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6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7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8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9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0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1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2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3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my imps\project\Looker Studio\Pfizer’s Personalized Medicine Initiative\"/>
    </mc:Choice>
  </mc:AlternateContent>
  <xr:revisionPtr revIDLastSave="0" documentId="13_ncr:1_{F5B19C48-1DDB-4CE3-B628-1AE2B475DFB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DACS19 - Pfizer’s Personalised " sheetId="2" state="hidden" r:id="rId1"/>
    <sheet name="DataDictionary" sheetId="1" r:id="rId2"/>
    <sheet name="DataSet" sheetId="3" r:id="rId3"/>
    <sheet name="Q1" sheetId="4" r:id="rId4"/>
    <sheet name="Q2" sheetId="5" r:id="rId5"/>
    <sheet name="Q3" sheetId="6" r:id="rId6"/>
    <sheet name="Q4" sheetId="7" r:id="rId7"/>
    <sheet name="Q5" sheetId="8" r:id="rId8"/>
    <sheet name="Q6" sheetId="9" r:id="rId9"/>
    <sheet name="Q7" sheetId="10" r:id="rId10"/>
    <sheet name="Q8" sheetId="11" r:id="rId11"/>
    <sheet name="Q9" sheetId="12" r:id="rId12"/>
    <sheet name="Q10" sheetId="13" r:id="rId13"/>
    <sheet name="Q11" sheetId="14" r:id="rId14"/>
    <sheet name="Q12" sheetId="15" r:id="rId15"/>
    <sheet name="Q13" sheetId="17" r:id="rId16"/>
    <sheet name="Q14" sheetId="16" r:id="rId17"/>
    <sheet name="Q15" sheetId="18" r:id="rId18"/>
    <sheet name="Q16" sheetId="19" r:id="rId19"/>
    <sheet name="Q17" sheetId="20" r:id="rId20"/>
    <sheet name="Q18" sheetId="21" r:id="rId21"/>
    <sheet name="Q19" sheetId="22" r:id="rId22"/>
    <sheet name="Q20" sheetId="23" r:id="rId23"/>
    <sheet name="Q21" sheetId="24" r:id="rId24"/>
    <sheet name="Q22" sheetId="25" r:id="rId25"/>
    <sheet name="Q23" sheetId="26" r:id="rId26"/>
    <sheet name="Q24" sheetId="27" r:id="rId27"/>
    <sheet name="Q25" sheetId="28" r:id="rId28"/>
    <sheet name="Kpi" sheetId="29" r:id="rId29"/>
  </sheets>
  <definedNames>
    <definedName name="_xlnm._FilterDatabase" localSheetId="2" hidden="1">DataSet!$A$1:$Z$1001</definedName>
    <definedName name="ExternalData_1" localSheetId="0" hidden="1">'DACS19 - Pfizer’s Personalised '!$A$1:$Z$1001</definedName>
  </definedNames>
  <calcPr calcId="191029"/>
  <pivotCaches>
    <pivotCache cacheId="0" r:id="rId30"/>
    <pivotCache cacheId="1" r:id="rId31"/>
    <pivotCache cacheId="2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9" l="1"/>
  <c r="C6" i="29"/>
  <c r="C5" i="29"/>
  <c r="C4" i="29"/>
  <c r="C3" i="29"/>
  <c r="B5" i="15"/>
  <c r="B4" i="27"/>
  <c r="F4" i="17"/>
  <c r="B4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E299E-F998-4A47-B734-16DA059E97AD}" keepAlive="1" name="Query - DACS19 - Pfizer’s Personalised Medicine(in)" description="Connection to the 'DACS19 - Pfizer’s Personalised Medicine(in)' query in the workbook." type="5" refreshedVersion="7" background="1" saveData="1">
    <dbPr connection="Provider=Microsoft.Mashup.OleDb.1;Data Source=$Workbook$;Location=&quot;DACS19 - Pfizer’s Personalised Medicine(in)&quot;;Extended Properties=&quot;&quot;" command="SELECT * FROM [DACS19 - Pfizer’s Personalised Medicine(in)]"/>
  </connection>
</connections>
</file>

<file path=xl/sharedStrings.xml><?xml version="1.0" encoding="utf-8"?>
<sst xmlns="http://schemas.openxmlformats.org/spreadsheetml/2006/main" count="33367" uniqueCount="2709">
  <si>
    <t>Patient_ID</t>
  </si>
  <si>
    <t>Age</t>
  </si>
  <si>
    <t>Gender</t>
  </si>
  <si>
    <t>Ethnicity</t>
  </si>
  <si>
    <t>Medical_History</t>
  </si>
  <si>
    <t>Genomic_Profile</t>
  </si>
  <si>
    <t>Trial_ID</t>
  </si>
  <si>
    <t>Drug_Name</t>
  </si>
  <si>
    <t>Trial_Phase</t>
  </si>
  <si>
    <t>Start_Date</t>
  </si>
  <si>
    <t>End_Date</t>
  </si>
  <si>
    <t>Dose</t>
  </si>
  <si>
    <t>Adverse_Events</t>
  </si>
  <si>
    <t>Treatment_ID</t>
  </si>
  <si>
    <t>Dose_Administered</t>
  </si>
  <si>
    <t>Treatment_Outcome</t>
  </si>
  <si>
    <t>Side_Effects</t>
  </si>
  <si>
    <t>Duration_of_Treatment</t>
  </si>
  <si>
    <t>Success_Indicator</t>
  </si>
  <si>
    <t>Gene_Name</t>
  </si>
  <si>
    <t>Mutation_Status</t>
  </si>
  <si>
    <t>Expression_Level</t>
  </si>
  <si>
    <t>Biomarker_Level</t>
  </si>
  <si>
    <t>Efficacy_Score</t>
  </si>
  <si>
    <t>Survival_Rate</t>
  </si>
  <si>
    <t>Progression_Free_Survival</t>
  </si>
  <si>
    <t>P001</t>
  </si>
  <si>
    <t>Male</t>
  </si>
  <si>
    <t>African American</t>
  </si>
  <si>
    <t>Heart Disease</t>
  </si>
  <si>
    <t>None</t>
  </si>
  <si>
    <t>T011</t>
  </si>
  <si>
    <t>DrugC</t>
  </si>
  <si>
    <t>Phase IV</t>
  </si>
  <si>
    <t>9/16/2023</t>
  </si>
  <si>
    <t>5/16/2024</t>
  </si>
  <si>
    <t>200mg</t>
  </si>
  <si>
    <t>Fatigue, Nausea</t>
  </si>
  <si>
    <t>TR0085</t>
  </si>
  <si>
    <t>Improved</t>
  </si>
  <si>
    <t>Headache</t>
  </si>
  <si>
    <t>BRCA2</t>
  </si>
  <si>
    <t>Positive</t>
  </si>
  <si>
    <t>P002</t>
  </si>
  <si>
    <t>Female</t>
  </si>
  <si>
    <t>Other</t>
  </si>
  <si>
    <t>Diabetes</t>
  </si>
  <si>
    <t>HER2 Mutation</t>
  </si>
  <si>
    <t>T014</t>
  </si>
  <si>
    <t>Phase I</t>
  </si>
  <si>
    <t>11/4/2022</t>
  </si>
  <si>
    <t>7/4/2023</t>
  </si>
  <si>
    <t>100mg</t>
  </si>
  <si>
    <t>None, Fatigue</t>
  </si>
  <si>
    <t>TR0002</t>
  </si>
  <si>
    <t>No Change</t>
  </si>
  <si>
    <t>HER2</t>
  </si>
  <si>
    <t>Negative</t>
  </si>
  <si>
    <t>P003</t>
  </si>
  <si>
    <t>TP53 Mutation</t>
  </si>
  <si>
    <t>T008</t>
  </si>
  <si>
    <t>DrugA</t>
  </si>
  <si>
    <t>5/6/2022</t>
  </si>
  <si>
    <t>5/6/2023</t>
  </si>
  <si>
    <t>150mg</t>
  </si>
  <si>
    <t>Nausea, None, Fatigue</t>
  </si>
  <si>
    <t>TR0158</t>
  </si>
  <si>
    <t>Fatigue</t>
  </si>
  <si>
    <t>P004</t>
  </si>
  <si>
    <t>EGFR Mutation</t>
  </si>
  <si>
    <t>T016</t>
  </si>
  <si>
    <t>DrugB</t>
  </si>
  <si>
    <t>Phase II</t>
  </si>
  <si>
    <t>2/17/2023</t>
  </si>
  <si>
    <t>3/17/2024</t>
  </si>
  <si>
    <t>Dizziness</t>
  </si>
  <si>
    <t>TR0029</t>
  </si>
  <si>
    <t>P005</t>
  </si>
  <si>
    <t>Asthma</t>
  </si>
  <si>
    <t>BRCA2 Mutation</t>
  </si>
  <si>
    <t>T019</t>
  </si>
  <si>
    <t>DrugD</t>
  </si>
  <si>
    <t>8/26/2023</t>
  </si>
  <si>
    <t>2/26/2024</t>
  </si>
  <si>
    <t>TR0107</t>
  </si>
  <si>
    <t>EGFR</t>
  </si>
  <si>
    <t>P006</t>
  </si>
  <si>
    <t>Caucasian</t>
  </si>
  <si>
    <t>BRCA1 Mutation</t>
  </si>
  <si>
    <t>T007</t>
  </si>
  <si>
    <t>6/23/2022</t>
  </si>
  <si>
    <t>1/23/2023</t>
  </si>
  <si>
    <t>50mg</t>
  </si>
  <si>
    <t>TR0009</t>
  </si>
  <si>
    <t>P007</t>
  </si>
  <si>
    <t>Hispanic</t>
  </si>
  <si>
    <t>T005</t>
  </si>
  <si>
    <t>9/13/2020</t>
  </si>
  <si>
    <t>11/13/2021</t>
  </si>
  <si>
    <t>Fatigue, Nausea, Headache</t>
  </si>
  <si>
    <t>TR0077</t>
  </si>
  <si>
    <t>P008</t>
  </si>
  <si>
    <t>T004</t>
  </si>
  <si>
    <t>1/8/2023</t>
  </si>
  <si>
    <t>10/8/2023</t>
  </si>
  <si>
    <t>P009</t>
  </si>
  <si>
    <t>Asian</t>
  </si>
  <si>
    <t>6/19/2023</t>
  </si>
  <si>
    <t>9/19/2024</t>
  </si>
  <si>
    <t>TR0037</t>
  </si>
  <si>
    <t>Deteriorated</t>
  </si>
  <si>
    <t>P010</t>
  </si>
  <si>
    <t>T006</t>
  </si>
  <si>
    <t>6/21/2019</t>
  </si>
  <si>
    <t>10/21/2020</t>
  </si>
  <si>
    <t>None, Headache, Fatigue</t>
  </si>
  <si>
    <t>TR0039</t>
  </si>
  <si>
    <t>P011</t>
  </si>
  <si>
    <t>T002</t>
  </si>
  <si>
    <t>9/5/2023</t>
  </si>
  <si>
    <t>9/5/2024</t>
  </si>
  <si>
    <t>Fatigue, None</t>
  </si>
  <si>
    <t>TR0166</t>
  </si>
  <si>
    <t>BRCA1</t>
  </si>
  <si>
    <t>P012</t>
  </si>
  <si>
    <t>T003</t>
  </si>
  <si>
    <t>4/28/2022</t>
  </si>
  <si>
    <t>3/28/2023</t>
  </si>
  <si>
    <t>TR0049</t>
  </si>
  <si>
    <t>Nausea</t>
  </si>
  <si>
    <t>P013</t>
  </si>
  <si>
    <t>T013</t>
  </si>
  <si>
    <t>Phase III</t>
  </si>
  <si>
    <t>5/12/2021</t>
  </si>
  <si>
    <t>7/12/2022</t>
  </si>
  <si>
    <t>Nausea, Headache</t>
  </si>
  <si>
    <t>TR0195</t>
  </si>
  <si>
    <t>TP53</t>
  </si>
  <si>
    <t>P014</t>
  </si>
  <si>
    <t>4/11/2020</t>
  </si>
  <si>
    <t>1/11/2021</t>
  </si>
  <si>
    <t>Fatigue, Headache, None</t>
  </si>
  <si>
    <t>TR0168</t>
  </si>
  <si>
    <t>P015</t>
  </si>
  <si>
    <t>1/27/2023</t>
  </si>
  <si>
    <t>8/27/2023</t>
  </si>
  <si>
    <t>TR0036</t>
  </si>
  <si>
    <t>P016</t>
  </si>
  <si>
    <t>9/18/2019</t>
  </si>
  <si>
    <t>9/18/2020</t>
  </si>
  <si>
    <t>TR0185</t>
  </si>
  <si>
    <t>P017</t>
  </si>
  <si>
    <t>T020</t>
  </si>
  <si>
    <t>7/3/2021</t>
  </si>
  <si>
    <t>6/3/2022</t>
  </si>
  <si>
    <t>Dizziness, Fatigue</t>
  </si>
  <si>
    <t>TR0179</t>
  </si>
  <si>
    <t>P018</t>
  </si>
  <si>
    <t>11/26/2022</t>
  </si>
  <si>
    <t>10/26/2023</t>
  </si>
  <si>
    <t>Nausea, Fatigue, Dizziness</t>
  </si>
  <si>
    <t>TR0178</t>
  </si>
  <si>
    <t>P019</t>
  </si>
  <si>
    <t>Hypertension</t>
  </si>
  <si>
    <t>T001</t>
  </si>
  <si>
    <t>2/10/2022</t>
  </si>
  <si>
    <t>10/10/2022</t>
  </si>
  <si>
    <t>Headache, None, Fatigue</t>
  </si>
  <si>
    <t>TR0194</t>
  </si>
  <si>
    <t>P020</t>
  </si>
  <si>
    <t>11/9/2019</t>
  </si>
  <si>
    <t>5/9/2021</t>
  </si>
  <si>
    <t>TR0142</t>
  </si>
  <si>
    <t>P021</t>
  </si>
  <si>
    <t>12/26/2022</t>
  </si>
  <si>
    <t>4/26/2024</t>
  </si>
  <si>
    <t>TR0028</t>
  </si>
  <si>
    <t>P022</t>
  </si>
  <si>
    <t>T018</t>
  </si>
  <si>
    <t>2/12/2019</t>
  </si>
  <si>
    <t>4/12/2020</t>
  </si>
  <si>
    <t>Dizziness, None, Fatigue</t>
  </si>
  <si>
    <t>TR0004</t>
  </si>
  <si>
    <t>P023</t>
  </si>
  <si>
    <t>T009</t>
  </si>
  <si>
    <t>3/14/2019</t>
  </si>
  <si>
    <t>1/14/2020</t>
  </si>
  <si>
    <t>Headache, Nausea</t>
  </si>
  <si>
    <t>TR0093</t>
  </si>
  <si>
    <t>P024</t>
  </si>
  <si>
    <t>6/14/2022</t>
  </si>
  <si>
    <t>10/14/2023</t>
  </si>
  <si>
    <t>TR0123</t>
  </si>
  <si>
    <t>P025</t>
  </si>
  <si>
    <t>T012</t>
  </si>
  <si>
    <t>9/6/2023</t>
  </si>
  <si>
    <t>1/6/2025</t>
  </si>
  <si>
    <t>Headache, Fatigue, Dizziness</t>
  </si>
  <si>
    <t>TR0075</t>
  </si>
  <si>
    <t>P026</t>
  </si>
  <si>
    <t>8/19/2023</t>
  </si>
  <si>
    <t>8/19/2024</t>
  </si>
  <si>
    <t>Nausea, None, Headache</t>
  </si>
  <si>
    <t>TR0138</t>
  </si>
  <si>
    <t>P027</t>
  </si>
  <si>
    <t>1/4/2019</t>
  </si>
  <si>
    <t>11/4/2019</t>
  </si>
  <si>
    <t>Dizziness, Fatigue, Headache</t>
  </si>
  <si>
    <t>TR0096</t>
  </si>
  <si>
    <t>P028</t>
  </si>
  <si>
    <t>6/15/2021</t>
  </si>
  <si>
    <t>12/15/2022</t>
  </si>
  <si>
    <t>TR0025</t>
  </si>
  <si>
    <t>P029</t>
  </si>
  <si>
    <t>3/18/2023</t>
  </si>
  <si>
    <t>11/18/2023</t>
  </si>
  <si>
    <t>Headache, Dizziness, Nausea</t>
  </si>
  <si>
    <t>TR0104</t>
  </si>
  <si>
    <t>P030</t>
  </si>
  <si>
    <t>5/25/2020</t>
  </si>
  <si>
    <t>10/25/2021</t>
  </si>
  <si>
    <t>Nausea, Fatigue, Headache</t>
  </si>
  <si>
    <t>TR0084</t>
  </si>
  <si>
    <t>P031</t>
  </si>
  <si>
    <t>8/20/2021</t>
  </si>
  <si>
    <t>4/20/2022</t>
  </si>
  <si>
    <t>Dizziness, Nausea, None</t>
  </si>
  <si>
    <t>TR0035</t>
  </si>
  <si>
    <t>P032</t>
  </si>
  <si>
    <t>8/21/2020</t>
  </si>
  <si>
    <t>10/21/2021</t>
  </si>
  <si>
    <t>Fatigue, Headache, Dizziness</t>
  </si>
  <si>
    <t>P033</t>
  </si>
  <si>
    <t>7/23/2022</t>
  </si>
  <si>
    <t>8/23/2023</t>
  </si>
  <si>
    <t>TR0145</t>
  </si>
  <si>
    <t>P034</t>
  </si>
  <si>
    <t>2/9/2023</t>
  </si>
  <si>
    <t>8/9/2024</t>
  </si>
  <si>
    <t>Nausea, Headache, None</t>
  </si>
  <si>
    <t>TR0056</t>
  </si>
  <si>
    <t>P035</t>
  </si>
  <si>
    <t>11/14/2023</t>
  </si>
  <si>
    <t>7/14/2024</t>
  </si>
  <si>
    <t>TR0016</t>
  </si>
  <si>
    <t>P036</t>
  </si>
  <si>
    <t>T017</t>
  </si>
  <si>
    <t>1/9/2022</t>
  </si>
  <si>
    <t>5/9/2023</t>
  </si>
  <si>
    <t>Fatigue, Dizziness, Nausea</t>
  </si>
  <si>
    <t>TR0183</t>
  </si>
  <si>
    <t>P037</t>
  </si>
  <si>
    <t>8/11/2022</t>
  </si>
  <si>
    <t>11/11/2023</t>
  </si>
  <si>
    <t>TR0171</t>
  </si>
  <si>
    <t>P038</t>
  </si>
  <si>
    <t>11/25/2021</t>
  </si>
  <si>
    <t>5/25/2022</t>
  </si>
  <si>
    <t>TR0005</t>
  </si>
  <si>
    <t>P039</t>
  </si>
  <si>
    <t>6/22/2019</t>
  </si>
  <si>
    <t>10/22/2020</t>
  </si>
  <si>
    <t>TR0161</t>
  </si>
  <si>
    <t>P040</t>
  </si>
  <si>
    <t>12/11/2019</t>
  </si>
  <si>
    <t>7/11/2020</t>
  </si>
  <si>
    <t>Fatigue, Headache, Nausea</t>
  </si>
  <si>
    <t>TR0059</t>
  </si>
  <si>
    <t>P041</t>
  </si>
  <si>
    <t>10/1/2023</t>
  </si>
  <si>
    <t>1/1/2025</t>
  </si>
  <si>
    <t>P042</t>
  </si>
  <si>
    <t>6/26/2022</t>
  </si>
  <si>
    <t>2/26/2023</t>
  </si>
  <si>
    <t>Nausea, Fatigue</t>
  </si>
  <si>
    <t>P043</t>
  </si>
  <si>
    <t>T010</t>
  </si>
  <si>
    <t>7/4/2022</t>
  </si>
  <si>
    <t>4/4/2023</t>
  </si>
  <si>
    <t>P044</t>
  </si>
  <si>
    <t>5/7/2019</t>
  </si>
  <si>
    <t>11/7/2019</t>
  </si>
  <si>
    <t>Dizziness, None</t>
  </si>
  <si>
    <t>P045</t>
  </si>
  <si>
    <t>9/7/2019</t>
  </si>
  <si>
    <t>3/7/2021</t>
  </si>
  <si>
    <t>None, Headache, Dizziness</t>
  </si>
  <si>
    <t>TR0163</t>
  </si>
  <si>
    <t>P046</t>
  </si>
  <si>
    <t>2/1/2020</t>
  </si>
  <si>
    <t>7/1/2021</t>
  </si>
  <si>
    <t>TR0089</t>
  </si>
  <si>
    <t>P047</t>
  </si>
  <si>
    <t>9/3/2021</t>
  </si>
  <si>
    <t>7/3/2022</t>
  </si>
  <si>
    <t>Headache, None</t>
  </si>
  <si>
    <t>TR0015</t>
  </si>
  <si>
    <t>P048</t>
  </si>
  <si>
    <t>1/16/2020</t>
  </si>
  <si>
    <t>12/16/2020</t>
  </si>
  <si>
    <t>TR0010</t>
  </si>
  <si>
    <t>P049</t>
  </si>
  <si>
    <t>11/2/2023</t>
  </si>
  <si>
    <t>7/2/2024</t>
  </si>
  <si>
    <t>Nausea, Headache, Dizziness</t>
  </si>
  <si>
    <t>TR0120</t>
  </si>
  <si>
    <t>P050</t>
  </si>
  <si>
    <t>10/16/2021</t>
  </si>
  <si>
    <t>4/16/2023</t>
  </si>
  <si>
    <t>Dizziness, Fatigue, Nausea</t>
  </si>
  <si>
    <t>P051</t>
  </si>
  <si>
    <t>4/14/2023</t>
  </si>
  <si>
    <t>5/14/2024</t>
  </si>
  <si>
    <t>TR0024</t>
  </si>
  <si>
    <t>P052</t>
  </si>
  <si>
    <t>11/5/2022</t>
  </si>
  <si>
    <t>8/5/2023</t>
  </si>
  <si>
    <t>None, Headache</t>
  </si>
  <si>
    <t>TR0180</t>
  </si>
  <si>
    <t>P053</t>
  </si>
  <si>
    <t>3/15/2019</t>
  </si>
  <si>
    <t>4/15/2020</t>
  </si>
  <si>
    <t>Nausea, None</t>
  </si>
  <si>
    <t>TR0198</t>
  </si>
  <si>
    <t>P054</t>
  </si>
  <si>
    <t>3/3/2021</t>
  </si>
  <si>
    <t>8/3/2022</t>
  </si>
  <si>
    <t>TR0174</t>
  </si>
  <si>
    <t>P055</t>
  </si>
  <si>
    <t>4/5/2019</t>
  </si>
  <si>
    <t>1/5/2020</t>
  </si>
  <si>
    <t>TR0020</t>
  </si>
  <si>
    <t>P056</t>
  </si>
  <si>
    <t>8/1/2022</t>
  </si>
  <si>
    <t>8/1/2023</t>
  </si>
  <si>
    <t>TR0055</t>
  </si>
  <si>
    <t>P057</t>
  </si>
  <si>
    <t>2/9/2019</t>
  </si>
  <si>
    <t>2/9/2020</t>
  </si>
  <si>
    <t>Fatigue, Dizziness</t>
  </si>
  <si>
    <t>TR0162</t>
  </si>
  <si>
    <t>P058</t>
  </si>
  <si>
    <t>4/1/2023</t>
  </si>
  <si>
    <t>10/1/2024</t>
  </si>
  <si>
    <t>TR0136</t>
  </si>
  <si>
    <t>P059</t>
  </si>
  <si>
    <t>3/6/2021</t>
  </si>
  <si>
    <t>12/6/2021</t>
  </si>
  <si>
    <t>None, Nausea, Dizziness</t>
  </si>
  <si>
    <t>P060</t>
  </si>
  <si>
    <t>9/16/2019</t>
  </si>
  <si>
    <t>3/16/2020</t>
  </si>
  <si>
    <t>Fatigue, Dizziness, Headache</t>
  </si>
  <si>
    <t>TR0184</t>
  </si>
  <si>
    <t>P061</t>
  </si>
  <si>
    <t>5/11/2021</t>
  </si>
  <si>
    <t>1/11/2022</t>
  </si>
  <si>
    <t>Headache, Dizziness, None</t>
  </si>
  <si>
    <t>TR0082</t>
  </si>
  <si>
    <t>P062</t>
  </si>
  <si>
    <t>10/11/2020</t>
  </si>
  <si>
    <t>4/11/2022</t>
  </si>
  <si>
    <t>Dizziness, Nausea, Fatigue</t>
  </si>
  <si>
    <t>P063</t>
  </si>
  <si>
    <t>5/26/2021</t>
  </si>
  <si>
    <t>12/26/2021</t>
  </si>
  <si>
    <t>TR0113</t>
  </si>
  <si>
    <t>P064</t>
  </si>
  <si>
    <t>2/26/2022</t>
  </si>
  <si>
    <t>8/26/2022</t>
  </si>
  <si>
    <t>TR0067</t>
  </si>
  <si>
    <t>P065</t>
  </si>
  <si>
    <t>7/21/2019</t>
  </si>
  <si>
    <t>3/21/2020</t>
  </si>
  <si>
    <t>TR0026</t>
  </si>
  <si>
    <t>P066</t>
  </si>
  <si>
    <t>6/1/2019</t>
  </si>
  <si>
    <t>6/1/2020</t>
  </si>
  <si>
    <t>Dizziness, Headache</t>
  </si>
  <si>
    <t>TR0052</t>
  </si>
  <si>
    <t>P067</t>
  </si>
  <si>
    <t>11/18/2019</t>
  </si>
  <si>
    <t>11/18/2020</t>
  </si>
  <si>
    <t>TR0048</t>
  </si>
  <si>
    <t>P068</t>
  </si>
  <si>
    <t>4/18/2023</t>
  </si>
  <si>
    <t>10/18/2023</t>
  </si>
  <si>
    <t>TR0061</t>
  </si>
  <si>
    <t>P069</t>
  </si>
  <si>
    <t>3/6/2022</t>
  </si>
  <si>
    <t>12/6/2022</t>
  </si>
  <si>
    <t>TR0109</t>
  </si>
  <si>
    <t>P070</t>
  </si>
  <si>
    <t>8/28/2023</t>
  </si>
  <si>
    <t>2/28/2024</t>
  </si>
  <si>
    <t>P071</t>
  </si>
  <si>
    <t>11/16/2022</t>
  </si>
  <si>
    <t>2/16/2024</t>
  </si>
  <si>
    <t>TR0071</t>
  </si>
  <si>
    <t>P072</t>
  </si>
  <si>
    <t>5/10/2021</t>
  </si>
  <si>
    <t>3/10/2022</t>
  </si>
  <si>
    <t>P073</t>
  </si>
  <si>
    <t>9/26/2019</t>
  </si>
  <si>
    <t>5/26/2020</t>
  </si>
  <si>
    <t>P074</t>
  </si>
  <si>
    <t>9/13/2022</t>
  </si>
  <si>
    <t>1/13/2024</t>
  </si>
  <si>
    <t>TR0126</t>
  </si>
  <si>
    <t>P075</t>
  </si>
  <si>
    <t>11/8/2020</t>
  </si>
  <si>
    <t>3/8/2022</t>
  </si>
  <si>
    <t>TR0200</t>
  </si>
  <si>
    <t>P076</t>
  </si>
  <si>
    <t>6/15/2022</t>
  </si>
  <si>
    <t>4/15/2023</t>
  </si>
  <si>
    <t>TR0150</t>
  </si>
  <si>
    <t>P077</t>
  </si>
  <si>
    <t>4/5/2021</t>
  </si>
  <si>
    <t>6/5/2022</t>
  </si>
  <si>
    <t>P078</t>
  </si>
  <si>
    <t>3/18/2022</t>
  </si>
  <si>
    <t>None, Dizziness, Nausea</t>
  </si>
  <si>
    <t>TR0169</t>
  </si>
  <si>
    <t>P079</t>
  </si>
  <si>
    <t>6/8/2020</t>
  </si>
  <si>
    <t>11/8/2021</t>
  </si>
  <si>
    <t>None, Dizziness</t>
  </si>
  <si>
    <t>P080</t>
  </si>
  <si>
    <t>2/28/2023</t>
  </si>
  <si>
    <t>6/28/2024</t>
  </si>
  <si>
    <t>None, Headache, Nausea</t>
  </si>
  <si>
    <t>P081</t>
  </si>
  <si>
    <t>5/7/2022</t>
  </si>
  <si>
    <t>11/7/2023</t>
  </si>
  <si>
    <t>TR0034</t>
  </si>
  <si>
    <t>P082</t>
  </si>
  <si>
    <t>8/1/2024</t>
  </si>
  <si>
    <t>Fatigue, Dizziness, None</t>
  </si>
  <si>
    <t>P083</t>
  </si>
  <si>
    <t>T015</t>
  </si>
  <si>
    <t>6/16/2020</t>
  </si>
  <si>
    <t>5/16/2021</t>
  </si>
  <si>
    <t>P084</t>
  </si>
  <si>
    <t>10/2/2023</t>
  </si>
  <si>
    <t>1/2/2025</t>
  </si>
  <si>
    <t>Nausea, Dizziness, Headache</t>
  </si>
  <si>
    <t>TR0177</t>
  </si>
  <si>
    <t>P085</t>
  </si>
  <si>
    <t>11/17/2019</t>
  </si>
  <si>
    <t>9/17/2020</t>
  </si>
  <si>
    <t>Nausea, Dizziness</t>
  </si>
  <si>
    <t>TR0073</t>
  </si>
  <si>
    <t>P086</t>
  </si>
  <si>
    <t>8/7/2023</t>
  </si>
  <si>
    <t>1/7/2025</t>
  </si>
  <si>
    <t>P087</t>
  </si>
  <si>
    <t>5/9/2022</t>
  </si>
  <si>
    <t>6/9/2023</t>
  </si>
  <si>
    <t>TR0011</t>
  </si>
  <si>
    <t>P088</t>
  </si>
  <si>
    <t>10/9/2022</t>
  </si>
  <si>
    <t>3/9/2024</t>
  </si>
  <si>
    <t>TR0030</t>
  </si>
  <si>
    <t>P089</t>
  </si>
  <si>
    <t>11/26/2024</t>
  </si>
  <si>
    <t>TR0098</t>
  </si>
  <si>
    <t>P090</t>
  </si>
  <si>
    <t>9/17/2021</t>
  </si>
  <si>
    <t>Fatigue, Headache</t>
  </si>
  <si>
    <t>P091</t>
  </si>
  <si>
    <t>6/8/2022</t>
  </si>
  <si>
    <t>5/8/2023</t>
  </si>
  <si>
    <t>TR0058</t>
  </si>
  <si>
    <t>P092</t>
  </si>
  <si>
    <t>12/21/2022</t>
  </si>
  <si>
    <t>6/21/2023</t>
  </si>
  <si>
    <t>TR0143</t>
  </si>
  <si>
    <t>P093</t>
  </si>
  <si>
    <t>6/18/2022</t>
  </si>
  <si>
    <t>12/18/2023</t>
  </si>
  <si>
    <t>P094</t>
  </si>
  <si>
    <t>12/24/2020</t>
  </si>
  <si>
    <t>5/24/2022</t>
  </si>
  <si>
    <t>TR0157</t>
  </si>
  <si>
    <t>P095</t>
  </si>
  <si>
    <t>11/19/2022</t>
  </si>
  <si>
    <t>1/19/2024</t>
  </si>
  <si>
    <t>P096</t>
  </si>
  <si>
    <t>10/23/2022</t>
  </si>
  <si>
    <t>4/23/2024</t>
  </si>
  <si>
    <t>TR0076</t>
  </si>
  <si>
    <t>P097</t>
  </si>
  <si>
    <t>2/18/2022</t>
  </si>
  <si>
    <t>P098</t>
  </si>
  <si>
    <t>3/10/2021</t>
  </si>
  <si>
    <t>7/10/2022</t>
  </si>
  <si>
    <t>P099</t>
  </si>
  <si>
    <t>12/10/2023</t>
  </si>
  <si>
    <t>5/10/2025</t>
  </si>
  <si>
    <t>Headache, Dizziness</t>
  </si>
  <si>
    <t>TR0176</t>
  </si>
  <si>
    <t>P100</t>
  </si>
  <si>
    <t>8/6/2021</t>
  </si>
  <si>
    <t>TR0189</t>
  </si>
  <si>
    <t>P101</t>
  </si>
  <si>
    <t>12/5/2020</t>
  </si>
  <si>
    <t>TR0147</t>
  </si>
  <si>
    <t>P102</t>
  </si>
  <si>
    <t>4/7/2021</t>
  </si>
  <si>
    <t>8/7/2022</t>
  </si>
  <si>
    <t>P103</t>
  </si>
  <si>
    <t>7/26/2021</t>
  </si>
  <si>
    <t>TR0007</t>
  </si>
  <si>
    <t>P104</t>
  </si>
  <si>
    <t>4/22/2019</t>
  </si>
  <si>
    <t>8/22/2020</t>
  </si>
  <si>
    <t>Headache, Nausea, Dizziness</t>
  </si>
  <si>
    <t>P105</t>
  </si>
  <si>
    <t>4/9/2023</t>
  </si>
  <si>
    <t>4/9/2024</t>
  </si>
  <si>
    <t>TR0081</t>
  </si>
  <si>
    <t>P106</t>
  </si>
  <si>
    <t>11/10/2021</t>
  </si>
  <si>
    <t>2/10/2023</t>
  </si>
  <si>
    <t>TR0102</t>
  </si>
  <si>
    <t>P107</t>
  </si>
  <si>
    <t>4/5/2024</t>
  </si>
  <si>
    <t>TR0153</t>
  </si>
  <si>
    <t>P108</t>
  </si>
  <si>
    <t>10/27/2020</t>
  </si>
  <si>
    <t>8/27/2021</t>
  </si>
  <si>
    <t>TR0172</t>
  </si>
  <si>
    <t>P109</t>
  </si>
  <si>
    <t>11/21/2020</t>
  </si>
  <si>
    <t>8/21/2021</t>
  </si>
  <si>
    <t>Dizziness, Nausea</t>
  </si>
  <si>
    <t>TR0050</t>
  </si>
  <si>
    <t>P110</t>
  </si>
  <si>
    <t>4/26/2021</t>
  </si>
  <si>
    <t>1/26/2022</t>
  </si>
  <si>
    <t>P111</t>
  </si>
  <si>
    <t>9/9/2024</t>
  </si>
  <si>
    <t>Nausea, Dizziness, None</t>
  </si>
  <si>
    <t>P112</t>
  </si>
  <si>
    <t>7/8/2021</t>
  </si>
  <si>
    <t>TR0129</t>
  </si>
  <si>
    <t>P113</t>
  </si>
  <si>
    <t>1/8/2021</t>
  </si>
  <si>
    <t>7/8/2022</t>
  </si>
  <si>
    <t>TR0068</t>
  </si>
  <si>
    <t>P114</t>
  </si>
  <si>
    <t>9/19/2023</t>
  </si>
  <si>
    <t>5/19/2024</t>
  </si>
  <si>
    <t>Headache, None, Dizziness</t>
  </si>
  <si>
    <t>P115</t>
  </si>
  <si>
    <t>10/8/2022</t>
  </si>
  <si>
    <t>P116</t>
  </si>
  <si>
    <t>1/8/2022</t>
  </si>
  <si>
    <t>P117</t>
  </si>
  <si>
    <t>4/15/2019</t>
  </si>
  <si>
    <t>7/15/2020</t>
  </si>
  <si>
    <t>TR0106</t>
  </si>
  <si>
    <t>P118</t>
  </si>
  <si>
    <t>3/4/2022</t>
  </si>
  <si>
    <t>9/4/2022</t>
  </si>
  <si>
    <t>Dizziness, Headache, Nausea</t>
  </si>
  <si>
    <t>TR0156</t>
  </si>
  <si>
    <t>P119</t>
  </si>
  <si>
    <t>7/12/2023</t>
  </si>
  <si>
    <t>1/12/2024</t>
  </si>
  <si>
    <t>TR0197</t>
  </si>
  <si>
    <t>P120</t>
  </si>
  <si>
    <t>4/1/2021</t>
  </si>
  <si>
    <t>9/1/2022</t>
  </si>
  <si>
    <t>P121</t>
  </si>
  <si>
    <t>4/14/2022</t>
  </si>
  <si>
    <t>6/14/2023</t>
  </si>
  <si>
    <t>TR0144</t>
  </si>
  <si>
    <t>P122</t>
  </si>
  <si>
    <t>3/13/2022</t>
  </si>
  <si>
    <t>Dizziness, Nausea, Headache</t>
  </si>
  <si>
    <t>TR0100</t>
  </si>
  <si>
    <t>P123</t>
  </si>
  <si>
    <t>10/21/2022</t>
  </si>
  <si>
    <t>12/21/2023</t>
  </si>
  <si>
    <t>TR0164</t>
  </si>
  <si>
    <t>P124</t>
  </si>
  <si>
    <t>4/21/2021</t>
  </si>
  <si>
    <t>P125</t>
  </si>
  <si>
    <t>4/20/2021</t>
  </si>
  <si>
    <t>1/20/2022</t>
  </si>
  <si>
    <t>P126</t>
  </si>
  <si>
    <t>10/16/2022</t>
  </si>
  <si>
    <t>4/16/2024</t>
  </si>
  <si>
    <t>TR0151</t>
  </si>
  <si>
    <t>P127</t>
  </si>
  <si>
    <t>4/10/2021</t>
  </si>
  <si>
    <t>TR0046</t>
  </si>
  <si>
    <t>P128</t>
  </si>
  <si>
    <t>4/7/2020</t>
  </si>
  <si>
    <t>1/7/2021</t>
  </si>
  <si>
    <t>TR0031</t>
  </si>
  <si>
    <t>P129</t>
  </si>
  <si>
    <t>5/13/2023</t>
  </si>
  <si>
    <t>2/13/2024</t>
  </si>
  <si>
    <t>P130</t>
  </si>
  <si>
    <t>1/22/2019</t>
  </si>
  <si>
    <t>10/22/2019</t>
  </si>
  <si>
    <t>P131</t>
  </si>
  <si>
    <t>6/28/2021</t>
  </si>
  <si>
    <t>6/28/2022</t>
  </si>
  <si>
    <t>TR0148</t>
  </si>
  <si>
    <t>P132</t>
  </si>
  <si>
    <t>7/16/2020</t>
  </si>
  <si>
    <t>3/16/2021</t>
  </si>
  <si>
    <t>P133</t>
  </si>
  <si>
    <t>6/12/2021</t>
  </si>
  <si>
    <t>8/12/2022</t>
  </si>
  <si>
    <t>TR0032</t>
  </si>
  <si>
    <t>P134</t>
  </si>
  <si>
    <t>7/5/2023</t>
  </si>
  <si>
    <t>TR0019</t>
  </si>
  <si>
    <t>P135</t>
  </si>
  <si>
    <t>12/19/2021</t>
  </si>
  <si>
    <t>2/19/2023</t>
  </si>
  <si>
    <t>TR0006</t>
  </si>
  <si>
    <t>P136</t>
  </si>
  <si>
    <t>9/25/2022</t>
  </si>
  <si>
    <t>4/25/2023</t>
  </si>
  <si>
    <t>TR0022</t>
  </si>
  <si>
    <t>P137</t>
  </si>
  <si>
    <t>7/28/2022</t>
  </si>
  <si>
    <t>P138</t>
  </si>
  <si>
    <t>5/12/2022</t>
  </si>
  <si>
    <t>5/12/2023</t>
  </si>
  <si>
    <t>TR0003</t>
  </si>
  <si>
    <t>P139</t>
  </si>
  <si>
    <t>5/20/2022</t>
  </si>
  <si>
    <t>2/20/2023</t>
  </si>
  <si>
    <t>None, Fatigue, Headache</t>
  </si>
  <si>
    <t>P140</t>
  </si>
  <si>
    <t>5/14/2023</t>
  </si>
  <si>
    <t>2/14/2024</t>
  </si>
  <si>
    <t>P141</t>
  </si>
  <si>
    <t>5/5/2021</t>
  </si>
  <si>
    <t>10/5/2022</t>
  </si>
  <si>
    <t>P142</t>
  </si>
  <si>
    <t>1/9/2020</t>
  </si>
  <si>
    <t>7/9/2021</t>
  </si>
  <si>
    <t>TR0121</t>
  </si>
  <si>
    <t>P143</t>
  </si>
  <si>
    <t>8/24/2020</t>
  </si>
  <si>
    <t>2/24/2022</t>
  </si>
  <si>
    <t>TR0175</t>
  </si>
  <si>
    <t>P144</t>
  </si>
  <si>
    <t>6/1/2022</t>
  </si>
  <si>
    <t>2/1/2023</t>
  </si>
  <si>
    <t>P145</t>
  </si>
  <si>
    <t>11/5/2021</t>
  </si>
  <si>
    <t>4/5/2023</t>
  </si>
  <si>
    <t>TR0060</t>
  </si>
  <si>
    <t>P146</t>
  </si>
  <si>
    <t>9/10/2022</t>
  </si>
  <si>
    <t>11/10/2023</t>
  </si>
  <si>
    <t>P147</t>
  </si>
  <si>
    <t>11/17/2020</t>
  </si>
  <si>
    <t>TR0094</t>
  </si>
  <si>
    <t>P148</t>
  </si>
  <si>
    <t>2/17/2019</t>
  </si>
  <si>
    <t>6/17/2020</t>
  </si>
  <si>
    <t>P149</t>
  </si>
  <si>
    <t>9/20/2022</t>
  </si>
  <si>
    <t>P150</t>
  </si>
  <si>
    <t>9/4/2020</t>
  </si>
  <si>
    <t>4/4/2021</t>
  </si>
  <si>
    <t>Headache, Fatigue, Nausea</t>
  </si>
  <si>
    <t>TR0135</t>
  </si>
  <si>
    <t>P151</t>
  </si>
  <si>
    <t>P152</t>
  </si>
  <si>
    <t>8/13/2022</t>
  </si>
  <si>
    <t>2/13/2023</t>
  </si>
  <si>
    <t>TR0133</t>
  </si>
  <si>
    <t>P153</t>
  </si>
  <si>
    <t>8/12/2019</t>
  </si>
  <si>
    <t>P154</t>
  </si>
  <si>
    <t>5/10/2024</t>
  </si>
  <si>
    <t>P155</t>
  </si>
  <si>
    <t>1/11/2023</t>
  </si>
  <si>
    <t>3/11/2024</t>
  </si>
  <si>
    <t>TR0040</t>
  </si>
  <si>
    <t>P156</t>
  </si>
  <si>
    <t>7/9/2023</t>
  </si>
  <si>
    <t>2/9/2024</t>
  </si>
  <si>
    <t>TR0124</t>
  </si>
  <si>
    <t>P157</t>
  </si>
  <si>
    <t>6/12/2023</t>
  </si>
  <si>
    <t>None, Nausea</t>
  </si>
  <si>
    <t>P158</t>
  </si>
  <si>
    <t>4/20/2019</t>
  </si>
  <si>
    <t>12/20/2019</t>
  </si>
  <si>
    <t>P159</t>
  </si>
  <si>
    <t>7/19/2019</t>
  </si>
  <si>
    <t>11/19/2020</t>
  </si>
  <si>
    <t>P160</t>
  </si>
  <si>
    <t>P161</t>
  </si>
  <si>
    <t>11/12/2021</t>
  </si>
  <si>
    <t>10/12/2022</t>
  </si>
  <si>
    <t>P162</t>
  </si>
  <si>
    <t>4/19/2022</t>
  </si>
  <si>
    <t>12/19/2022</t>
  </si>
  <si>
    <t>TR0115</t>
  </si>
  <si>
    <t>P163</t>
  </si>
  <si>
    <t>2/18/2021</t>
  </si>
  <si>
    <t>TR0038</t>
  </si>
  <si>
    <t>P164</t>
  </si>
  <si>
    <t>10/20/2019</t>
  </si>
  <si>
    <t>8/20/2020</t>
  </si>
  <si>
    <t>P165</t>
  </si>
  <si>
    <t>1/9/2023</t>
  </si>
  <si>
    <t>P166</t>
  </si>
  <si>
    <t>12/19/2023</t>
  </si>
  <si>
    <t>3/19/2025</t>
  </si>
  <si>
    <t>Nausea, Headache, Fatigue</t>
  </si>
  <si>
    <t>P167</t>
  </si>
  <si>
    <t>7/10/2020</t>
  </si>
  <si>
    <t>10/10/2021</t>
  </si>
  <si>
    <t>P168</t>
  </si>
  <si>
    <t>5/11/2019</t>
  </si>
  <si>
    <t>TR0181</t>
  </si>
  <si>
    <t>P169</t>
  </si>
  <si>
    <t>11/28/2023</t>
  </si>
  <si>
    <t>7/28/2024</t>
  </si>
  <si>
    <t>P170</t>
  </si>
  <si>
    <t>8/16/2019</t>
  </si>
  <si>
    <t>9/16/2020</t>
  </si>
  <si>
    <t>P171</t>
  </si>
  <si>
    <t>3/2/2020</t>
  </si>
  <si>
    <t>7/2/2021</t>
  </si>
  <si>
    <t>P172</t>
  </si>
  <si>
    <t>6/2/2023</t>
  </si>
  <si>
    <t>1/2/2024</t>
  </si>
  <si>
    <t>TR0018</t>
  </si>
  <si>
    <t>P173</t>
  </si>
  <si>
    <t>1/4/2023</t>
  </si>
  <si>
    <t>4/4/2024</t>
  </si>
  <si>
    <t>TR0110</t>
  </si>
  <si>
    <t>P174</t>
  </si>
  <si>
    <t>4/23/2023</t>
  </si>
  <si>
    <t>2/23/2024</t>
  </si>
  <si>
    <t>P175</t>
  </si>
  <si>
    <t>P176</t>
  </si>
  <si>
    <t>8/5/2020</t>
  </si>
  <si>
    <t>12/5/2021</t>
  </si>
  <si>
    <t>TR0191</t>
  </si>
  <si>
    <t>P177</t>
  </si>
  <si>
    <t>P178</t>
  </si>
  <si>
    <t>6/26/2019</t>
  </si>
  <si>
    <t>12/26/2019</t>
  </si>
  <si>
    <t>TR0130</t>
  </si>
  <si>
    <t>P179</t>
  </si>
  <si>
    <t>12/2/2020</t>
  </si>
  <si>
    <t>1/2/2022</t>
  </si>
  <si>
    <t>TR0080</t>
  </si>
  <si>
    <t>P180</t>
  </si>
  <si>
    <t>5/9/2020</t>
  </si>
  <si>
    <t>P181</t>
  </si>
  <si>
    <t>5/20/2019</t>
  </si>
  <si>
    <t>4/20/2020</t>
  </si>
  <si>
    <t>TR0008</t>
  </si>
  <si>
    <t>P182</t>
  </si>
  <si>
    <t>6/27/2021</t>
  </si>
  <si>
    <t>3/27/2022</t>
  </si>
  <si>
    <t>P183</t>
  </si>
  <si>
    <t>12/22/2020</t>
  </si>
  <si>
    <t>11/22/2021</t>
  </si>
  <si>
    <t>TR0017</t>
  </si>
  <si>
    <t>P184</t>
  </si>
  <si>
    <t>6/18/2019</t>
  </si>
  <si>
    <t>10/18/2020</t>
  </si>
  <si>
    <t>TR0103</t>
  </si>
  <si>
    <t>P185</t>
  </si>
  <si>
    <t>12/8/2023</t>
  </si>
  <si>
    <t>8/8/2024</t>
  </si>
  <si>
    <t>TR0152</t>
  </si>
  <si>
    <t>P186</t>
  </si>
  <si>
    <t>11/22/2022</t>
  </si>
  <si>
    <t>5/22/2023</t>
  </si>
  <si>
    <t>TR0149</t>
  </si>
  <si>
    <t>P187</t>
  </si>
  <si>
    <t>12/12/2022</t>
  </si>
  <si>
    <t>P188</t>
  </si>
  <si>
    <t>7/14/2022</t>
  </si>
  <si>
    <t>9/14/2023</t>
  </si>
  <si>
    <t>P189</t>
  </si>
  <si>
    <t>2/5/2020</t>
  </si>
  <si>
    <t>6/5/2021</t>
  </si>
  <si>
    <t>TR0160</t>
  </si>
  <si>
    <t>P190</t>
  </si>
  <si>
    <t>TR0146</t>
  </si>
  <si>
    <t>P191</t>
  </si>
  <si>
    <t>11/24/2022</t>
  </si>
  <si>
    <t>3/24/2024</t>
  </si>
  <si>
    <t>Dizziness, None, Headache</t>
  </si>
  <si>
    <t>TR0014</t>
  </si>
  <si>
    <t>P192</t>
  </si>
  <si>
    <t>P193</t>
  </si>
  <si>
    <t>Nausea, Fatigue, None</t>
  </si>
  <si>
    <t>TR0190</t>
  </si>
  <si>
    <t>P194</t>
  </si>
  <si>
    <t>3/27/2023</t>
  </si>
  <si>
    <t>4/27/2024</t>
  </si>
  <si>
    <t>TR0186</t>
  </si>
  <si>
    <t>P195</t>
  </si>
  <si>
    <t>12/25/2022</t>
  </si>
  <si>
    <t>2/25/2024</t>
  </si>
  <si>
    <t>P196</t>
  </si>
  <si>
    <t>8/21/2023</t>
  </si>
  <si>
    <t>TR0066</t>
  </si>
  <si>
    <t>P197</t>
  </si>
  <si>
    <t>2/17/2022</t>
  </si>
  <si>
    <t>9/17/2022</t>
  </si>
  <si>
    <t>TR0065</t>
  </si>
  <si>
    <t>P198</t>
  </si>
  <si>
    <t>11/25/2022</t>
  </si>
  <si>
    <t>3/25/2024</t>
  </si>
  <si>
    <t>P199</t>
  </si>
  <si>
    <t>6/2/2022</t>
  </si>
  <si>
    <t>4/2/2023</t>
  </si>
  <si>
    <t>P200</t>
  </si>
  <si>
    <t>2/3/2019</t>
  </si>
  <si>
    <t>5/3/2020</t>
  </si>
  <si>
    <t>P201</t>
  </si>
  <si>
    <t>12/28/2023</t>
  </si>
  <si>
    <t>Fatigue, Nausea, Dizziness</t>
  </si>
  <si>
    <t>P202</t>
  </si>
  <si>
    <t>5/21/2022</t>
  </si>
  <si>
    <t>2/21/2023</t>
  </si>
  <si>
    <t>P203</t>
  </si>
  <si>
    <t>4/26/2023</t>
  </si>
  <si>
    <t>P204</t>
  </si>
  <si>
    <t>12/5/2019</t>
  </si>
  <si>
    <t>1/5/2021</t>
  </si>
  <si>
    <t>TR0063</t>
  </si>
  <si>
    <t>P205</t>
  </si>
  <si>
    <t>10/26/2022</t>
  </si>
  <si>
    <t>1/26/2024</t>
  </si>
  <si>
    <t>P206</t>
  </si>
  <si>
    <t>3/23/2022</t>
  </si>
  <si>
    <t>2/23/2023</t>
  </si>
  <si>
    <t>P207</t>
  </si>
  <si>
    <t>12/5/2022</t>
  </si>
  <si>
    <t>TR0062</t>
  </si>
  <si>
    <t>P208</t>
  </si>
  <si>
    <t>9/4/2019</t>
  </si>
  <si>
    <t>12/4/2020</t>
  </si>
  <si>
    <t>P209</t>
  </si>
  <si>
    <t>7/9/2020</t>
  </si>
  <si>
    <t>6/9/2021</t>
  </si>
  <si>
    <t>P210</t>
  </si>
  <si>
    <t>P211</t>
  </si>
  <si>
    <t>7/12/2020</t>
  </si>
  <si>
    <t>3/12/2021</t>
  </si>
  <si>
    <t>Fatigue, None, Dizziness</t>
  </si>
  <si>
    <t>P212</t>
  </si>
  <si>
    <t>3/26/2023</t>
  </si>
  <si>
    <t>9/26/2024</t>
  </si>
  <si>
    <t>P213</t>
  </si>
  <si>
    <t>1/8/2024</t>
  </si>
  <si>
    <t>P214</t>
  </si>
  <si>
    <t>3/12/2020</t>
  </si>
  <si>
    <t>1/12/2021</t>
  </si>
  <si>
    <t>Nausea, Dizziness, Fatigue</t>
  </si>
  <si>
    <t>P215</t>
  </si>
  <si>
    <t>12/11/2022</t>
  </si>
  <si>
    <t>2/11/2024</t>
  </si>
  <si>
    <t>P216</t>
  </si>
  <si>
    <t>9/15/2023</t>
  </si>
  <si>
    <t>P217</t>
  </si>
  <si>
    <t>8/9/2022</t>
  </si>
  <si>
    <t>P218</t>
  </si>
  <si>
    <t>8/3/2020</t>
  </si>
  <si>
    <t>P219</t>
  </si>
  <si>
    <t>3/16/2023</t>
  </si>
  <si>
    <t>P220</t>
  </si>
  <si>
    <t>10/5/2021</t>
  </si>
  <si>
    <t>P221</t>
  </si>
  <si>
    <t>12/23/2020</t>
  </si>
  <si>
    <t>4/23/2022</t>
  </si>
  <si>
    <t>P222</t>
  </si>
  <si>
    <t>6/15/2020</t>
  </si>
  <si>
    <t>8/15/2021</t>
  </si>
  <si>
    <t>None, Nausea, Headache</t>
  </si>
  <si>
    <t>P223</t>
  </si>
  <si>
    <t>12/15/2023</t>
  </si>
  <si>
    <t>11/15/2024</t>
  </si>
  <si>
    <t>P224</t>
  </si>
  <si>
    <t>1/3/2020</t>
  </si>
  <si>
    <t>P225</t>
  </si>
  <si>
    <t>8/28/2021</t>
  </si>
  <si>
    <t>10/28/2022</t>
  </si>
  <si>
    <t>P226</t>
  </si>
  <si>
    <t>10/25/2019</t>
  </si>
  <si>
    <t>10/25/2020</t>
  </si>
  <si>
    <t>P227</t>
  </si>
  <si>
    <t>9/24/2022</t>
  </si>
  <si>
    <t>10/24/2023</t>
  </si>
  <si>
    <t>P228</t>
  </si>
  <si>
    <t>Headache, Nausea, Fatigue</t>
  </si>
  <si>
    <t>TR0132</t>
  </si>
  <si>
    <t>P229</t>
  </si>
  <si>
    <t>5/12/2019</t>
  </si>
  <si>
    <t>5/12/2020</t>
  </si>
  <si>
    <t>P230</t>
  </si>
  <si>
    <t>9/19/2019</t>
  </si>
  <si>
    <t>8/19/2020</t>
  </si>
  <si>
    <t>P231</t>
  </si>
  <si>
    <t>2/4/2022</t>
  </si>
  <si>
    <t>10/4/2022</t>
  </si>
  <si>
    <t>P232</t>
  </si>
  <si>
    <t>12/8/2020</t>
  </si>
  <si>
    <t>10/8/2021</t>
  </si>
  <si>
    <t>TR0021</t>
  </si>
  <si>
    <t>P233</t>
  </si>
  <si>
    <t>5/2/2019</t>
  </si>
  <si>
    <t>12/2/2019</t>
  </si>
  <si>
    <t>TR0155</t>
  </si>
  <si>
    <t>P234</t>
  </si>
  <si>
    <t>12/20/2023</t>
  </si>
  <si>
    <t>9/20/2024</t>
  </si>
  <si>
    <t>TR0196</t>
  </si>
  <si>
    <t>P235</t>
  </si>
  <si>
    <t>3/15/2023</t>
  </si>
  <si>
    <t>7/15/2024</t>
  </si>
  <si>
    <t>P236</t>
  </si>
  <si>
    <t>12/2/2023</t>
  </si>
  <si>
    <t>P237</t>
  </si>
  <si>
    <t>11/16/2019</t>
  </si>
  <si>
    <t>P238</t>
  </si>
  <si>
    <t>12/16/2022</t>
  </si>
  <si>
    <t>10/16/2023</t>
  </si>
  <si>
    <t>P239</t>
  </si>
  <si>
    <t>7/2/2020</t>
  </si>
  <si>
    <t>P240</t>
  </si>
  <si>
    <t>9/9/2022</t>
  </si>
  <si>
    <t>11/9/2023</t>
  </si>
  <si>
    <t>TR0111</t>
  </si>
  <si>
    <t>P241</t>
  </si>
  <si>
    <t>5/23/2020</t>
  </si>
  <si>
    <t>5/23/2021</t>
  </si>
  <si>
    <t>TR0173</t>
  </si>
  <si>
    <t>P242</t>
  </si>
  <si>
    <t>6/2/2021</t>
  </si>
  <si>
    <t>12/2/2021</t>
  </si>
  <si>
    <t>TR0090</t>
  </si>
  <si>
    <t>P243</t>
  </si>
  <si>
    <t>10/3/2021</t>
  </si>
  <si>
    <t>3/3/2023</t>
  </si>
  <si>
    <t>TR0044</t>
  </si>
  <si>
    <t>P244</t>
  </si>
  <si>
    <t>10/13/2022</t>
  </si>
  <si>
    <t>9/13/2023</t>
  </si>
  <si>
    <t>TR0087</t>
  </si>
  <si>
    <t>P245</t>
  </si>
  <si>
    <t>1/10/2021</t>
  </si>
  <si>
    <t>4/10/2022</t>
  </si>
  <si>
    <t>P246</t>
  </si>
  <si>
    <t>9/14/2024</t>
  </si>
  <si>
    <t>P247</t>
  </si>
  <si>
    <t>10/28/2023</t>
  </si>
  <si>
    <t>4/28/2025</t>
  </si>
  <si>
    <t>TR0119</t>
  </si>
  <si>
    <t>P248</t>
  </si>
  <si>
    <t>11/20/2021</t>
  </si>
  <si>
    <t>8/20/2022</t>
  </si>
  <si>
    <t>P249</t>
  </si>
  <si>
    <t>3/1/2021</t>
  </si>
  <si>
    <t>1/1/2022</t>
  </si>
  <si>
    <t>Dizziness, Fatigue, None</t>
  </si>
  <si>
    <t>P250</t>
  </si>
  <si>
    <t>12/27/2022</t>
  </si>
  <si>
    <t>P251</t>
  </si>
  <si>
    <t>4/5/2022</t>
  </si>
  <si>
    <t>P252</t>
  </si>
  <si>
    <t>11/16/2021</t>
  </si>
  <si>
    <t>P253</t>
  </si>
  <si>
    <t>7/9/2019</t>
  </si>
  <si>
    <t>TR0054</t>
  </si>
  <si>
    <t>P254</t>
  </si>
  <si>
    <t>12/9/2020</t>
  </si>
  <si>
    <t>2/9/2022</t>
  </si>
  <si>
    <t>TR0117</t>
  </si>
  <si>
    <t>P255</t>
  </si>
  <si>
    <t>4/17/2020</t>
  </si>
  <si>
    <t>P256</t>
  </si>
  <si>
    <t>9/21/2019</t>
  </si>
  <si>
    <t>12/21/2020</t>
  </si>
  <si>
    <t>TR0051</t>
  </si>
  <si>
    <t>P257</t>
  </si>
  <si>
    <t>6/16/2023</t>
  </si>
  <si>
    <t>TR0074</t>
  </si>
  <si>
    <t>P258</t>
  </si>
  <si>
    <t>3/1/2022</t>
  </si>
  <si>
    <t>1/1/2023</t>
  </si>
  <si>
    <t>TR0116</t>
  </si>
  <si>
    <t>P259</t>
  </si>
  <si>
    <t>12/20/2022</t>
  </si>
  <si>
    <t>10/20/2023</t>
  </si>
  <si>
    <t>P260</t>
  </si>
  <si>
    <t>9/2/2020</t>
  </si>
  <si>
    <t>P261</t>
  </si>
  <si>
    <t>8/9/2023</t>
  </si>
  <si>
    <t>P262</t>
  </si>
  <si>
    <t>8/4/2023</t>
  </si>
  <si>
    <t>TR0118</t>
  </si>
  <si>
    <t>P263</t>
  </si>
  <si>
    <t>1/17/2023</t>
  </si>
  <si>
    <t>7/17/2024</t>
  </si>
  <si>
    <t>P264</t>
  </si>
  <si>
    <t>2/15/2019</t>
  </si>
  <si>
    <t>P265</t>
  </si>
  <si>
    <t>2/6/2023</t>
  </si>
  <si>
    <t>P266</t>
  </si>
  <si>
    <t>6/17/2019</t>
  </si>
  <si>
    <t>3/17/2020</t>
  </si>
  <si>
    <t>TR0069</t>
  </si>
  <si>
    <t>P267</t>
  </si>
  <si>
    <t>11/8/2022</t>
  </si>
  <si>
    <t>3/8/2024</t>
  </si>
  <si>
    <t>P268</t>
  </si>
  <si>
    <t>11/4/2020</t>
  </si>
  <si>
    <t>TR0170</t>
  </si>
  <si>
    <t>P269</t>
  </si>
  <si>
    <t>1/3/2022</t>
  </si>
  <si>
    <t>1/3/2023</t>
  </si>
  <si>
    <t>P270</t>
  </si>
  <si>
    <t>2/1/2022</t>
  </si>
  <si>
    <t>10/1/2022</t>
  </si>
  <si>
    <t>TR0078</t>
  </si>
  <si>
    <t>P271</t>
  </si>
  <si>
    <t>3/5/2024</t>
  </si>
  <si>
    <t>TR0023</t>
  </si>
  <si>
    <t>P272</t>
  </si>
  <si>
    <t>8/19/2019</t>
  </si>
  <si>
    <t>5/19/2020</t>
  </si>
  <si>
    <t>P273</t>
  </si>
  <si>
    <t>8/17/2022</t>
  </si>
  <si>
    <t>11/17/2023</t>
  </si>
  <si>
    <t>P274</t>
  </si>
  <si>
    <t>3/10/2019</t>
  </si>
  <si>
    <t>8/10/2020</t>
  </si>
  <si>
    <t>P275</t>
  </si>
  <si>
    <t>4/10/2023</t>
  </si>
  <si>
    <t>9/10/2024</t>
  </si>
  <si>
    <t>P276</t>
  </si>
  <si>
    <t>11/6/2021</t>
  </si>
  <si>
    <t>7/6/2022</t>
  </si>
  <si>
    <t>P277</t>
  </si>
  <si>
    <t>10/22/2023</t>
  </si>
  <si>
    <t>5/22/2024</t>
  </si>
  <si>
    <t>P278</t>
  </si>
  <si>
    <t>9/16/2022</t>
  </si>
  <si>
    <t>TR0086</t>
  </si>
  <si>
    <t>P279</t>
  </si>
  <si>
    <t>6/21/2022</t>
  </si>
  <si>
    <t>10/21/2023</t>
  </si>
  <si>
    <t>TR0108</t>
  </si>
  <si>
    <t>P280</t>
  </si>
  <si>
    <t>6/13/2021</t>
  </si>
  <si>
    <t>12/13/2022</t>
  </si>
  <si>
    <t>P281</t>
  </si>
  <si>
    <t>9/20/2021</t>
  </si>
  <si>
    <t>P282</t>
  </si>
  <si>
    <t>7/18/2020</t>
  </si>
  <si>
    <t>TR0139</t>
  </si>
  <si>
    <t>P283</t>
  </si>
  <si>
    <t>8/10/2019</t>
  </si>
  <si>
    <t>11/10/2020</t>
  </si>
  <si>
    <t>P284</t>
  </si>
  <si>
    <t>9/19/2021</t>
  </si>
  <si>
    <t>6/19/2022</t>
  </si>
  <si>
    <t>P285</t>
  </si>
  <si>
    <t>2/16/2023</t>
  </si>
  <si>
    <t>TR0042</t>
  </si>
  <si>
    <t>P286</t>
  </si>
  <si>
    <t>9/12/2020</t>
  </si>
  <si>
    <t>4/12/2021</t>
  </si>
  <si>
    <t>TR0095</t>
  </si>
  <si>
    <t>P287</t>
  </si>
  <si>
    <t>7/2/2023</t>
  </si>
  <si>
    <t>5/2/2024</t>
  </si>
  <si>
    <t>P288</t>
  </si>
  <si>
    <t>8/27/2022</t>
  </si>
  <si>
    <t>1/27/2024</t>
  </si>
  <si>
    <t>P289</t>
  </si>
  <si>
    <t>11/3/2021</t>
  </si>
  <si>
    <t>P290</t>
  </si>
  <si>
    <t>4/8/2021</t>
  </si>
  <si>
    <t>9/8/2022</t>
  </si>
  <si>
    <t>P291</t>
  </si>
  <si>
    <t>2/4/2019</t>
  </si>
  <si>
    <t>4/4/2020</t>
  </si>
  <si>
    <t>P292</t>
  </si>
  <si>
    <t>3/14/2021</t>
  </si>
  <si>
    <t>2/14/2022</t>
  </si>
  <si>
    <t>P293</t>
  </si>
  <si>
    <t>1/14/2022</t>
  </si>
  <si>
    <t>P294</t>
  </si>
  <si>
    <t>12/26/2023</t>
  </si>
  <si>
    <t>P295</t>
  </si>
  <si>
    <t>9/10/2023</t>
  </si>
  <si>
    <t>3/10/2024</t>
  </si>
  <si>
    <t>P296</t>
  </si>
  <si>
    <t>5/8/2022</t>
  </si>
  <si>
    <t>9/8/2023</t>
  </si>
  <si>
    <t>TR0154</t>
  </si>
  <si>
    <t>P297</t>
  </si>
  <si>
    <t>9/1/2019</t>
  </si>
  <si>
    <t>1/1/2021</t>
  </si>
  <si>
    <t>P298</t>
  </si>
  <si>
    <t>10/21/2019</t>
  </si>
  <si>
    <t>P299</t>
  </si>
  <si>
    <t>4/22/2023</t>
  </si>
  <si>
    <t>9/22/2024</t>
  </si>
  <si>
    <t>TR0033</t>
  </si>
  <si>
    <t>P300</t>
  </si>
  <si>
    <t>P301</t>
  </si>
  <si>
    <t>7/7/2019</t>
  </si>
  <si>
    <t>6/7/2020</t>
  </si>
  <si>
    <t>P302</t>
  </si>
  <si>
    <t>2/16/2020</t>
  </si>
  <si>
    <t>11/16/2020</t>
  </si>
  <si>
    <t>TR0134</t>
  </si>
  <si>
    <t>P303</t>
  </si>
  <si>
    <t>9/20/2020</t>
  </si>
  <si>
    <t>P304</t>
  </si>
  <si>
    <t>P305</t>
  </si>
  <si>
    <t>7/16/2021</t>
  </si>
  <si>
    <t>P306</t>
  </si>
  <si>
    <t>4/20/2023</t>
  </si>
  <si>
    <t>P307</t>
  </si>
  <si>
    <t>9/23/2023</t>
  </si>
  <si>
    <t>P308</t>
  </si>
  <si>
    <t>4/13/2022</t>
  </si>
  <si>
    <t>TR0092</t>
  </si>
  <si>
    <t>P309</t>
  </si>
  <si>
    <t>4/9/2020</t>
  </si>
  <si>
    <t>9/9/2021</t>
  </si>
  <si>
    <t>P310</t>
  </si>
  <si>
    <t>8/8/2021</t>
  </si>
  <si>
    <t>P311</t>
  </si>
  <si>
    <t>5/26/2023</t>
  </si>
  <si>
    <t>P312</t>
  </si>
  <si>
    <t>7/25/2023</t>
  </si>
  <si>
    <t>11/25/2024</t>
  </si>
  <si>
    <t>P313</t>
  </si>
  <si>
    <t>1/15/2021</t>
  </si>
  <si>
    <t>P314</t>
  </si>
  <si>
    <t>10/11/2023</t>
  </si>
  <si>
    <t>10/11/2024</t>
  </si>
  <si>
    <t>P315</t>
  </si>
  <si>
    <t>9/18/2023</t>
  </si>
  <si>
    <t>1/18/2025</t>
  </si>
  <si>
    <t>P316</t>
  </si>
  <si>
    <t>5/10/2019</t>
  </si>
  <si>
    <t>4/10/2020</t>
  </si>
  <si>
    <t>P317</t>
  </si>
  <si>
    <t>2/11/2021</t>
  </si>
  <si>
    <t>11/11/2021</t>
  </si>
  <si>
    <t>P318</t>
  </si>
  <si>
    <t>7/22/2022</t>
  </si>
  <si>
    <t>1/22/2024</t>
  </si>
  <si>
    <t>P319</t>
  </si>
  <si>
    <t>2/18/2023</t>
  </si>
  <si>
    <t>P320</t>
  </si>
  <si>
    <t>8/10/2021</t>
  </si>
  <si>
    <t>P321</t>
  </si>
  <si>
    <t>5/14/2020</t>
  </si>
  <si>
    <t>10/14/2021</t>
  </si>
  <si>
    <t>P322</t>
  </si>
  <si>
    <t>8/15/2023</t>
  </si>
  <si>
    <t>9/15/2024</t>
  </si>
  <si>
    <t>P323</t>
  </si>
  <si>
    <t>7/13/2024</t>
  </si>
  <si>
    <t>P324</t>
  </si>
  <si>
    <t>8/6/2022</t>
  </si>
  <si>
    <t>6/6/2023</t>
  </si>
  <si>
    <t>P325</t>
  </si>
  <si>
    <t>2/3/2022</t>
  </si>
  <si>
    <t>4/3/2023</t>
  </si>
  <si>
    <t>TR0072</t>
  </si>
  <si>
    <t>P326</t>
  </si>
  <si>
    <t>3/15/2021</t>
  </si>
  <si>
    <t>2/15/2022</t>
  </si>
  <si>
    <t>P327</t>
  </si>
  <si>
    <t>3/8/2021</t>
  </si>
  <si>
    <t>P328</t>
  </si>
  <si>
    <t>2/7/2025</t>
  </si>
  <si>
    <t>P329</t>
  </si>
  <si>
    <t>TR0027</t>
  </si>
  <si>
    <t>P330</t>
  </si>
  <si>
    <t>6/16/2022</t>
  </si>
  <si>
    <t>P331</t>
  </si>
  <si>
    <t>4/16/2021</t>
  </si>
  <si>
    <t>TR0053</t>
  </si>
  <si>
    <t>P332</t>
  </si>
  <si>
    <t>4/28/2019</t>
  </si>
  <si>
    <t>9/28/2020</t>
  </si>
  <si>
    <t>P333</t>
  </si>
  <si>
    <t>1/21/2020</t>
  </si>
  <si>
    <t>9/21/2020</t>
  </si>
  <si>
    <t>TR0045</t>
  </si>
  <si>
    <t>P334</t>
  </si>
  <si>
    <t>2/10/2024</t>
  </si>
  <si>
    <t>P335</t>
  </si>
  <si>
    <t>TR0187</t>
  </si>
  <si>
    <t>P336</t>
  </si>
  <si>
    <t>1/5/2023</t>
  </si>
  <si>
    <t>P337</t>
  </si>
  <si>
    <t>3/19/2020</t>
  </si>
  <si>
    <t>TR0131</t>
  </si>
  <si>
    <t>P338</t>
  </si>
  <si>
    <t>8/22/2023</t>
  </si>
  <si>
    <t>4/22/2024</t>
  </si>
  <si>
    <t>P339</t>
  </si>
  <si>
    <t>5/23/2022</t>
  </si>
  <si>
    <t>3/23/2023</t>
  </si>
  <si>
    <t>P340</t>
  </si>
  <si>
    <t>12/14/2019</t>
  </si>
  <si>
    <t>2/14/2021</t>
  </si>
  <si>
    <t>P341</t>
  </si>
  <si>
    <t>12/6/2019</t>
  </si>
  <si>
    <t>6/6/2021</t>
  </si>
  <si>
    <t>P342</t>
  </si>
  <si>
    <t>6/25/2023</t>
  </si>
  <si>
    <t>TR0193</t>
  </si>
  <si>
    <t>P343</t>
  </si>
  <si>
    <t>9/14/2022</t>
  </si>
  <si>
    <t>P344</t>
  </si>
  <si>
    <t>5/23/2023</t>
  </si>
  <si>
    <t>11/23/2024</t>
  </si>
  <si>
    <t>P345</t>
  </si>
  <si>
    <t>8/22/2022</t>
  </si>
  <si>
    <t>P346</t>
  </si>
  <si>
    <t>2/16/2022</t>
  </si>
  <si>
    <t>P347</t>
  </si>
  <si>
    <t>11/24/2023</t>
  </si>
  <si>
    <t>12/24/2024</t>
  </si>
  <si>
    <t>None, Fatigue, Dizziness</t>
  </si>
  <si>
    <t>P348</t>
  </si>
  <si>
    <t>4/24/2023</t>
  </si>
  <si>
    <t>P349</t>
  </si>
  <si>
    <t>1/18/2022</t>
  </si>
  <si>
    <t>TR0057</t>
  </si>
  <si>
    <t>P350</t>
  </si>
  <si>
    <t>1/10/2022</t>
  </si>
  <si>
    <t>P351</t>
  </si>
  <si>
    <t>7/22/2021</t>
  </si>
  <si>
    <t>P352</t>
  </si>
  <si>
    <t>10/5/2020</t>
  </si>
  <si>
    <t>P353</t>
  </si>
  <si>
    <t>1/4/2020</t>
  </si>
  <si>
    <t>3/4/2021</t>
  </si>
  <si>
    <t>Headache, Fatigue, None</t>
  </si>
  <si>
    <t>P354</t>
  </si>
  <si>
    <t>9/21/2023</t>
  </si>
  <si>
    <t>P355</t>
  </si>
  <si>
    <t>11/23/2022</t>
  </si>
  <si>
    <t>11/23/2023</t>
  </si>
  <si>
    <t>P356</t>
  </si>
  <si>
    <t>3/28/2019</t>
  </si>
  <si>
    <t>6/28/2020</t>
  </si>
  <si>
    <t>P357</t>
  </si>
  <si>
    <t>7/12/2024</t>
  </si>
  <si>
    <t>P358</t>
  </si>
  <si>
    <t>4/2/2019</t>
  </si>
  <si>
    <t>1/2/2020</t>
  </si>
  <si>
    <t>P359</t>
  </si>
  <si>
    <t>11/14/2021</t>
  </si>
  <si>
    <t>Fatigue, Nausea, None</t>
  </si>
  <si>
    <t>TR0188</t>
  </si>
  <si>
    <t>P360</t>
  </si>
  <si>
    <t>1/4/2021</t>
  </si>
  <si>
    <t>P361</t>
  </si>
  <si>
    <t>9/24/2020</t>
  </si>
  <si>
    <t>7/24/2021</t>
  </si>
  <si>
    <t>P362</t>
  </si>
  <si>
    <t>9/20/2023</t>
  </si>
  <si>
    <t>Fatigue, None, Nausea</t>
  </si>
  <si>
    <t>P363</t>
  </si>
  <si>
    <t>7/26/2023</t>
  </si>
  <si>
    <t>Headache, Fatigue</t>
  </si>
  <si>
    <t>TR0079</t>
  </si>
  <si>
    <t>P364</t>
  </si>
  <si>
    <t>12/10/2019</t>
  </si>
  <si>
    <t>2/10/2021</t>
  </si>
  <si>
    <t>P365</t>
  </si>
  <si>
    <t>2/22/2022</t>
  </si>
  <si>
    <t>P366</t>
  </si>
  <si>
    <t>P367</t>
  </si>
  <si>
    <t>1/20/2021</t>
  </si>
  <si>
    <t>2/20/2022</t>
  </si>
  <si>
    <t>P368</t>
  </si>
  <si>
    <t>1/5/2022</t>
  </si>
  <si>
    <t>P369</t>
  </si>
  <si>
    <t>2/7/2020</t>
  </si>
  <si>
    <t>12/7/2020</t>
  </si>
  <si>
    <t>P370</t>
  </si>
  <si>
    <t>2/24/2024</t>
  </si>
  <si>
    <t>P371</t>
  </si>
  <si>
    <t>12/16/2021</t>
  </si>
  <si>
    <t>P372</t>
  </si>
  <si>
    <t>11/21/2023</t>
  </si>
  <si>
    <t>7/21/2024</t>
  </si>
  <si>
    <t>P373</t>
  </si>
  <si>
    <t>4/11/2021</t>
  </si>
  <si>
    <t>P374</t>
  </si>
  <si>
    <t>11/24/2019</t>
  </si>
  <si>
    <t>10/24/2020</t>
  </si>
  <si>
    <t>P375</t>
  </si>
  <si>
    <t>P376</t>
  </si>
  <si>
    <t>P377</t>
  </si>
  <si>
    <t>1/23/2024</t>
  </si>
  <si>
    <t>P378</t>
  </si>
  <si>
    <t>3/1/2020</t>
  </si>
  <si>
    <t>11/1/2020</t>
  </si>
  <si>
    <t>TR0182</t>
  </si>
  <si>
    <t>P379</t>
  </si>
  <si>
    <t>11/5/2019</t>
  </si>
  <si>
    <t>9/5/2020</t>
  </si>
  <si>
    <t>P380</t>
  </si>
  <si>
    <t>11/27/2019</t>
  </si>
  <si>
    <t>5/27/2020</t>
  </si>
  <si>
    <t>P381</t>
  </si>
  <si>
    <t>4/19/2021</t>
  </si>
  <si>
    <t>8/19/2022</t>
  </si>
  <si>
    <t>P382</t>
  </si>
  <si>
    <t>9/10/2021</t>
  </si>
  <si>
    <t>P383</t>
  </si>
  <si>
    <t>1/4/2022</t>
  </si>
  <si>
    <t>P384</t>
  </si>
  <si>
    <t>10/15/2022</t>
  </si>
  <si>
    <t>6/15/2023</t>
  </si>
  <si>
    <t>P385</t>
  </si>
  <si>
    <t>1/8/2020</t>
  </si>
  <si>
    <t>P386</t>
  </si>
  <si>
    <t>6/4/2023</t>
  </si>
  <si>
    <t>5/4/2024</t>
  </si>
  <si>
    <t>P387</t>
  </si>
  <si>
    <t>11/12/2022</t>
  </si>
  <si>
    <t>9/12/2023</t>
  </si>
  <si>
    <t>P388</t>
  </si>
  <si>
    <t>9/6/2022</t>
  </si>
  <si>
    <t>P389</t>
  </si>
  <si>
    <t>10/23/2019</t>
  </si>
  <si>
    <t>10/23/2020</t>
  </si>
  <si>
    <t>TR0001</t>
  </si>
  <si>
    <t>P390</t>
  </si>
  <si>
    <t>7/8/2023</t>
  </si>
  <si>
    <t>4/8/2024</t>
  </si>
  <si>
    <t>P391</t>
  </si>
  <si>
    <t>12/3/2021</t>
  </si>
  <si>
    <t>P392</t>
  </si>
  <si>
    <t>7/21/2020</t>
  </si>
  <si>
    <t>P393</t>
  </si>
  <si>
    <t>7/20/2020</t>
  </si>
  <si>
    <t>P394</t>
  </si>
  <si>
    <t>6/1/2023</t>
  </si>
  <si>
    <t>3/1/2024</t>
  </si>
  <si>
    <t>P395</t>
  </si>
  <si>
    <t>1/11/2019</t>
  </si>
  <si>
    <t>8/11/2019</t>
  </si>
  <si>
    <t>P396</t>
  </si>
  <si>
    <t>8/17/2024</t>
  </si>
  <si>
    <t>P397</t>
  </si>
  <si>
    <t>12/6/2020</t>
  </si>
  <si>
    <t>2/6/2022</t>
  </si>
  <si>
    <t>P398</t>
  </si>
  <si>
    <t>3/25/2019</t>
  </si>
  <si>
    <t>1/25/2020</t>
  </si>
  <si>
    <t>P399</t>
  </si>
  <si>
    <t>6/5/2023</t>
  </si>
  <si>
    <t>P400</t>
  </si>
  <si>
    <t>4/21/2020</t>
  </si>
  <si>
    <t>P401</t>
  </si>
  <si>
    <t>3/4/2024</t>
  </si>
  <si>
    <t>P402</t>
  </si>
  <si>
    <t>11/7/2020</t>
  </si>
  <si>
    <t>10/7/2021</t>
  </si>
  <si>
    <t>P403</t>
  </si>
  <si>
    <t>12/15/2021</t>
  </si>
  <si>
    <t>None, Fatigue, Nausea</t>
  </si>
  <si>
    <t>P404</t>
  </si>
  <si>
    <t>7/27/2023</t>
  </si>
  <si>
    <t>P405</t>
  </si>
  <si>
    <t>11/15/2020</t>
  </si>
  <si>
    <t>3/15/2022</t>
  </si>
  <si>
    <t>P406</t>
  </si>
  <si>
    <t>Headache, Dizziness, Fatigue</t>
  </si>
  <si>
    <t>P407</t>
  </si>
  <si>
    <t>5/28/2022</t>
  </si>
  <si>
    <t>9/28/2023</t>
  </si>
  <si>
    <t>P408</t>
  </si>
  <si>
    <t>4/25/2020</t>
  </si>
  <si>
    <t>5/25/2021</t>
  </si>
  <si>
    <t>P409</t>
  </si>
  <si>
    <t>7/2/2019</t>
  </si>
  <si>
    <t>P410</t>
  </si>
  <si>
    <t>12/6/2023</t>
  </si>
  <si>
    <t>P411</t>
  </si>
  <si>
    <t>3/1/2023</t>
  </si>
  <si>
    <t>6/1/2024</t>
  </si>
  <si>
    <t>Headache, Nausea, None</t>
  </si>
  <si>
    <t>P412</t>
  </si>
  <si>
    <t>2/5/2021</t>
  </si>
  <si>
    <t>P413</t>
  </si>
  <si>
    <t>8/14/2022</t>
  </si>
  <si>
    <t>P414</t>
  </si>
  <si>
    <t>11/20/2022</t>
  </si>
  <si>
    <t>P415</t>
  </si>
  <si>
    <t>P416</t>
  </si>
  <si>
    <t>7/4/2021</t>
  </si>
  <si>
    <t>P417</t>
  </si>
  <si>
    <t>8/6/2019</t>
  </si>
  <si>
    <t>2/6/2020</t>
  </si>
  <si>
    <t>P418</t>
  </si>
  <si>
    <t>6/4/2020</t>
  </si>
  <si>
    <t>Nausea, None, Dizziness</t>
  </si>
  <si>
    <t>P419</t>
  </si>
  <si>
    <t>3/14/2025</t>
  </si>
  <si>
    <t>P420</t>
  </si>
  <si>
    <t>1/10/2023</t>
  </si>
  <si>
    <t>7/10/2023</t>
  </si>
  <si>
    <t>P421</t>
  </si>
  <si>
    <t>1/13/2022</t>
  </si>
  <si>
    <t>TR0101</t>
  </si>
  <si>
    <t>P422</t>
  </si>
  <si>
    <t>4/6/2022</t>
  </si>
  <si>
    <t>11/6/2022</t>
  </si>
  <si>
    <t>P423</t>
  </si>
  <si>
    <t>10/15/2020</t>
  </si>
  <si>
    <t>5/15/2021</t>
  </si>
  <si>
    <t>P424</t>
  </si>
  <si>
    <t>11/3/2022</t>
  </si>
  <si>
    <t>TR0127</t>
  </si>
  <si>
    <t>P425</t>
  </si>
  <si>
    <t>1/5/2024</t>
  </si>
  <si>
    <t>P426</t>
  </si>
  <si>
    <t>P427</t>
  </si>
  <si>
    <t>7/17/2023</t>
  </si>
  <si>
    <t>6/17/2024</t>
  </si>
  <si>
    <t>P428</t>
  </si>
  <si>
    <t>11/8/2019</t>
  </si>
  <si>
    <t>P429</t>
  </si>
  <si>
    <t>3/26/2020</t>
  </si>
  <si>
    <t>12/26/2020</t>
  </si>
  <si>
    <t>None, Dizziness, Headache</t>
  </si>
  <si>
    <t>P430</t>
  </si>
  <si>
    <t>7/1/2023</t>
  </si>
  <si>
    <t>P431</t>
  </si>
  <si>
    <t>TR0199</t>
  </si>
  <si>
    <t>P432</t>
  </si>
  <si>
    <t>6/10/2019</t>
  </si>
  <si>
    <t>TR0070</t>
  </si>
  <si>
    <t>P433</t>
  </si>
  <si>
    <t>12/3/2020</t>
  </si>
  <si>
    <t>P434</t>
  </si>
  <si>
    <t>8/23/2024</t>
  </si>
  <si>
    <t>P435</t>
  </si>
  <si>
    <t>2/26/2021</t>
  </si>
  <si>
    <t>P436</t>
  </si>
  <si>
    <t>12/9/2019</t>
  </si>
  <si>
    <t>8/9/2020</t>
  </si>
  <si>
    <t>P437</t>
  </si>
  <si>
    <t>7/22/2023</t>
  </si>
  <si>
    <t>6/22/2024</t>
  </si>
  <si>
    <t>P438</t>
  </si>
  <si>
    <t>9/22/2021</t>
  </si>
  <si>
    <t>2/22/2023</t>
  </si>
  <si>
    <t>P439</t>
  </si>
  <si>
    <t>7/19/2024</t>
  </si>
  <si>
    <t>P440</t>
  </si>
  <si>
    <t>2/24/2019</t>
  </si>
  <si>
    <t>5/24/2020</t>
  </si>
  <si>
    <t>P441</t>
  </si>
  <si>
    <t>3/20/2019</t>
  </si>
  <si>
    <t>P442</t>
  </si>
  <si>
    <t>2/14/2023</t>
  </si>
  <si>
    <t>P443</t>
  </si>
  <si>
    <t>7/13/2021</t>
  </si>
  <si>
    <t>P444</t>
  </si>
  <si>
    <t>8/15/2022</t>
  </si>
  <si>
    <t>P445</t>
  </si>
  <si>
    <t>11/10/2022</t>
  </si>
  <si>
    <t>P446</t>
  </si>
  <si>
    <t>1/28/2019</t>
  </si>
  <si>
    <t>P447</t>
  </si>
  <si>
    <t>5/4/2023</t>
  </si>
  <si>
    <t>11/4/2023</t>
  </si>
  <si>
    <t>P448</t>
  </si>
  <si>
    <t>9/26/2022</t>
  </si>
  <si>
    <t>3/26/2024</t>
  </si>
  <si>
    <t>P449</t>
  </si>
  <si>
    <t>5/7/2024</t>
  </si>
  <si>
    <t>P450</t>
  </si>
  <si>
    <t>4/2/2022</t>
  </si>
  <si>
    <t>P451</t>
  </si>
  <si>
    <t>1/18/2023</t>
  </si>
  <si>
    <t>6/18/2024</t>
  </si>
  <si>
    <t>P452</t>
  </si>
  <si>
    <t>P453</t>
  </si>
  <si>
    <t>5/26/2022</t>
  </si>
  <si>
    <t>P454</t>
  </si>
  <si>
    <t>1/20/2023</t>
  </si>
  <si>
    <t>TR0112</t>
  </si>
  <si>
    <t>P455</t>
  </si>
  <si>
    <t>11/15/2019</t>
  </si>
  <si>
    <t>P456</t>
  </si>
  <si>
    <t>8/23/2020</t>
  </si>
  <si>
    <t>6/23/2021</t>
  </si>
  <si>
    <t>P457</t>
  </si>
  <si>
    <t>P458</t>
  </si>
  <si>
    <t>1/28/2022</t>
  </si>
  <si>
    <t>1/28/2023</t>
  </si>
  <si>
    <t>P459</t>
  </si>
  <si>
    <t>10/25/2023</t>
  </si>
  <si>
    <t>Dizziness, Headache, Fatigue</t>
  </si>
  <si>
    <t>P460</t>
  </si>
  <si>
    <t>8/24/2022</t>
  </si>
  <si>
    <t>5/24/2023</t>
  </si>
  <si>
    <t>P461</t>
  </si>
  <si>
    <t>P462</t>
  </si>
  <si>
    <t>6/6/2020</t>
  </si>
  <si>
    <t>P463</t>
  </si>
  <si>
    <t>6/8/2024</t>
  </si>
  <si>
    <t>P464</t>
  </si>
  <si>
    <t>6/27/2023</t>
  </si>
  <si>
    <t>10/27/2024</t>
  </si>
  <si>
    <t>P465</t>
  </si>
  <si>
    <t>P466</t>
  </si>
  <si>
    <t>4/19/2019</t>
  </si>
  <si>
    <t>6/19/2020</t>
  </si>
  <si>
    <t>P467</t>
  </si>
  <si>
    <t>8/11/2020</t>
  </si>
  <si>
    <t>TR0105</t>
  </si>
  <si>
    <t>P468</t>
  </si>
  <si>
    <t>3/19/2024</t>
  </si>
  <si>
    <t>None, Dizziness, Fatigue</t>
  </si>
  <si>
    <t>P469</t>
  </si>
  <si>
    <t>P470</t>
  </si>
  <si>
    <t>6/19/2021</t>
  </si>
  <si>
    <t>9/19/2022</t>
  </si>
  <si>
    <t>TR0091</t>
  </si>
  <si>
    <t>P471</t>
  </si>
  <si>
    <t>10/19/2019</t>
  </si>
  <si>
    <t>9/19/2020</t>
  </si>
  <si>
    <t>P472</t>
  </si>
  <si>
    <t>7/11/2021</t>
  </si>
  <si>
    <t>P473</t>
  </si>
  <si>
    <t>3/10/2020</t>
  </si>
  <si>
    <t>P474</t>
  </si>
  <si>
    <t>6/7/2019</t>
  </si>
  <si>
    <t>P475</t>
  </si>
  <si>
    <t>P476</t>
  </si>
  <si>
    <t>10/13/2020</t>
  </si>
  <si>
    <t>TR0125</t>
  </si>
  <si>
    <t>P477</t>
  </si>
  <si>
    <t>7/23/2019</t>
  </si>
  <si>
    <t>P478</t>
  </si>
  <si>
    <t>2/8/2021</t>
  </si>
  <si>
    <t>9/8/2021</t>
  </si>
  <si>
    <t>TR0064</t>
  </si>
  <si>
    <t>P479</t>
  </si>
  <si>
    <t>P480</t>
  </si>
  <si>
    <t>11/27/2021</t>
  </si>
  <si>
    <t>5/27/2022</t>
  </si>
  <si>
    <t>P481</t>
  </si>
  <si>
    <t>6/25/2021</t>
  </si>
  <si>
    <t>P482</t>
  </si>
  <si>
    <t>P483</t>
  </si>
  <si>
    <t>7/17/2020</t>
  </si>
  <si>
    <t>P484</t>
  </si>
  <si>
    <t>P485</t>
  </si>
  <si>
    <t>12/4/2023</t>
  </si>
  <si>
    <t>1/4/2025</t>
  </si>
  <si>
    <t>P486</t>
  </si>
  <si>
    <t>3/13/2019</t>
  </si>
  <si>
    <t>6/13/2020</t>
  </si>
  <si>
    <t>P487</t>
  </si>
  <si>
    <t>8/18/2023</t>
  </si>
  <si>
    <t>9/18/2024</t>
  </si>
  <si>
    <t>P488</t>
  </si>
  <si>
    <t>8/28/2020</t>
  </si>
  <si>
    <t>3/28/2021</t>
  </si>
  <si>
    <t>P489</t>
  </si>
  <si>
    <t>11/6/2023</t>
  </si>
  <si>
    <t>7/6/2024</t>
  </si>
  <si>
    <t>Fatigue, None, Headache</t>
  </si>
  <si>
    <t>P490</t>
  </si>
  <si>
    <t>1/10/2019</t>
  </si>
  <si>
    <t>6/10/2020</t>
  </si>
  <si>
    <t>P491</t>
  </si>
  <si>
    <t>5/27/2021</t>
  </si>
  <si>
    <t>P492</t>
  </si>
  <si>
    <t>1/25/2023</t>
  </si>
  <si>
    <t>P493</t>
  </si>
  <si>
    <t>6/10/2022</t>
  </si>
  <si>
    <t>8/10/2023</t>
  </si>
  <si>
    <t>P494</t>
  </si>
  <si>
    <t>8/18/2021</t>
  </si>
  <si>
    <t>P495</t>
  </si>
  <si>
    <t>12/1/2020</t>
  </si>
  <si>
    <t>9/1/2021</t>
  </si>
  <si>
    <t>P496</t>
  </si>
  <si>
    <t>5/21/2021</t>
  </si>
  <si>
    <t>11/21/2021</t>
  </si>
  <si>
    <t>P497</t>
  </si>
  <si>
    <t>1/15/2019</t>
  </si>
  <si>
    <t>5/15/2020</t>
  </si>
  <si>
    <t>P498</t>
  </si>
  <si>
    <t>2/5/2022</t>
  </si>
  <si>
    <t>TR0114</t>
  </si>
  <si>
    <t>P499</t>
  </si>
  <si>
    <t>12/3/2023</t>
  </si>
  <si>
    <t>3/3/2025</t>
  </si>
  <si>
    <t>P500</t>
  </si>
  <si>
    <t>1/13/2021</t>
  </si>
  <si>
    <t>6/13/2022</t>
  </si>
  <si>
    <t>P501</t>
  </si>
  <si>
    <t>10/12/2021</t>
  </si>
  <si>
    <t>9/12/2022</t>
  </si>
  <si>
    <t>TR0099</t>
  </si>
  <si>
    <t>P502</t>
  </si>
  <si>
    <t>1/9/2024</t>
  </si>
  <si>
    <t>P503</t>
  </si>
  <si>
    <t>1/6/2021</t>
  </si>
  <si>
    <t>1/6/2022</t>
  </si>
  <si>
    <t>P504</t>
  </si>
  <si>
    <t>4/24/2021</t>
  </si>
  <si>
    <t>P505</t>
  </si>
  <si>
    <t>3/5/2023</t>
  </si>
  <si>
    <t>7/5/2024</t>
  </si>
  <si>
    <t>P506</t>
  </si>
  <si>
    <t>4/28/2020</t>
  </si>
  <si>
    <t>1/28/2021</t>
  </si>
  <si>
    <t>P507</t>
  </si>
  <si>
    <t>8/23/2022</t>
  </si>
  <si>
    <t>P508</t>
  </si>
  <si>
    <t>6/12/2020</t>
  </si>
  <si>
    <t>P509</t>
  </si>
  <si>
    <t>P510</t>
  </si>
  <si>
    <t>10/17/2020</t>
  </si>
  <si>
    <t>10/17/2021</t>
  </si>
  <si>
    <t>P511</t>
  </si>
  <si>
    <t>9/12/2021</t>
  </si>
  <si>
    <t>4/12/2022</t>
  </si>
  <si>
    <t>P512</t>
  </si>
  <si>
    <t>2/12/2023</t>
  </si>
  <si>
    <t>P513</t>
  </si>
  <si>
    <t>9/24/2019</t>
  </si>
  <si>
    <t>TR0137</t>
  </si>
  <si>
    <t>P514</t>
  </si>
  <si>
    <t>6/12/2019</t>
  </si>
  <si>
    <t>12/12/2019</t>
  </si>
  <si>
    <t>P515</t>
  </si>
  <si>
    <t>5/10/2023</t>
  </si>
  <si>
    <t>8/10/2024</t>
  </si>
  <si>
    <t>TR0122</t>
  </si>
  <si>
    <t>P516</t>
  </si>
  <si>
    <t>4/1/2022</t>
  </si>
  <si>
    <t>P517</t>
  </si>
  <si>
    <t>6/18/2023</t>
  </si>
  <si>
    <t>P518</t>
  </si>
  <si>
    <t>6/3/2023</t>
  </si>
  <si>
    <t>3/3/2024</t>
  </si>
  <si>
    <t>P519</t>
  </si>
  <si>
    <t>3/18/2021</t>
  </si>
  <si>
    <t>P520</t>
  </si>
  <si>
    <t>11/4/2021</t>
  </si>
  <si>
    <t>3/4/2023</t>
  </si>
  <si>
    <t>P521</t>
  </si>
  <si>
    <t>P522</t>
  </si>
  <si>
    <t>6/20/2021</t>
  </si>
  <si>
    <t>P523</t>
  </si>
  <si>
    <t>11/20/2020</t>
  </si>
  <si>
    <t>12/20/2021</t>
  </si>
  <si>
    <t>P524</t>
  </si>
  <si>
    <t>P525</t>
  </si>
  <si>
    <t>2/24/2023</t>
  </si>
  <si>
    <t>P526</t>
  </si>
  <si>
    <t>8/23/2021</t>
  </si>
  <si>
    <t>P527</t>
  </si>
  <si>
    <t>P528</t>
  </si>
  <si>
    <t>3/12/2023</t>
  </si>
  <si>
    <t>P529</t>
  </si>
  <si>
    <t>12/8/2021</t>
  </si>
  <si>
    <t>TR0128</t>
  </si>
  <si>
    <t>P530</t>
  </si>
  <si>
    <t>2/28/2025</t>
  </si>
  <si>
    <t>P531</t>
  </si>
  <si>
    <t>12/27/2020</t>
  </si>
  <si>
    <t>7/27/2021</t>
  </si>
  <si>
    <t>P532</t>
  </si>
  <si>
    <t>8/3/2019</t>
  </si>
  <si>
    <t>9/3/2020</t>
  </si>
  <si>
    <t>P533</t>
  </si>
  <si>
    <t>7/20/2021</t>
  </si>
  <si>
    <t>P534</t>
  </si>
  <si>
    <t>P535</t>
  </si>
  <si>
    <t>11/10/2019</t>
  </si>
  <si>
    <t>P536</t>
  </si>
  <si>
    <t>1/12/2023</t>
  </si>
  <si>
    <t>P537</t>
  </si>
  <si>
    <t>4/22/2020</t>
  </si>
  <si>
    <t>TR0083</t>
  </si>
  <si>
    <t>P538</t>
  </si>
  <si>
    <t>6/24/2020</t>
  </si>
  <si>
    <t>P539</t>
  </si>
  <si>
    <t>3/24/2022</t>
  </si>
  <si>
    <t>10/24/2022</t>
  </si>
  <si>
    <t>P540</t>
  </si>
  <si>
    <t>2/28/2020</t>
  </si>
  <si>
    <t>P541</t>
  </si>
  <si>
    <t>7/13/2022</t>
  </si>
  <si>
    <t>P542</t>
  </si>
  <si>
    <t>8/18/2024</t>
  </si>
  <si>
    <t>P543</t>
  </si>
  <si>
    <t>P544</t>
  </si>
  <si>
    <t>3/7/2020</t>
  </si>
  <si>
    <t>P545</t>
  </si>
  <si>
    <t>2/8/2023</t>
  </si>
  <si>
    <t>P546</t>
  </si>
  <si>
    <t>2/19/2022</t>
  </si>
  <si>
    <t>P547</t>
  </si>
  <si>
    <t>1/13/2019</t>
  </si>
  <si>
    <t>7/13/2020</t>
  </si>
  <si>
    <t>P548</t>
  </si>
  <si>
    <t>P549</t>
  </si>
  <si>
    <t>3/1/2019</t>
  </si>
  <si>
    <t>4/1/2020</t>
  </si>
  <si>
    <t>P550</t>
  </si>
  <si>
    <t>P551</t>
  </si>
  <si>
    <t>6/23/2024</t>
  </si>
  <si>
    <t>P552</t>
  </si>
  <si>
    <t>3/24/2021</t>
  </si>
  <si>
    <t>7/24/2022</t>
  </si>
  <si>
    <t>P553</t>
  </si>
  <si>
    <t>4/6/2019</t>
  </si>
  <si>
    <t>4/6/2020</t>
  </si>
  <si>
    <t>P554</t>
  </si>
  <si>
    <t>3/9/2021</t>
  </si>
  <si>
    <t>TR0088</t>
  </si>
  <si>
    <t>P555</t>
  </si>
  <si>
    <t>7/10/2021</t>
  </si>
  <si>
    <t>P556</t>
  </si>
  <si>
    <t>P557</t>
  </si>
  <si>
    <t>1/24/2022</t>
  </si>
  <si>
    <t>P558</t>
  </si>
  <si>
    <t>7/19/2022</t>
  </si>
  <si>
    <t>4/19/2023</t>
  </si>
  <si>
    <t>P559</t>
  </si>
  <si>
    <t>2/25/2023</t>
  </si>
  <si>
    <t>6/25/2024</t>
  </si>
  <si>
    <t>P560</t>
  </si>
  <si>
    <t>10/6/2022</t>
  </si>
  <si>
    <t>3/6/2024</t>
  </si>
  <si>
    <t>P561</t>
  </si>
  <si>
    <t>10/14/2024</t>
  </si>
  <si>
    <t>P562</t>
  </si>
  <si>
    <t>10/4/2019</t>
  </si>
  <si>
    <t>P563</t>
  </si>
  <si>
    <t>11/1/2022</t>
  </si>
  <si>
    <t>P564</t>
  </si>
  <si>
    <t>6/15/2019</t>
  </si>
  <si>
    <t>P565</t>
  </si>
  <si>
    <t>12/3/2019</t>
  </si>
  <si>
    <t>4/3/2021</t>
  </si>
  <si>
    <t>P566</t>
  </si>
  <si>
    <t>2/19/2020</t>
  </si>
  <si>
    <t>TR0159</t>
  </si>
  <si>
    <t>P567</t>
  </si>
  <si>
    <t>12/27/2019</t>
  </si>
  <si>
    <t>P568</t>
  </si>
  <si>
    <t>P569</t>
  </si>
  <si>
    <t>5/14/2021</t>
  </si>
  <si>
    <t>P570</t>
  </si>
  <si>
    <t>2/15/2024</t>
  </si>
  <si>
    <t>P571</t>
  </si>
  <si>
    <t>10/9/2021</t>
  </si>
  <si>
    <t>3/9/2023</t>
  </si>
  <si>
    <t>P572</t>
  </si>
  <si>
    <t>11/19/2023</t>
  </si>
  <si>
    <t>10/19/2024</t>
  </si>
  <si>
    <t>P573</t>
  </si>
  <si>
    <t>12/4/2022</t>
  </si>
  <si>
    <t>P574</t>
  </si>
  <si>
    <t>3/9/2019</t>
  </si>
  <si>
    <t>3/9/2020</t>
  </si>
  <si>
    <t>P575</t>
  </si>
  <si>
    <t>1/17/2020</t>
  </si>
  <si>
    <t>P576</t>
  </si>
  <si>
    <t>2/19/2024</t>
  </si>
  <si>
    <t>P577</t>
  </si>
  <si>
    <t>P578</t>
  </si>
  <si>
    <t>5/23/2024</t>
  </si>
  <si>
    <t>P579</t>
  </si>
  <si>
    <t>8/3/2023</t>
  </si>
  <si>
    <t>P580</t>
  </si>
  <si>
    <t>2/19/2025</t>
  </si>
  <si>
    <t>P581</t>
  </si>
  <si>
    <t>2/15/2020</t>
  </si>
  <si>
    <t>P582</t>
  </si>
  <si>
    <t>7/27/2020</t>
  </si>
  <si>
    <t>4/27/2021</t>
  </si>
  <si>
    <t>P583</t>
  </si>
  <si>
    <t>10/27/2022</t>
  </si>
  <si>
    <t>P584</t>
  </si>
  <si>
    <t>4/9/2022</t>
  </si>
  <si>
    <t>P585</t>
  </si>
  <si>
    <t>2/8/2019</t>
  </si>
  <si>
    <t>8/8/2019</t>
  </si>
  <si>
    <t>P586</t>
  </si>
  <si>
    <t>1/19/2021</t>
  </si>
  <si>
    <t>7/19/2021</t>
  </si>
  <si>
    <t>P587</t>
  </si>
  <si>
    <t>2/27/2022</t>
  </si>
  <si>
    <t>11/27/2022</t>
  </si>
  <si>
    <t>P588</t>
  </si>
  <si>
    <t>10/2/2019</t>
  </si>
  <si>
    <t>10/2/2020</t>
  </si>
  <si>
    <t>P589</t>
  </si>
  <si>
    <t>8/5/2022</t>
  </si>
  <si>
    <t>P590</t>
  </si>
  <si>
    <t>12/18/2022</t>
  </si>
  <si>
    <t>P591</t>
  </si>
  <si>
    <t>3/7/2022</t>
  </si>
  <si>
    <t>TR0141</t>
  </si>
  <si>
    <t>P592</t>
  </si>
  <si>
    <t>6/11/2021</t>
  </si>
  <si>
    <t>P593</t>
  </si>
  <si>
    <t>P594</t>
  </si>
  <si>
    <t>P595</t>
  </si>
  <si>
    <t>12/28/2021</t>
  </si>
  <si>
    <t>9/28/2022</t>
  </si>
  <si>
    <t>P596</t>
  </si>
  <si>
    <t>1/16/2022</t>
  </si>
  <si>
    <t>5/16/2023</t>
  </si>
  <si>
    <t>P597</t>
  </si>
  <si>
    <t>6/14/2024</t>
  </si>
  <si>
    <t>P598</t>
  </si>
  <si>
    <t>10/3/2023</t>
  </si>
  <si>
    <t>P599</t>
  </si>
  <si>
    <t>7/14/2023</t>
  </si>
  <si>
    <t>12/14/2024</t>
  </si>
  <si>
    <t>P600</t>
  </si>
  <si>
    <t>2/8/2020</t>
  </si>
  <si>
    <t>9/8/2020</t>
  </si>
  <si>
    <t>P601</t>
  </si>
  <si>
    <t>2/2/2023</t>
  </si>
  <si>
    <t>P602</t>
  </si>
  <si>
    <t>6/23/2023</t>
  </si>
  <si>
    <t>P603</t>
  </si>
  <si>
    <t>3/28/2020</t>
  </si>
  <si>
    <t>2/28/2021</t>
  </si>
  <si>
    <t>P604</t>
  </si>
  <si>
    <t>P605</t>
  </si>
  <si>
    <t>6/24/2022</t>
  </si>
  <si>
    <t>12/24/2023</t>
  </si>
  <si>
    <t>P606</t>
  </si>
  <si>
    <t>P607</t>
  </si>
  <si>
    <t>7/16/2019</t>
  </si>
  <si>
    <t>P608</t>
  </si>
  <si>
    <t>11/2/2022</t>
  </si>
  <si>
    <t>P609</t>
  </si>
  <si>
    <t>7/20/2023</t>
  </si>
  <si>
    <t>2/20/2024</t>
  </si>
  <si>
    <t>P610</t>
  </si>
  <si>
    <t>5/18/2022</t>
  </si>
  <si>
    <t>P611</t>
  </si>
  <si>
    <t>10/16/2020</t>
  </si>
  <si>
    <t>P612</t>
  </si>
  <si>
    <t>8/11/2021</t>
  </si>
  <si>
    <t>11/11/2022</t>
  </si>
  <si>
    <t>P613</t>
  </si>
  <si>
    <t>11/21/2019</t>
  </si>
  <si>
    <t>P614</t>
  </si>
  <si>
    <t>9/5/2021</t>
  </si>
  <si>
    <t>P615</t>
  </si>
  <si>
    <t>1/21/2023</t>
  </si>
  <si>
    <t>P616</t>
  </si>
  <si>
    <t>P617</t>
  </si>
  <si>
    <t>11/22/2019</t>
  </si>
  <si>
    <t>1/22/2021</t>
  </si>
  <si>
    <t>P618</t>
  </si>
  <si>
    <t>11/23/2019</t>
  </si>
  <si>
    <t>4/23/2021</t>
  </si>
  <si>
    <t>P619</t>
  </si>
  <si>
    <t>3/18/2020</t>
  </si>
  <si>
    <t>P620</t>
  </si>
  <si>
    <t>11/22/2023</t>
  </si>
  <si>
    <t>1/22/2025</t>
  </si>
  <si>
    <t>P621</t>
  </si>
  <si>
    <t>P622</t>
  </si>
  <si>
    <t>2/20/2020</t>
  </si>
  <si>
    <t>TR0013</t>
  </si>
  <si>
    <t>P623</t>
  </si>
  <si>
    <t>2/9/2021</t>
  </si>
  <si>
    <t>P624</t>
  </si>
  <si>
    <t>12/19/2019</t>
  </si>
  <si>
    <t>P625</t>
  </si>
  <si>
    <t>12/10/2021</t>
  </si>
  <si>
    <t>P626</t>
  </si>
  <si>
    <t>P627</t>
  </si>
  <si>
    <t>3/27/2021</t>
  </si>
  <si>
    <t>7/27/2022</t>
  </si>
  <si>
    <t>P628</t>
  </si>
  <si>
    <t>11/5/2023</t>
  </si>
  <si>
    <t>2/5/2025</t>
  </si>
  <si>
    <t>P629</t>
  </si>
  <si>
    <t>2/11/2022</t>
  </si>
  <si>
    <t>7/11/2023</t>
  </si>
  <si>
    <t>P630</t>
  </si>
  <si>
    <t>2/23/2020</t>
  </si>
  <si>
    <t>P631</t>
  </si>
  <si>
    <t>7/12/2019</t>
  </si>
  <si>
    <t>11/12/2020</t>
  </si>
  <si>
    <t>P632</t>
  </si>
  <si>
    <t>P633</t>
  </si>
  <si>
    <t>2/3/2023</t>
  </si>
  <si>
    <t>11/3/2023</t>
  </si>
  <si>
    <t>P634</t>
  </si>
  <si>
    <t>9/6/2019</t>
  </si>
  <si>
    <t>10/6/2020</t>
  </si>
  <si>
    <t>Dizziness, Headache, None</t>
  </si>
  <si>
    <t>P635</t>
  </si>
  <si>
    <t>10/22/2022</t>
  </si>
  <si>
    <t>P636</t>
  </si>
  <si>
    <t>2/6/2019</t>
  </si>
  <si>
    <t>10/6/2019</t>
  </si>
  <si>
    <t>P637</t>
  </si>
  <si>
    <t>5/22/2019</t>
  </si>
  <si>
    <t>P638</t>
  </si>
  <si>
    <t>9/4/2024</t>
  </si>
  <si>
    <t>P639</t>
  </si>
  <si>
    <t>P640</t>
  </si>
  <si>
    <t>11/25/2020</t>
  </si>
  <si>
    <t>P641</t>
  </si>
  <si>
    <t>P642</t>
  </si>
  <si>
    <t>8/11/2024</t>
  </si>
  <si>
    <t>P643</t>
  </si>
  <si>
    <t>5/28/2021</t>
  </si>
  <si>
    <t>3/28/2022</t>
  </si>
  <si>
    <t>P644</t>
  </si>
  <si>
    <t>11/22/2020</t>
  </si>
  <si>
    <t>10/22/2021</t>
  </si>
  <si>
    <t>P645</t>
  </si>
  <si>
    <t>P646</t>
  </si>
  <si>
    <t>5/2/2020</t>
  </si>
  <si>
    <t>5/2/2021</t>
  </si>
  <si>
    <t>P647</t>
  </si>
  <si>
    <t>12/22/2019</t>
  </si>
  <si>
    <t>P648</t>
  </si>
  <si>
    <t>5/1/2021</t>
  </si>
  <si>
    <t>P649</t>
  </si>
  <si>
    <t>3/6/2023</t>
  </si>
  <si>
    <t>P650</t>
  </si>
  <si>
    <t>12/13/2020</t>
  </si>
  <si>
    <t>P651</t>
  </si>
  <si>
    <t>3/3/2022</t>
  </si>
  <si>
    <t>P652</t>
  </si>
  <si>
    <t>6/26/2023</t>
  </si>
  <si>
    <t>P653</t>
  </si>
  <si>
    <t>12/21/2021</t>
  </si>
  <si>
    <t>P654</t>
  </si>
  <si>
    <t>P655</t>
  </si>
  <si>
    <t>P656</t>
  </si>
  <si>
    <t>P657</t>
  </si>
  <si>
    <t>7/5/2019</t>
  </si>
  <si>
    <t>P658</t>
  </si>
  <si>
    <t>10/28/2021</t>
  </si>
  <si>
    <t>P659</t>
  </si>
  <si>
    <t>P660</t>
  </si>
  <si>
    <t>P661</t>
  </si>
  <si>
    <t>5/17/2020</t>
  </si>
  <si>
    <t>1/17/2021</t>
  </si>
  <si>
    <t>P662</t>
  </si>
  <si>
    <t>6/10/2023</t>
  </si>
  <si>
    <t>P663</t>
  </si>
  <si>
    <t>2/20/2021</t>
  </si>
  <si>
    <t>TR0012</t>
  </si>
  <si>
    <t>P664</t>
  </si>
  <si>
    <t>9/28/2019</t>
  </si>
  <si>
    <t>P665</t>
  </si>
  <si>
    <t>3/22/2023</t>
  </si>
  <si>
    <t>7/22/2024</t>
  </si>
  <si>
    <t>P666</t>
  </si>
  <si>
    <t>P667</t>
  </si>
  <si>
    <t>1/14/2021</t>
  </si>
  <si>
    <t>P668</t>
  </si>
  <si>
    <t>10/20/2022</t>
  </si>
  <si>
    <t>P669</t>
  </si>
  <si>
    <t>3/2/2022</t>
  </si>
  <si>
    <t>P670</t>
  </si>
  <si>
    <t>P671</t>
  </si>
  <si>
    <t>4/6/2023</t>
  </si>
  <si>
    <t>P672</t>
  </si>
  <si>
    <t>2/5/2023</t>
  </si>
  <si>
    <t>P673</t>
  </si>
  <si>
    <t>P674</t>
  </si>
  <si>
    <t>P675</t>
  </si>
  <si>
    <t>P676</t>
  </si>
  <si>
    <t>11/11/2019</t>
  </si>
  <si>
    <t>P677</t>
  </si>
  <si>
    <t>P678</t>
  </si>
  <si>
    <t>P679</t>
  </si>
  <si>
    <t>10/24/2021</t>
  </si>
  <si>
    <t>P680</t>
  </si>
  <si>
    <t>4/3/2019</t>
  </si>
  <si>
    <t>10/3/2020</t>
  </si>
  <si>
    <t>P681</t>
  </si>
  <si>
    <t>7/26/2020</t>
  </si>
  <si>
    <t>P682</t>
  </si>
  <si>
    <t>6/7/2021</t>
  </si>
  <si>
    <t>P683</t>
  </si>
  <si>
    <t>P684</t>
  </si>
  <si>
    <t>P685</t>
  </si>
  <si>
    <t>12/10/2022</t>
  </si>
  <si>
    <t>P686</t>
  </si>
  <si>
    <t>P687</t>
  </si>
  <si>
    <t>3/3/2019</t>
  </si>
  <si>
    <t>10/3/2019</t>
  </si>
  <si>
    <t>P688</t>
  </si>
  <si>
    <t>6/21/2021</t>
  </si>
  <si>
    <t>P689</t>
  </si>
  <si>
    <t>10/7/2020</t>
  </si>
  <si>
    <t>P690</t>
  </si>
  <si>
    <t>P691</t>
  </si>
  <si>
    <t>11/9/2020</t>
  </si>
  <si>
    <t>P692</t>
  </si>
  <si>
    <t>11/5/2020</t>
  </si>
  <si>
    <t>8/5/2021</t>
  </si>
  <si>
    <t>P693</t>
  </si>
  <si>
    <t>P694</t>
  </si>
  <si>
    <t>8/8/2020</t>
  </si>
  <si>
    <t>P695</t>
  </si>
  <si>
    <t>2/19/2019</t>
  </si>
  <si>
    <t>P696</t>
  </si>
  <si>
    <t>8/7/2019</t>
  </si>
  <si>
    <t>P697</t>
  </si>
  <si>
    <t>8/25/2021</t>
  </si>
  <si>
    <t>P698</t>
  </si>
  <si>
    <t>4/24/2020</t>
  </si>
  <si>
    <t>1/24/2021</t>
  </si>
  <si>
    <t>P699</t>
  </si>
  <si>
    <t>10/18/2021</t>
  </si>
  <si>
    <t>P700</t>
  </si>
  <si>
    <t>11/12/2023</t>
  </si>
  <si>
    <t>P701</t>
  </si>
  <si>
    <t>P702</t>
  </si>
  <si>
    <t>3/22/2024</t>
  </si>
  <si>
    <t>P703</t>
  </si>
  <si>
    <t>P704</t>
  </si>
  <si>
    <t>6/8/2021</t>
  </si>
  <si>
    <t>P705</t>
  </si>
  <si>
    <t>9/3/2023</t>
  </si>
  <si>
    <t>8/3/2024</t>
  </si>
  <si>
    <t>P706</t>
  </si>
  <si>
    <t>2/21/2024</t>
  </si>
  <si>
    <t>P707</t>
  </si>
  <si>
    <t>8/26/2020</t>
  </si>
  <si>
    <t>3/26/2021</t>
  </si>
  <si>
    <t>TR0192</t>
  </si>
  <si>
    <t>P708</t>
  </si>
  <si>
    <t>9/27/2019</t>
  </si>
  <si>
    <t>P709</t>
  </si>
  <si>
    <t>5/1/2024</t>
  </si>
  <si>
    <t>P710</t>
  </si>
  <si>
    <t>8/8/2022</t>
  </si>
  <si>
    <t>P711</t>
  </si>
  <si>
    <t>2/25/2021</t>
  </si>
  <si>
    <t>P712</t>
  </si>
  <si>
    <t>8/16/2023</t>
  </si>
  <si>
    <t>P713</t>
  </si>
  <si>
    <t>P714</t>
  </si>
  <si>
    <t>4/24/2022</t>
  </si>
  <si>
    <t>8/24/2023</t>
  </si>
  <si>
    <t>P715</t>
  </si>
  <si>
    <t>6/8/2019</t>
  </si>
  <si>
    <t>P716</t>
  </si>
  <si>
    <t>5/19/2023</t>
  </si>
  <si>
    <t>4/19/2024</t>
  </si>
  <si>
    <t>P717</t>
  </si>
  <si>
    <t>P718</t>
  </si>
  <si>
    <t>4/27/2020</t>
  </si>
  <si>
    <t>P719</t>
  </si>
  <si>
    <t>7/22/2020</t>
  </si>
  <si>
    <t>P720</t>
  </si>
  <si>
    <t>8/11/2023</t>
  </si>
  <si>
    <t>P721</t>
  </si>
  <si>
    <t>3/17/2021</t>
  </si>
  <si>
    <t>5/17/2022</t>
  </si>
  <si>
    <t>P722</t>
  </si>
  <si>
    <t>1/7/2019</t>
  </si>
  <si>
    <t>P723</t>
  </si>
  <si>
    <t>1/27/2021</t>
  </si>
  <si>
    <t>1/27/2022</t>
  </si>
  <si>
    <t>P724</t>
  </si>
  <si>
    <t>P725</t>
  </si>
  <si>
    <t>11/12/2019</t>
  </si>
  <si>
    <t>12/12/2020</t>
  </si>
  <si>
    <t>P726</t>
  </si>
  <si>
    <t>10/26/2024</t>
  </si>
  <si>
    <t>P727</t>
  </si>
  <si>
    <t>P728</t>
  </si>
  <si>
    <t>5/18/2020</t>
  </si>
  <si>
    <t>P729</t>
  </si>
  <si>
    <t>1/18/2021</t>
  </si>
  <si>
    <t>7/18/2022</t>
  </si>
  <si>
    <t>TR0140</t>
  </si>
  <si>
    <t>P730</t>
  </si>
  <si>
    <t>6/22/2023</t>
  </si>
  <si>
    <t>P731</t>
  </si>
  <si>
    <t>3/16/2019</t>
  </si>
  <si>
    <t>P732</t>
  </si>
  <si>
    <t>2/13/2019</t>
  </si>
  <si>
    <t>4/13/2020</t>
  </si>
  <si>
    <t>None, Nausea, Fatigue</t>
  </si>
  <si>
    <t>P733</t>
  </si>
  <si>
    <t>P734</t>
  </si>
  <si>
    <t>P735</t>
  </si>
  <si>
    <t>P736</t>
  </si>
  <si>
    <t>7/8/2020</t>
  </si>
  <si>
    <t>P737</t>
  </si>
  <si>
    <t>10/2/2021</t>
  </si>
  <si>
    <t>3/2/2023</t>
  </si>
  <si>
    <t>P738</t>
  </si>
  <si>
    <t>P739</t>
  </si>
  <si>
    <t>12/22/2022</t>
  </si>
  <si>
    <t>P740</t>
  </si>
  <si>
    <t>P741</t>
  </si>
  <si>
    <t>6/6/2022</t>
  </si>
  <si>
    <t>P742</t>
  </si>
  <si>
    <t>10/2/2022</t>
  </si>
  <si>
    <t>P743</t>
  </si>
  <si>
    <t>12/23/2023</t>
  </si>
  <si>
    <t>10/23/2024</t>
  </si>
  <si>
    <t>P744</t>
  </si>
  <si>
    <t>2/12/2022</t>
  </si>
  <si>
    <t>P745</t>
  </si>
  <si>
    <t>P746</t>
  </si>
  <si>
    <t>12/22/2021</t>
  </si>
  <si>
    <t>P747</t>
  </si>
  <si>
    <t>3/17/2022</t>
  </si>
  <si>
    <t>P748</t>
  </si>
  <si>
    <t>3/9/2022</t>
  </si>
  <si>
    <t>P749</t>
  </si>
  <si>
    <t>2/26/2025</t>
  </si>
  <si>
    <t>P750</t>
  </si>
  <si>
    <t>7/25/2024</t>
  </si>
  <si>
    <t>P751</t>
  </si>
  <si>
    <t>1/3/2021</t>
  </si>
  <si>
    <t>P752</t>
  </si>
  <si>
    <t>P753</t>
  </si>
  <si>
    <t>12/27/2023</t>
  </si>
  <si>
    <t>8/27/2024</t>
  </si>
  <si>
    <t>P754</t>
  </si>
  <si>
    <t>10/17/2022</t>
  </si>
  <si>
    <t>TR0043</t>
  </si>
  <si>
    <t>P755</t>
  </si>
  <si>
    <t>3/10/2023</t>
  </si>
  <si>
    <t>6/10/2024</t>
  </si>
  <si>
    <t>P756</t>
  </si>
  <si>
    <t>11/27/2020</t>
  </si>
  <si>
    <t>P757</t>
  </si>
  <si>
    <t>10/23/2023</t>
  </si>
  <si>
    <t>P758</t>
  </si>
  <si>
    <t>2/17/2020</t>
  </si>
  <si>
    <t>P759</t>
  </si>
  <si>
    <t>5/16/2022</t>
  </si>
  <si>
    <t>1/16/2023</t>
  </si>
  <si>
    <t>P760</t>
  </si>
  <si>
    <t>11/13/2022</t>
  </si>
  <si>
    <t>P761</t>
  </si>
  <si>
    <t>P762</t>
  </si>
  <si>
    <t>2/24/2020</t>
  </si>
  <si>
    <t>2/24/2021</t>
  </si>
  <si>
    <t>P763</t>
  </si>
  <si>
    <t>5/9/2024</t>
  </si>
  <si>
    <t>P764</t>
  </si>
  <si>
    <t>P765</t>
  </si>
  <si>
    <t>11/27/2023</t>
  </si>
  <si>
    <t>P766</t>
  </si>
  <si>
    <t>9/17/2023</t>
  </si>
  <si>
    <t>12/17/2024</t>
  </si>
  <si>
    <t>P767</t>
  </si>
  <si>
    <t>5/11/2024</t>
  </si>
  <si>
    <t>P768</t>
  </si>
  <si>
    <t>P769</t>
  </si>
  <si>
    <t>7/5/2021</t>
  </si>
  <si>
    <t>P770</t>
  </si>
  <si>
    <t>P771</t>
  </si>
  <si>
    <t>P772</t>
  </si>
  <si>
    <t>P773</t>
  </si>
  <si>
    <t>P774</t>
  </si>
  <si>
    <t>10/6/2021</t>
  </si>
  <si>
    <t>Headache, None, Nausea</t>
  </si>
  <si>
    <t>P775</t>
  </si>
  <si>
    <t>P776</t>
  </si>
  <si>
    <t>P777</t>
  </si>
  <si>
    <t>4/1/2019</t>
  </si>
  <si>
    <t>10/1/2020</t>
  </si>
  <si>
    <t>P778</t>
  </si>
  <si>
    <t>P779</t>
  </si>
  <si>
    <t>6/17/2021</t>
  </si>
  <si>
    <t>4/17/2022</t>
  </si>
  <si>
    <t>P780</t>
  </si>
  <si>
    <t>11/16/2023</t>
  </si>
  <si>
    <t>P781</t>
  </si>
  <si>
    <t>12/3/2022</t>
  </si>
  <si>
    <t>P782</t>
  </si>
  <si>
    <t>P783</t>
  </si>
  <si>
    <t>10/20/2021</t>
  </si>
  <si>
    <t>P784</t>
  </si>
  <si>
    <t>P785</t>
  </si>
  <si>
    <t>P786</t>
  </si>
  <si>
    <t>P787</t>
  </si>
  <si>
    <t>9/13/2019</t>
  </si>
  <si>
    <t>P788</t>
  </si>
  <si>
    <t>1/14/2023</t>
  </si>
  <si>
    <t>P789</t>
  </si>
  <si>
    <t>1/14/2025</t>
  </si>
  <si>
    <t>P790</t>
  </si>
  <si>
    <t>8/2/2022</t>
  </si>
  <si>
    <t>P791</t>
  </si>
  <si>
    <t>10/14/2019</t>
  </si>
  <si>
    <t>P792</t>
  </si>
  <si>
    <t>P793</t>
  </si>
  <si>
    <t>5/13/2020</t>
  </si>
  <si>
    <t>P794</t>
  </si>
  <si>
    <t>4/7/2019</t>
  </si>
  <si>
    <t>5/7/2020</t>
  </si>
  <si>
    <t>P795</t>
  </si>
  <si>
    <t>P796</t>
  </si>
  <si>
    <t>P797</t>
  </si>
  <si>
    <t>3/13/2023</t>
  </si>
  <si>
    <t>P798</t>
  </si>
  <si>
    <t>5/11/2023</t>
  </si>
  <si>
    <t>11/11/2024</t>
  </si>
  <si>
    <t>P799</t>
  </si>
  <si>
    <t>4/27/2019</t>
  </si>
  <si>
    <t>P800</t>
  </si>
  <si>
    <t>8/17/2021</t>
  </si>
  <si>
    <t>P801</t>
  </si>
  <si>
    <t>6/14/2021</t>
  </si>
  <si>
    <t>5/14/2022</t>
  </si>
  <si>
    <t>P802</t>
  </si>
  <si>
    <t>11/6/2020</t>
  </si>
  <si>
    <t>P803</t>
  </si>
  <si>
    <t>3/25/2021</t>
  </si>
  <si>
    <t>P804</t>
  </si>
  <si>
    <t>9/21/2024</t>
  </si>
  <si>
    <t>P805</t>
  </si>
  <si>
    <t>5/15/2019</t>
  </si>
  <si>
    <t>1/15/2020</t>
  </si>
  <si>
    <t>P806</t>
  </si>
  <si>
    <t>P807</t>
  </si>
  <si>
    <t>11/15/2021</t>
  </si>
  <si>
    <t>P808</t>
  </si>
  <si>
    <t>8/6/2020</t>
  </si>
  <si>
    <t>2/6/2021</t>
  </si>
  <si>
    <t>P809</t>
  </si>
  <si>
    <t>7/20/2019</t>
  </si>
  <si>
    <t>P810</t>
  </si>
  <si>
    <t>2/27/2023</t>
  </si>
  <si>
    <t>2/27/2024</t>
  </si>
  <si>
    <t>P811</t>
  </si>
  <si>
    <t>P812</t>
  </si>
  <si>
    <t>P813</t>
  </si>
  <si>
    <t>P814</t>
  </si>
  <si>
    <t>9/2/2023</t>
  </si>
  <si>
    <t>2/2/2025</t>
  </si>
  <si>
    <t>P815</t>
  </si>
  <si>
    <t>2/2/2022</t>
  </si>
  <si>
    <t>P816</t>
  </si>
  <si>
    <t>10/17/2019</t>
  </si>
  <si>
    <t>4/17/2021</t>
  </si>
  <si>
    <t>P817</t>
  </si>
  <si>
    <t>1/12/2020</t>
  </si>
  <si>
    <t>P818</t>
  </si>
  <si>
    <t>9/27/2020</t>
  </si>
  <si>
    <t>P819</t>
  </si>
  <si>
    <t>TR0041</t>
  </si>
  <si>
    <t>P820</t>
  </si>
  <si>
    <t>3/22/2025</t>
  </si>
  <si>
    <t>P821</t>
  </si>
  <si>
    <t>8/14/2020</t>
  </si>
  <si>
    <t>P822</t>
  </si>
  <si>
    <t>8/10/2022</t>
  </si>
  <si>
    <t>1/10/2024</t>
  </si>
  <si>
    <t>P823</t>
  </si>
  <si>
    <t>3/20/2020</t>
  </si>
  <si>
    <t>P824</t>
  </si>
  <si>
    <t>10/5/2019</t>
  </si>
  <si>
    <t>6/5/2020</t>
  </si>
  <si>
    <t>P825</t>
  </si>
  <si>
    <t>P826</t>
  </si>
  <si>
    <t>2/3/2020</t>
  </si>
  <si>
    <t>P827</t>
  </si>
  <si>
    <t>7/5/2020</t>
  </si>
  <si>
    <t>P828</t>
  </si>
  <si>
    <t>5/5/2022</t>
  </si>
  <si>
    <t>P829</t>
  </si>
  <si>
    <t>P830</t>
  </si>
  <si>
    <t>9/25/2021</t>
  </si>
  <si>
    <t>6/25/2022</t>
  </si>
  <si>
    <t>P831</t>
  </si>
  <si>
    <t>9/7/2023</t>
  </si>
  <si>
    <t>11/7/2024</t>
  </si>
  <si>
    <t>P832</t>
  </si>
  <si>
    <t>7/20/2022</t>
  </si>
  <si>
    <t>P833</t>
  </si>
  <si>
    <t>P834</t>
  </si>
  <si>
    <t>12/23/2021</t>
  </si>
  <si>
    <t>P835</t>
  </si>
  <si>
    <t>P836</t>
  </si>
  <si>
    <t>8/2/2024</t>
  </si>
  <si>
    <t>P837</t>
  </si>
  <si>
    <t>P838</t>
  </si>
  <si>
    <t>6/22/2020</t>
  </si>
  <si>
    <t>P839</t>
  </si>
  <si>
    <t>2/13/2021</t>
  </si>
  <si>
    <t>P840</t>
  </si>
  <si>
    <t>1/1/2020</t>
  </si>
  <si>
    <t>P841</t>
  </si>
  <si>
    <t>P842</t>
  </si>
  <si>
    <t>12/8/2019</t>
  </si>
  <si>
    <t>P843</t>
  </si>
  <si>
    <t>P844</t>
  </si>
  <si>
    <t>6/12/2022</t>
  </si>
  <si>
    <t>8/12/2023</t>
  </si>
  <si>
    <t>P845</t>
  </si>
  <si>
    <t>7/6/2023</t>
  </si>
  <si>
    <t>P846</t>
  </si>
  <si>
    <t>6/11/2023</t>
  </si>
  <si>
    <t>P847</t>
  </si>
  <si>
    <t>3/20/2024</t>
  </si>
  <si>
    <t>P848</t>
  </si>
  <si>
    <t>3/21/2023</t>
  </si>
  <si>
    <t>P849</t>
  </si>
  <si>
    <t>P850</t>
  </si>
  <si>
    <t>7/25/2021</t>
  </si>
  <si>
    <t>P851</t>
  </si>
  <si>
    <t>P852</t>
  </si>
  <si>
    <t>5/8/2019</t>
  </si>
  <si>
    <t>10/8/2020</t>
  </si>
  <si>
    <t>P853</t>
  </si>
  <si>
    <t>7/15/2022</t>
  </si>
  <si>
    <t>1/15/2024</t>
  </si>
  <si>
    <t>P854</t>
  </si>
  <si>
    <t>7/7/2022</t>
  </si>
  <si>
    <t>P855</t>
  </si>
  <si>
    <t>2/10/2019</t>
  </si>
  <si>
    <t>10/10/2019</t>
  </si>
  <si>
    <t>P856</t>
  </si>
  <si>
    <t>11/5/2024</t>
  </si>
  <si>
    <t>P857</t>
  </si>
  <si>
    <t>P858</t>
  </si>
  <si>
    <t>8/13/2021</t>
  </si>
  <si>
    <t>P859</t>
  </si>
  <si>
    <t>P860</t>
  </si>
  <si>
    <t>P861</t>
  </si>
  <si>
    <t>10/7/2023</t>
  </si>
  <si>
    <t>7/7/2024</t>
  </si>
  <si>
    <t>P862</t>
  </si>
  <si>
    <t>2/6/2024</t>
  </si>
  <si>
    <t>P863</t>
  </si>
  <si>
    <t>6/9/2024</t>
  </si>
  <si>
    <t>P864</t>
  </si>
  <si>
    <t>7/13/2023</t>
  </si>
  <si>
    <t>11/13/2024</t>
  </si>
  <si>
    <t>P865</t>
  </si>
  <si>
    <t>P866</t>
  </si>
  <si>
    <t>P867</t>
  </si>
  <si>
    <t>1/21/2025</t>
  </si>
  <si>
    <t>P868</t>
  </si>
  <si>
    <t>P869</t>
  </si>
  <si>
    <t>6/13/2024</t>
  </si>
  <si>
    <t>P870</t>
  </si>
  <si>
    <t>P871</t>
  </si>
  <si>
    <t>P872</t>
  </si>
  <si>
    <t>7/8/2019</t>
  </si>
  <si>
    <t>P873</t>
  </si>
  <si>
    <t>12/5/2023</t>
  </si>
  <si>
    <t>P874</t>
  </si>
  <si>
    <t>P875</t>
  </si>
  <si>
    <t>8/15/2024</t>
  </si>
  <si>
    <t>P876</t>
  </si>
  <si>
    <t>P877</t>
  </si>
  <si>
    <t>2/26/2020</t>
  </si>
  <si>
    <t>TR0167</t>
  </si>
  <si>
    <t>P878</t>
  </si>
  <si>
    <t>2/3/2021</t>
  </si>
  <si>
    <t>P879</t>
  </si>
  <si>
    <t>7/9/2022</t>
  </si>
  <si>
    <t>P880</t>
  </si>
  <si>
    <t>10/15/2021</t>
  </si>
  <si>
    <t>1/15/2023</t>
  </si>
  <si>
    <t>P881</t>
  </si>
  <si>
    <t>10/24/2019</t>
  </si>
  <si>
    <t>P882</t>
  </si>
  <si>
    <t>P883</t>
  </si>
  <si>
    <t>P884</t>
  </si>
  <si>
    <t>5/19/2021</t>
  </si>
  <si>
    <t>P885</t>
  </si>
  <si>
    <t>1/27/2025</t>
  </si>
  <si>
    <t>P886</t>
  </si>
  <si>
    <t>P887</t>
  </si>
  <si>
    <t>12/20/2020</t>
  </si>
  <si>
    <t>P888</t>
  </si>
  <si>
    <t>10/11/2021</t>
  </si>
  <si>
    <t>2/11/2023</t>
  </si>
  <si>
    <t>P889</t>
  </si>
  <si>
    <t>4/8/2020</t>
  </si>
  <si>
    <t>P890</t>
  </si>
  <si>
    <t>P891</t>
  </si>
  <si>
    <t>P892</t>
  </si>
  <si>
    <t>P893</t>
  </si>
  <si>
    <t>2/7/2023</t>
  </si>
  <si>
    <t>P894</t>
  </si>
  <si>
    <t>3/25/2022</t>
  </si>
  <si>
    <t>P895</t>
  </si>
  <si>
    <t>4/9/2019</t>
  </si>
  <si>
    <t>9/9/2020</t>
  </si>
  <si>
    <t>P896</t>
  </si>
  <si>
    <t>P897</t>
  </si>
  <si>
    <t>P898</t>
  </si>
  <si>
    <t>3/23/2024</t>
  </si>
  <si>
    <t>P899</t>
  </si>
  <si>
    <t>P900</t>
  </si>
  <si>
    <t>3/11/2022</t>
  </si>
  <si>
    <t>P901</t>
  </si>
  <si>
    <t>7/6/2019</t>
  </si>
  <si>
    <t>7/6/2020</t>
  </si>
  <si>
    <t>P902</t>
  </si>
  <si>
    <t>10/19/2023</t>
  </si>
  <si>
    <t>P903</t>
  </si>
  <si>
    <t>12/6/2024</t>
  </si>
  <si>
    <t>P904</t>
  </si>
  <si>
    <t>7/3/2019</t>
  </si>
  <si>
    <t>7/3/2020</t>
  </si>
  <si>
    <t>P905</t>
  </si>
  <si>
    <t>9/11/2021</t>
  </si>
  <si>
    <t>P906</t>
  </si>
  <si>
    <t>9/7/2020</t>
  </si>
  <si>
    <t>P907</t>
  </si>
  <si>
    <t>P908</t>
  </si>
  <si>
    <t>1/25/2022</t>
  </si>
  <si>
    <t>P909</t>
  </si>
  <si>
    <t>P910</t>
  </si>
  <si>
    <t>3/20/2021</t>
  </si>
  <si>
    <t>P911</t>
  </si>
  <si>
    <t>9/23/2020</t>
  </si>
  <si>
    <t>P912</t>
  </si>
  <si>
    <t>7/7/2023</t>
  </si>
  <si>
    <t>2/7/2024</t>
  </si>
  <si>
    <t>P913</t>
  </si>
  <si>
    <t>8/13/2019</t>
  </si>
  <si>
    <t>P914</t>
  </si>
  <si>
    <t>5/18/2021</t>
  </si>
  <si>
    <t>P915</t>
  </si>
  <si>
    <t>7/4/2024</t>
  </si>
  <si>
    <t>P916</t>
  </si>
  <si>
    <t>P917</t>
  </si>
  <si>
    <t>7/16/2022</t>
  </si>
  <si>
    <t>P918</t>
  </si>
  <si>
    <t>P919</t>
  </si>
  <si>
    <t>P920</t>
  </si>
  <si>
    <t>6/8/2023</t>
  </si>
  <si>
    <t>P921</t>
  </si>
  <si>
    <t>6/6/2019</t>
  </si>
  <si>
    <t>1/6/2020</t>
  </si>
  <si>
    <t>P922</t>
  </si>
  <si>
    <t>12/18/2020</t>
  </si>
  <si>
    <t>P923</t>
  </si>
  <si>
    <t>1/2/2021</t>
  </si>
  <si>
    <t>P924</t>
  </si>
  <si>
    <t>9/28/2024</t>
  </si>
  <si>
    <t>P925</t>
  </si>
  <si>
    <t>P926</t>
  </si>
  <si>
    <t>11/14/2024</t>
  </si>
  <si>
    <t>P927</t>
  </si>
  <si>
    <t>P928</t>
  </si>
  <si>
    <t>12/4/2021</t>
  </si>
  <si>
    <t>P929</t>
  </si>
  <si>
    <t>P930</t>
  </si>
  <si>
    <t>2/15/2023</t>
  </si>
  <si>
    <t>P931</t>
  </si>
  <si>
    <t>P932</t>
  </si>
  <si>
    <t>6/4/2021</t>
  </si>
  <si>
    <t>P933</t>
  </si>
  <si>
    <t>8/18/2020</t>
  </si>
  <si>
    <t>9/18/2021</t>
  </si>
  <si>
    <t>P934</t>
  </si>
  <si>
    <t>P935</t>
  </si>
  <si>
    <t>P936</t>
  </si>
  <si>
    <t>P937</t>
  </si>
  <si>
    <t>P938</t>
  </si>
  <si>
    <t>P939</t>
  </si>
  <si>
    <t>3/24/2019</t>
  </si>
  <si>
    <t>12/24/2019</t>
  </si>
  <si>
    <t>P940</t>
  </si>
  <si>
    <t>P941</t>
  </si>
  <si>
    <t>12/1/2022</t>
  </si>
  <si>
    <t>P942</t>
  </si>
  <si>
    <t>P943</t>
  </si>
  <si>
    <t>P944</t>
  </si>
  <si>
    <t>7/23/2023</t>
  </si>
  <si>
    <t>P945</t>
  </si>
  <si>
    <t>2/4/2021</t>
  </si>
  <si>
    <t>P946</t>
  </si>
  <si>
    <t>10/11/2022</t>
  </si>
  <si>
    <t>P947</t>
  </si>
  <si>
    <t>9/28/2021</t>
  </si>
  <si>
    <t>P948</t>
  </si>
  <si>
    <t>4/28/2021</t>
  </si>
  <si>
    <t>P949</t>
  </si>
  <si>
    <t>P950</t>
  </si>
  <si>
    <t>P951</t>
  </si>
  <si>
    <t>P952</t>
  </si>
  <si>
    <t>3/18/2019</t>
  </si>
  <si>
    <t>P953</t>
  </si>
  <si>
    <t>P954</t>
  </si>
  <si>
    <t>P955</t>
  </si>
  <si>
    <t>10/12/2020</t>
  </si>
  <si>
    <t>P956</t>
  </si>
  <si>
    <t>12/13/2019</t>
  </si>
  <si>
    <t>P957</t>
  </si>
  <si>
    <t>P958</t>
  </si>
  <si>
    <t>5/20/2023</t>
  </si>
  <si>
    <t>P959</t>
  </si>
  <si>
    <t>P960</t>
  </si>
  <si>
    <t>5/10/2020</t>
  </si>
  <si>
    <t>P961</t>
  </si>
  <si>
    <t>12/27/2021</t>
  </si>
  <si>
    <t>P962</t>
  </si>
  <si>
    <t>Dizziness, None, Nausea</t>
  </si>
  <si>
    <t>P963</t>
  </si>
  <si>
    <t>P964</t>
  </si>
  <si>
    <t>P965</t>
  </si>
  <si>
    <t>P966</t>
  </si>
  <si>
    <t>P967</t>
  </si>
  <si>
    <t>8/20/2023</t>
  </si>
  <si>
    <t>P968</t>
  </si>
  <si>
    <t>1/13/2023</t>
  </si>
  <si>
    <t>P969</t>
  </si>
  <si>
    <t>7/4/2020</t>
  </si>
  <si>
    <t>P970</t>
  </si>
  <si>
    <t>P971</t>
  </si>
  <si>
    <t>12/9/2023</t>
  </si>
  <si>
    <t>12/9/2024</t>
  </si>
  <si>
    <t>P972</t>
  </si>
  <si>
    <t>2/20/2025</t>
  </si>
  <si>
    <t>P973</t>
  </si>
  <si>
    <t>P974</t>
  </si>
  <si>
    <t>10/1/2021</t>
  </si>
  <si>
    <t>P975</t>
  </si>
  <si>
    <t>P976</t>
  </si>
  <si>
    <t>P977</t>
  </si>
  <si>
    <t>P978</t>
  </si>
  <si>
    <t>P979</t>
  </si>
  <si>
    <t>P980</t>
  </si>
  <si>
    <t>12/14/2021</t>
  </si>
  <si>
    <t>P981</t>
  </si>
  <si>
    <t>6/27/2022</t>
  </si>
  <si>
    <t>P982</t>
  </si>
  <si>
    <t>9/17/2019</t>
  </si>
  <si>
    <t>P983</t>
  </si>
  <si>
    <t>2/23/2019</t>
  </si>
  <si>
    <t>P984</t>
  </si>
  <si>
    <t>2/26/2019</t>
  </si>
  <si>
    <t>P985</t>
  </si>
  <si>
    <t>1/24/2023</t>
  </si>
  <si>
    <t>P986</t>
  </si>
  <si>
    <t>P987</t>
  </si>
  <si>
    <t>12/17/2023</t>
  </si>
  <si>
    <t>P988</t>
  </si>
  <si>
    <t>4/28/2023</t>
  </si>
  <si>
    <t>P989</t>
  </si>
  <si>
    <t>P990</t>
  </si>
  <si>
    <t>P991</t>
  </si>
  <si>
    <t>5/17/2021</t>
  </si>
  <si>
    <t>P992</t>
  </si>
  <si>
    <t>P993</t>
  </si>
  <si>
    <t>11/28/2020</t>
  </si>
  <si>
    <t>2/28/2022</t>
  </si>
  <si>
    <t>P994</t>
  </si>
  <si>
    <t>P995</t>
  </si>
  <si>
    <t>P996</t>
  </si>
  <si>
    <t>2/15/2021</t>
  </si>
  <si>
    <t>9/15/2021</t>
  </si>
  <si>
    <t>P997</t>
  </si>
  <si>
    <t>P998</t>
  </si>
  <si>
    <t>8/5/2024</t>
  </si>
  <si>
    <t>P999</t>
  </si>
  <si>
    <t>7/16/2023</t>
  </si>
  <si>
    <t>7/16/2024</t>
  </si>
  <si>
    <t>P1000</t>
  </si>
  <si>
    <t>1/23/2020</t>
  </si>
  <si>
    <t>Column Name</t>
  </si>
  <si>
    <t>Description</t>
  </si>
  <si>
    <t>Unique identifier for each patient.</t>
  </si>
  <si>
    <t>Age of the patient.</t>
  </si>
  <si>
    <t>Gender of the patient (Male/Female/Other).</t>
  </si>
  <si>
    <t>Ethnicity of the patient.</t>
  </si>
  <si>
    <t>Medical conditions such as Diabetes, Hypertension, etc.</t>
  </si>
  <si>
    <t>Summary of the patient's genomic mutations.</t>
  </si>
  <si>
    <t>Unique identifier for each clinical trial.</t>
  </si>
  <si>
    <t>Name of the drug administered.</t>
  </si>
  <si>
    <t>The phase of the clinical trial (Phase I-IV).</t>
  </si>
  <si>
    <t>Start date of the clinical trial.</t>
  </si>
  <si>
    <t>End date of the clinical trial.</t>
  </si>
  <si>
    <t>Dose of the drug administered (in mg).</t>
  </si>
  <si>
    <t>Adverse events or side effects reported during the trial.</t>
  </si>
  <si>
    <t>Unique identifier for each treatment cycle.</t>
  </si>
  <si>
    <t>Actual dose administered to the patient (in mg).</t>
  </si>
  <si>
    <t>Outcome of the treatment (Improved/No Change/Deteriorated).</t>
  </si>
  <si>
    <t>Side effects experienced by the patient during treatment.</t>
  </si>
  <si>
    <t>Duration for which the treatment was administered (in days).</t>
  </si>
  <si>
    <t>1 for success, 0 for failure based on treatment outcome.</t>
  </si>
  <si>
    <t>Name of the gene being studied (BRCA1, TP53, etc.).</t>
  </si>
  <si>
    <t>Mutation status of the gene (Positive/Negative).</t>
  </si>
  <si>
    <t>Expression level of the gene (numeric value).</t>
  </si>
  <si>
    <t>Biomarker level detected in the patient (numeric value).</t>
  </si>
  <si>
    <t>Efficacy score of the treatment based on patient response.</t>
  </si>
  <si>
    <t>Survival rate post-treatment (in months).</t>
  </si>
  <si>
    <t>Time without disease progression after treatment (in months).</t>
  </si>
  <si>
    <t xml:space="preserve">Data Dictionary </t>
  </si>
  <si>
    <t>Row Labels</t>
  </si>
  <si>
    <t>Grand Total</t>
  </si>
  <si>
    <t>Count of Patient_ID</t>
  </si>
  <si>
    <t>18-30</t>
  </si>
  <si>
    <t>31-43</t>
  </si>
  <si>
    <t>44-56</t>
  </si>
  <si>
    <t>57-69</t>
  </si>
  <si>
    <t>70-82</t>
  </si>
  <si>
    <t>83-95</t>
  </si>
  <si>
    <t>Q2 Drug Distribution by Trial Phase</t>
  </si>
  <si>
    <t>Count of Trial_Phase</t>
  </si>
  <si>
    <t>Q3 Analyze the number of side effects reported by drug</t>
  </si>
  <si>
    <t>Count of Side_Effects</t>
  </si>
  <si>
    <t>Q4 Analyze the number of patients in each ethnicity category</t>
  </si>
  <si>
    <t>Q5 Calculate the average dose administered for each drug.</t>
  </si>
  <si>
    <t>Q6 Analyze the average efficacy score by drug and age group</t>
  </si>
  <si>
    <t>Average of Efficacy_Score</t>
  </si>
  <si>
    <t>Column Labels</t>
  </si>
  <si>
    <t>Q7  Analyze the average progression-free survival based on the mutation status of patients.</t>
  </si>
  <si>
    <t>Sum of Progression_Free_Survival</t>
  </si>
  <si>
    <t>Average of Progression_Free_Survival</t>
  </si>
  <si>
    <t>Q8  Analyze the number of side effects reported by age group and treatment outcome</t>
  </si>
  <si>
    <t>Q9 Analyze the average survival rate by gender and drug.</t>
  </si>
  <si>
    <t>Sum of Survival_Rate</t>
  </si>
  <si>
    <t>Q10  Analyze the efficacy score based on the presence of different gene mutations</t>
  </si>
  <si>
    <t>Average of Survival_Rate</t>
  </si>
  <si>
    <t>Q11 Analyze if there is a correlation between the dose administered and treatment success rate.</t>
  </si>
  <si>
    <t>Correlation</t>
  </si>
  <si>
    <t>There is no Correlation B/w Dose Administered And Treatment Success Rate</t>
  </si>
  <si>
    <t>Q12 Analyze the relationship between gene expression levels and survival rates.</t>
  </si>
  <si>
    <t>Q13 Analyze the relationship between the number of adverse events and progression-free survival</t>
  </si>
  <si>
    <t>Q14 Analyze how the duration of treatment affects the efficacy score.</t>
  </si>
  <si>
    <t>Dose(mg)</t>
  </si>
  <si>
    <t>Q15 Analyze how biomarker levels affect the treatment outcome.</t>
  </si>
  <si>
    <t>Q16  Analyze the average efficacy score by age group and gender.</t>
  </si>
  <si>
    <t>Q17 Analyze the number of adverse events reported for each drug based on the patients' mutation status</t>
  </si>
  <si>
    <t>Q18  Analyze the average progression-free survival for each drug and treatment outcome.</t>
  </si>
  <si>
    <t>Q19 Analyze if there is a correlation between the duration of treatment and the number of side effects reported</t>
  </si>
  <si>
    <t>(Multiple Items)</t>
  </si>
  <si>
    <t>Q20  Analyze the average survival rate by ethnicity and drug.</t>
  </si>
  <si>
    <t>Adverse Events</t>
  </si>
  <si>
    <t>Adverse_Events(Not Clean)</t>
  </si>
  <si>
    <t>Count of Adverse Events</t>
  </si>
  <si>
    <t>Average of Dose(mg)</t>
  </si>
  <si>
    <r>
      <t>The correlation between Progression-Free Survival and Adverse Events is</t>
    </r>
    <r>
      <rPr>
        <b/>
        <sz val="12"/>
        <color theme="1"/>
        <rFont val="Calibri"/>
        <family val="2"/>
        <scheme val="minor"/>
      </rPr>
      <t xml:space="preserve"> -0.67</t>
    </r>
    <r>
      <rPr>
        <b/>
        <sz val="11"/>
        <color theme="1"/>
        <rFont val="Calibri"/>
        <family val="2"/>
        <scheme val="minor"/>
      </rPr>
      <t xml:space="preserve">, indicating a </t>
    </r>
    <r>
      <rPr>
        <b/>
        <sz val="12"/>
        <color theme="1"/>
        <rFont val="Calibri"/>
        <family val="2"/>
        <scheme val="minor"/>
      </rPr>
      <t>moderate negative relationship</t>
    </r>
    <r>
      <rPr>
        <b/>
        <sz val="11"/>
        <color theme="1"/>
        <rFont val="Calibri"/>
        <family val="2"/>
        <scheme val="minor"/>
      </rPr>
      <t xml:space="preserve"> between the two variables.</t>
    </r>
  </si>
  <si>
    <t>90-109</t>
  </si>
  <si>
    <t>70-89</t>
  </si>
  <si>
    <t>50-69</t>
  </si>
  <si>
    <t>30-49</t>
  </si>
  <si>
    <t>170-189</t>
  </si>
  <si>
    <t>150-169</t>
  </si>
  <si>
    <t>130-149</t>
  </si>
  <si>
    <t>110-129</t>
  </si>
  <si>
    <t>Q21 Analyze the average gene expression level based on treatment outcomes.</t>
  </si>
  <si>
    <t>Average of Expression_Level</t>
  </si>
  <si>
    <t>Q22 Analyze the success rate of treatments based on drug and gender.</t>
  </si>
  <si>
    <t>Sum of Success_Indicator</t>
  </si>
  <si>
    <t>Q23 Analyze whether patients with certain gene mutations experience more side effects than others.</t>
  </si>
  <si>
    <t>Q24 Analyze the relationship between survival rates and progression-free survival.</t>
  </si>
  <si>
    <r>
      <t xml:space="preserve">The correlation between Survival Rates and Progression-Free Survival is </t>
    </r>
    <r>
      <rPr>
        <b/>
        <sz val="12"/>
        <color theme="1"/>
        <rFont val="Calibri"/>
        <family val="2"/>
        <scheme val="minor"/>
      </rPr>
      <t>0.02</t>
    </r>
    <r>
      <rPr>
        <b/>
        <sz val="11"/>
        <color theme="1"/>
        <rFont val="Calibri"/>
        <family val="2"/>
        <scheme val="minor"/>
      </rPr>
      <t xml:space="preserve">, indicating a </t>
    </r>
    <r>
      <rPr>
        <b/>
        <sz val="12"/>
        <color theme="1"/>
        <rFont val="Calibri"/>
        <family val="2"/>
        <scheme val="minor"/>
      </rPr>
      <t>negligible</t>
    </r>
    <r>
      <rPr>
        <b/>
        <sz val="11"/>
        <color theme="1"/>
        <rFont val="Calibri"/>
        <family val="2"/>
        <scheme val="minor"/>
      </rPr>
      <t xml:space="preserve"> relationship between the two variables.</t>
    </r>
  </si>
  <si>
    <t>Q25 Analyze the success rate of drugs based on the phase of the clinical trial they are in.</t>
  </si>
  <si>
    <t>Q1 Analyze the number of patients in each age group.</t>
  </si>
  <si>
    <r>
      <t xml:space="preserve">The correlation between Gene Expression Level and Survival Rate is </t>
    </r>
    <r>
      <rPr>
        <b/>
        <sz val="12"/>
        <color theme="1"/>
        <rFont val="Calibri"/>
        <family val="2"/>
        <scheme val="minor"/>
      </rPr>
      <t>-0.02</t>
    </r>
    <r>
      <rPr>
        <b/>
        <sz val="11"/>
        <color theme="1"/>
        <rFont val="Calibri"/>
        <family val="2"/>
        <scheme val="minor"/>
      </rPr>
      <t>, indicating a</t>
    </r>
    <r>
      <rPr>
        <b/>
        <sz val="12"/>
        <color theme="1"/>
        <rFont val="Calibri"/>
        <family val="2"/>
        <scheme val="minor"/>
      </rPr>
      <t xml:space="preserve"> Negligible negative relationship</t>
    </r>
    <r>
      <rPr>
        <b/>
        <sz val="11"/>
        <color theme="1"/>
        <rFont val="Calibri"/>
        <family val="2"/>
        <scheme val="minor"/>
      </rPr>
      <t xml:space="preserve"> between the two variables.</t>
    </r>
  </si>
  <si>
    <t>Average of Biomarker_Level</t>
  </si>
  <si>
    <t>Average of Duration_of_Treatment</t>
  </si>
  <si>
    <t>Average of Success_Indicator</t>
  </si>
  <si>
    <t>Primary Kpi's</t>
  </si>
  <si>
    <t>Average Survival Rate</t>
  </si>
  <si>
    <t>Positive Mutations</t>
  </si>
  <si>
    <t>Success Rate</t>
  </si>
  <si>
    <t>Average Efficacy Score</t>
  </si>
  <si>
    <t>Avg 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</si>
</sst>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b/>
      <sz val="12"/>
      <color theme="1" tint="0.14999847407452621"/>
      <name val="Cambria"/>
      <family val="1"/>
    </font>
    <font>
      <b/>
      <sz val="16"/>
      <color theme="1" tint="4.9989318521683403E-2"/>
      <name val="Cambria"/>
      <family val="1"/>
    </font>
    <font>
      <b/>
      <sz val="11"/>
      <color theme="1" tint="0.1499984740745262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2" borderId="2" xfId="0" applyFont="1" applyFill="1" applyBorder="1"/>
    <xf numFmtId="0" fontId="2" fillId="0" borderId="2" xfId="0" applyFont="1" applyBorder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4" borderId="0" xfId="0" applyFont="1" applyFill="1"/>
    <xf numFmtId="0" fontId="0" fillId="4" borderId="0" xfId="0" applyFill="1"/>
    <xf numFmtId="2" fontId="0" fillId="0" borderId="0" xfId="0" applyNumberFormat="1"/>
    <xf numFmtId="0" fontId="5" fillId="2" borderId="0" xfId="0" applyFont="1" applyFill="1"/>
    <xf numFmtId="0" fontId="6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2" borderId="2" xfId="0" applyFont="1" applyFill="1" applyBorder="1"/>
    <xf numFmtId="0" fontId="10" fillId="2" borderId="0" xfId="0" applyFont="1" applyFill="1"/>
    <xf numFmtId="164" fontId="1" fillId="6" borderId="2" xfId="0" applyNumberFormat="1" applyFont="1" applyFill="1" applyBorder="1" applyAlignment="1">
      <alignment horizontal="center"/>
    </xf>
    <xf numFmtId="0" fontId="5" fillId="2" borderId="0" xfId="0" applyFont="1" applyFill="1" applyBorder="1"/>
    <xf numFmtId="14" fontId="2" fillId="0" borderId="2" xfId="0" applyNumberFormat="1" applyFont="1" applyBorder="1"/>
    <xf numFmtId="2" fontId="1" fillId="6" borderId="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 indent="1"/>
    </xf>
    <xf numFmtId="0" fontId="12" fillId="2" borderId="0" xfId="0" applyFont="1" applyFill="1"/>
    <xf numFmtId="10" fontId="0" fillId="0" borderId="0" xfId="0" applyNumberFormat="1"/>
    <xf numFmtId="0" fontId="1" fillId="2" borderId="0" xfId="0" applyFont="1" applyFill="1"/>
    <xf numFmtId="14" fontId="13" fillId="2" borderId="2" xfId="0" applyNumberFormat="1" applyFont="1" applyFill="1" applyBorder="1"/>
    <xf numFmtId="14" fontId="2" fillId="0" borderId="0" xfId="0" applyNumberFormat="1" applyFont="1"/>
    <xf numFmtId="0" fontId="13" fillId="2" borderId="2" xfId="0" applyFont="1" applyFill="1" applyBorder="1"/>
    <xf numFmtId="0" fontId="9" fillId="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11" fillId="7" borderId="2" xfId="0" applyFont="1" applyFill="1" applyBorder="1"/>
    <xf numFmtId="0" fontId="11" fillId="3" borderId="2" xfId="0" applyFont="1" applyFill="1" applyBorder="1"/>
    <xf numFmtId="2" fontId="15" fillId="6" borderId="2" xfId="0" applyNumberFormat="1" applyFont="1" applyFill="1" applyBorder="1"/>
    <xf numFmtId="0" fontId="15" fillId="6" borderId="2" xfId="0" applyFont="1" applyFill="1" applyBorder="1"/>
    <xf numFmtId="10" fontId="15" fillId="6" borderId="2" xfId="1" applyNumberFormat="1" applyFont="1" applyFill="1" applyBorder="1"/>
  </cellXfs>
  <cellStyles count="2">
    <cellStyle name="Normal" xfId="0" builtinId="0"/>
    <cellStyle name="Percent" xfId="1" builtinId="5"/>
  </cellStyles>
  <dxfs count="30"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Patient Distribution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'Q1'!$B$5:$B$11</c:f>
              <c:strCache>
                <c:ptCount val="6"/>
                <c:pt idx="0">
                  <c:v>18-30</c:v>
                </c:pt>
                <c:pt idx="1">
                  <c:v>57-69</c:v>
                </c:pt>
                <c:pt idx="2">
                  <c:v>31-43</c:v>
                </c:pt>
                <c:pt idx="3">
                  <c:v>70-82</c:v>
                </c:pt>
                <c:pt idx="4">
                  <c:v>44-56</c:v>
                </c:pt>
                <c:pt idx="5">
                  <c:v>83-95</c:v>
                </c:pt>
              </c:strCache>
            </c:strRef>
          </c:cat>
          <c:val>
            <c:numRef>
              <c:f>'Q1'!$C$5:$C$11</c:f>
              <c:numCache>
                <c:formatCode>General</c:formatCode>
                <c:ptCount val="6"/>
                <c:pt idx="0">
                  <c:v>197</c:v>
                </c:pt>
                <c:pt idx="1">
                  <c:v>194</c:v>
                </c:pt>
                <c:pt idx="2">
                  <c:v>194</c:v>
                </c:pt>
                <c:pt idx="3">
                  <c:v>192</c:v>
                </c:pt>
                <c:pt idx="4">
                  <c:v>186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D2-4B40-B38B-F304839906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Drug Distribution by Trial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'Q2'!$B$5:$B$9</c:f>
              <c:strCache>
                <c:ptCount val="4"/>
                <c:pt idx="0">
                  <c:v>Phase IV</c:v>
                </c:pt>
                <c:pt idx="1">
                  <c:v>Phase II</c:v>
                </c:pt>
                <c:pt idx="2">
                  <c:v>Phase III</c:v>
                </c:pt>
                <c:pt idx="3">
                  <c:v>Phase I</c:v>
                </c:pt>
              </c:strCache>
            </c:strRef>
          </c:cat>
          <c:val>
            <c:numRef>
              <c:f>'Q2'!$C$5:$C$9</c:f>
              <c:numCache>
                <c:formatCode>General</c:formatCode>
                <c:ptCount val="4"/>
                <c:pt idx="0">
                  <c:v>240</c:v>
                </c:pt>
                <c:pt idx="1">
                  <c:v>248</c:v>
                </c:pt>
                <c:pt idx="2">
                  <c:v>255</c:v>
                </c:pt>
                <c:pt idx="3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4-48AC-99C8-90F1EB2C9C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50650991"/>
        <c:axId val="850649743"/>
      </c:barChart>
      <c:catAx>
        <c:axId val="850650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file.xlsx]Q3!PivotTable3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of Side effects of Drugs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'Q3'!$C$6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'Q3'!$B$7:$B$11</c:f>
              <c:strCache>
                <c:ptCount val="4"/>
                <c:pt idx="0">
                  <c:v>DrugC</c:v>
                </c:pt>
                <c:pt idx="1">
                  <c:v>DrugD</c:v>
                </c:pt>
                <c:pt idx="2">
                  <c:v>DrugA</c:v>
                </c:pt>
                <c:pt idx="3">
                  <c:v>DrugB</c:v>
                </c:pt>
              </c:strCache>
            </c:strRef>
          </c:cat>
          <c:val>
            <c:numRef>
              <c:f>'Q3'!$C$7:$C$11</c:f>
              <c:numCache>
                <c:formatCode>General</c:formatCode>
                <c:ptCount val="4"/>
                <c:pt idx="0">
                  <c:v>223</c:v>
                </c:pt>
                <c:pt idx="1">
                  <c:v>211</c:v>
                </c:pt>
                <c:pt idx="2">
                  <c:v>209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FF-46F3-9967-461FBCABB5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file.xlsx]Q4!PivotTable4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No. of Patients</a:t>
            </a:r>
            <a:r>
              <a:rPr lang="en-US" baseline="0"/>
              <a:t> in Ethnicity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'Q4'!$B$5:$B$10</c:f>
              <c:strCache>
                <c:ptCount val="5"/>
                <c:pt idx="0">
                  <c:v>African American</c:v>
                </c:pt>
                <c:pt idx="1">
                  <c:v>Asian</c:v>
                </c:pt>
                <c:pt idx="2">
                  <c:v>Caucasian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'Q4'!$C$5:$C$10</c:f>
              <c:numCache>
                <c:formatCode>General</c:formatCode>
                <c:ptCount val="5"/>
                <c:pt idx="0">
                  <c:v>208</c:v>
                </c:pt>
                <c:pt idx="1">
                  <c:v>202</c:v>
                </c:pt>
                <c:pt idx="2">
                  <c:v>201</c:v>
                </c:pt>
                <c:pt idx="3">
                  <c:v>198</c:v>
                </c:pt>
                <c:pt idx="4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1-46E4-BBF1-091C926D14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file.xlsx]Q5!PivotTable5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Dose Administered of</a:t>
            </a:r>
            <a:r>
              <a:rPr lang="en-US" baseline="0"/>
              <a:t> Drugs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'Q5'!$B$5:$B$9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'Q5'!$C$5:$C$9</c:f>
              <c:numCache>
                <c:formatCode>0.00</c:formatCode>
                <c:ptCount val="4"/>
                <c:pt idx="0">
                  <c:v>123.77049180327869</c:v>
                </c:pt>
                <c:pt idx="1">
                  <c:v>130.63829787234042</c:v>
                </c:pt>
                <c:pt idx="2">
                  <c:v>121.85185185185185</c:v>
                </c:pt>
                <c:pt idx="3">
                  <c:v>124.70119521912351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E9-4D1A-928D-3A2E1F2B09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file.xlsx]Q6!PivotTable6</c:name>
    <c:fmtId val="5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Efficacy Score by Drug And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'Q6'!$C$4:$C$5</c:f>
              <c:strCache>
                <c:ptCount val="1"/>
                <c:pt idx="0">
                  <c:v>DrugA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'Q6'!$C$6:$C$12</c:f>
              <c:numCache>
                <c:formatCode>0.00</c:formatCode>
                <c:ptCount val="6"/>
                <c:pt idx="0">
                  <c:v>6.3365853658536571</c:v>
                </c:pt>
                <c:pt idx="1">
                  <c:v>5.4106382978723415</c:v>
                </c:pt>
                <c:pt idx="2">
                  <c:v>5.4812499999999993</c:v>
                </c:pt>
                <c:pt idx="3">
                  <c:v>5.3019607843137262</c:v>
                </c:pt>
                <c:pt idx="4">
                  <c:v>5.1980769230769246</c:v>
                </c:pt>
                <c:pt idx="5">
                  <c:v>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C6-4E4B-A2EB-10443E5C62CE}"/>
            </c:ext>
          </c:extLst>
        </c:ser>
        <c:ser>
          <c:idx val="1"/>
          <c:order val="1"/>
          <c:tx>
            <c:strRef>
              <c:f>'Q6'!$D$4:$D$5</c:f>
              <c:strCache>
                <c:ptCount val="1"/>
                <c:pt idx="0">
                  <c:v>DrugB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'Q6'!$D$6:$D$12</c:f>
              <c:numCache>
                <c:formatCode>0.00</c:formatCode>
                <c:ptCount val="6"/>
                <c:pt idx="0">
                  <c:v>5.2065217391304355</c:v>
                </c:pt>
                <c:pt idx="1">
                  <c:v>5.125</c:v>
                </c:pt>
                <c:pt idx="2">
                  <c:v>5.597674418604651</c:v>
                </c:pt>
                <c:pt idx="3">
                  <c:v>5.1046511627906987</c:v>
                </c:pt>
                <c:pt idx="4">
                  <c:v>5.362857142857143</c:v>
                </c:pt>
                <c:pt idx="5">
                  <c:v>5.2666666666666675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C6-4E4B-A2EB-10443E5C62CE}"/>
            </c:ext>
          </c:extLst>
        </c:ser>
        <c:ser>
          <c:idx val="2"/>
          <c:order val="2"/>
          <c:tx>
            <c:strRef>
              <c:f>'Q6'!$E$4:$E$5</c:f>
              <c:strCache>
                <c:ptCount val="1"/>
                <c:pt idx="0">
                  <c:v>DrugC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'Q6'!$E$6:$E$12</c:f>
              <c:numCache>
                <c:formatCode>0.00</c:formatCode>
                <c:ptCount val="6"/>
                <c:pt idx="0">
                  <c:v>4.949090909090911</c:v>
                </c:pt>
                <c:pt idx="1">
                  <c:v>5.6562500000000009</c:v>
                </c:pt>
                <c:pt idx="2">
                  <c:v>5.2488372093023257</c:v>
                </c:pt>
                <c:pt idx="3">
                  <c:v>5.408771929824562</c:v>
                </c:pt>
                <c:pt idx="4">
                  <c:v>5.2379310344827577</c:v>
                </c:pt>
                <c:pt idx="5">
                  <c:v>4.7444444444444445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4C6-4E4B-A2EB-10443E5C62CE}"/>
            </c:ext>
          </c:extLst>
        </c:ser>
        <c:ser>
          <c:idx val="3"/>
          <c:order val="3"/>
          <c:tx>
            <c:strRef>
              <c:f>'Q6'!$F$4:$F$5</c:f>
              <c:strCache>
                <c:ptCount val="1"/>
                <c:pt idx="0">
                  <c:v>DrugD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'Q6'!$F$6:$F$12</c:f>
              <c:numCache>
                <c:formatCode>0.00</c:formatCode>
                <c:ptCount val="6"/>
                <c:pt idx="0">
                  <c:v>5.5090909090909115</c:v>
                </c:pt>
                <c:pt idx="1">
                  <c:v>5.9651162790697674</c:v>
                </c:pt>
                <c:pt idx="2">
                  <c:v>5.4692307692307685</c:v>
                </c:pt>
                <c:pt idx="3">
                  <c:v>5.9023255813953481</c:v>
                </c:pt>
                <c:pt idx="4">
                  <c:v>4.8829787234042543</c:v>
                </c:pt>
                <c:pt idx="5">
                  <c:v>6.1363636363636367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C6-4E4B-A2EB-10443E5C62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file.xlsx]Q7!PivotTable7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Progression Free Survival by Mutation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6.458565383267019E-2"/>
              <c:y val="-6.93371342846276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6.783670188677593E-2"/>
              <c:y val="-6.92997175698327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'Q7'!$C$4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F2B-4490-8D96-C97F49693C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F2B-4490-8D96-C97F49693C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DF2B-4490-8D96-C97F49693C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DF2B-4490-8D96-C97F49693CA1}"/>
              </c:ext>
            </c:extLst>
          </c:dPt>
          <c:dLbls>
            <c:dLbl>
              <c:idx val="0"/>
              <c:layout>
                <c:manualLayout>
                  <c:x val="6.458565383267019E-2"/>
                  <c:y val="-6.93371342846276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F2B-4490-8D96-C97F49693CA1}"/>
                </c:ext>
              </c:extLst>
            </c:dLbl>
            <c:dLbl>
              <c:idx val="1"/>
              <c:layout>
                <c:manualLayout>
                  <c:x val="-6.783670188677593E-2"/>
                  <c:y val="-6.9299717569832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F2B-4490-8D96-C97F49693C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'Q7'!$B$5:$B$7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'Q7'!$C$5:$C$7</c:f>
              <c:numCache>
                <c:formatCode>0.00</c:formatCode>
                <c:ptCount val="2"/>
                <c:pt idx="0">
                  <c:v>11.507939508506619</c:v>
                </c:pt>
                <c:pt idx="1">
                  <c:v>11.687048832271769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F2B-4490-8D96-C97F49693C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file.xlsx]Q8!PivotTable8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No.</a:t>
            </a:r>
            <a:r>
              <a:rPr lang="en-IN" sz="1400" baseline="0"/>
              <a:t> of Side Effects by Age Group and Treatment Outcome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'Q8'!$C$4:$C$5</c:f>
              <c:strCache>
                <c:ptCount val="1"/>
                <c:pt idx="0">
                  <c:v>Deteriorated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'Q8'!$B$6:$B$12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'Q8'!$C$6:$C$12</c:f>
              <c:numCache>
                <c:formatCode>General</c:formatCode>
                <c:ptCount val="6"/>
                <c:pt idx="0">
                  <c:v>59</c:v>
                </c:pt>
                <c:pt idx="1">
                  <c:v>64</c:v>
                </c:pt>
                <c:pt idx="2">
                  <c:v>69</c:v>
                </c:pt>
                <c:pt idx="3">
                  <c:v>48</c:v>
                </c:pt>
                <c:pt idx="4">
                  <c:v>57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8-4EB1-8882-35EC9FD3DEBB}"/>
            </c:ext>
          </c:extLst>
        </c:ser>
        <c:ser>
          <c:idx val="1"/>
          <c:order val="1"/>
          <c:tx>
            <c:strRef>
              <c:f>'Q8'!$D$4:$D$5</c:f>
              <c:strCache>
                <c:ptCount val="1"/>
                <c:pt idx="0">
                  <c:v>Improved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'Q8'!$B$6:$B$12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'Q8'!$D$6:$D$12</c:f>
              <c:numCache>
                <c:formatCode>General</c:formatCode>
                <c:ptCount val="6"/>
                <c:pt idx="0">
                  <c:v>75</c:v>
                </c:pt>
                <c:pt idx="1">
                  <c:v>65</c:v>
                </c:pt>
                <c:pt idx="2">
                  <c:v>54</c:v>
                </c:pt>
                <c:pt idx="3">
                  <c:v>78</c:v>
                </c:pt>
                <c:pt idx="4">
                  <c:v>62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08-4EB1-8882-35EC9FD3DEBB}"/>
            </c:ext>
          </c:extLst>
        </c:ser>
        <c:ser>
          <c:idx val="2"/>
          <c:order val="2"/>
          <c:tx>
            <c:strRef>
              <c:f>'Q8'!$E$4:$E$5</c:f>
              <c:strCache>
                <c:ptCount val="1"/>
                <c:pt idx="0">
                  <c:v>No Change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'Q8'!$B$6:$B$12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'Q8'!$E$6:$E$12</c:f>
              <c:numCache>
                <c:formatCode>General</c:formatCode>
                <c:ptCount val="6"/>
                <c:pt idx="0">
                  <c:v>63</c:v>
                </c:pt>
                <c:pt idx="1">
                  <c:v>65</c:v>
                </c:pt>
                <c:pt idx="2">
                  <c:v>63</c:v>
                </c:pt>
                <c:pt idx="3">
                  <c:v>68</c:v>
                </c:pt>
                <c:pt idx="4">
                  <c:v>73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08-4EB1-8882-35EC9FD3DE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file.xlsx]Q9!PivotTable9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Survival Rate by Gender and Drug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'Q9'!$C$3:$C$4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'Q9'!$B$5:$B$9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'Q9'!$C$5:$C$9</c:f>
              <c:numCache>
                <c:formatCode>0.00</c:formatCode>
                <c:ptCount val="4"/>
                <c:pt idx="0">
                  <c:v>15.215942028985509</c:v>
                </c:pt>
                <c:pt idx="1">
                  <c:v>15.274025974025969</c:v>
                </c:pt>
                <c:pt idx="2">
                  <c:v>14.506741573033707</c:v>
                </c:pt>
                <c:pt idx="3">
                  <c:v>15.413157894736841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5E-4000-BB36-3140A897EE72}"/>
            </c:ext>
          </c:extLst>
        </c:ser>
        <c:ser>
          <c:idx val="1"/>
          <c:order val="1"/>
          <c:tx>
            <c:strRef>
              <c:f>'Q9'!$D$3:$D$4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'Q9'!$B$5:$B$9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'Q9'!$D$5:$D$9</c:f>
              <c:numCache>
                <c:formatCode>0.00</c:formatCode>
                <c:ptCount val="4"/>
                <c:pt idx="0">
                  <c:v>14.256122448979591</c:v>
                </c:pt>
                <c:pt idx="1">
                  <c:v>15.29411764705883</c:v>
                </c:pt>
                <c:pt idx="2">
                  <c:v>14.816666666666666</c:v>
                </c:pt>
                <c:pt idx="3">
                  <c:v>15.134020618556699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5E-4000-BB36-3140A897EE72}"/>
            </c:ext>
          </c:extLst>
        </c:ser>
        <c:ser>
          <c:idx val="2"/>
          <c:order val="2"/>
          <c:tx>
            <c:strRef>
              <c:f>'Q9'!$E$3:$E$4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'Q9'!$B$5:$B$9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'Q9'!$E$5:$E$9</c:f>
              <c:numCache>
                <c:formatCode>0.00</c:formatCode>
                <c:ptCount val="4"/>
                <c:pt idx="0">
                  <c:v>15.277922077922081</c:v>
                </c:pt>
                <c:pt idx="1">
                  <c:v>14.971111111111117</c:v>
                </c:pt>
                <c:pt idx="2">
                  <c:v>14.498901098901095</c:v>
                </c:pt>
                <c:pt idx="3">
                  <c:v>15.243589743589746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5E-4000-BB36-3140A897E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file.xlsx]Q10!PivotTable10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Efficacy Score by different Gene and</a:t>
            </a:r>
            <a:r>
              <a:rPr lang="en-IN" sz="1400" baseline="0"/>
              <a:t> Mutation Status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'Q10'!$C$3:$C$4</c:f>
              <c:strCache>
                <c:ptCount val="1"/>
                <c:pt idx="0">
                  <c:v>Negative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'Q10'!$B$5:$B$10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'Q10'!$C$5:$C$10</c:f>
              <c:numCache>
                <c:formatCode>0.00</c:formatCode>
                <c:ptCount val="5"/>
                <c:pt idx="0">
                  <c:v>5.6509090909090922</c:v>
                </c:pt>
                <c:pt idx="1">
                  <c:v>5.5372549019607842</c:v>
                </c:pt>
                <c:pt idx="2">
                  <c:v>5.0754545454545461</c:v>
                </c:pt>
                <c:pt idx="3">
                  <c:v>5.6672413793103429</c:v>
                </c:pt>
                <c:pt idx="4">
                  <c:v>5.8087912087912104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F4-428A-A284-5132BBF4C1F7}"/>
            </c:ext>
          </c:extLst>
        </c:ser>
        <c:ser>
          <c:idx val="1"/>
          <c:order val="1"/>
          <c:tx>
            <c:strRef>
              <c:f>'Q10'!$D$3:$D$4</c:f>
              <c:strCache>
                <c:ptCount val="1"/>
                <c:pt idx="0">
                  <c:v>Positive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'Q10'!$B$5:$B$10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'Q10'!$D$5:$D$10</c:f>
              <c:numCache>
                <c:formatCode>0.00</c:formatCode>
                <c:ptCount val="5"/>
                <c:pt idx="0">
                  <c:v>5.4029411764705859</c:v>
                </c:pt>
                <c:pt idx="1">
                  <c:v>4.9212765957446782</c:v>
                </c:pt>
                <c:pt idx="2">
                  <c:v>5.4831683168316818</c:v>
                </c:pt>
                <c:pt idx="3">
                  <c:v>5.3132530120481949</c:v>
                </c:pt>
                <c:pt idx="4">
                  <c:v>5.0692307692307699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F4-428A-A284-5132BBF4C1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file.xlsx]Q11!PivotTable22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Dose by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0277777777777768"/>
              <c:y val="-9.04637933896037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8888888888888962E-2"/>
              <c:y val="-0.128541275157994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'Q11'!$C$7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ECC0-4938-934B-C91E0CD020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ECC0-4938-934B-C91E0CD0206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ECC0-4938-934B-C91E0CD0206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ECC0-4938-934B-C91E0CD0206C}"/>
              </c:ext>
            </c:extLst>
          </c:dPt>
          <c:dLbls>
            <c:dLbl>
              <c:idx val="0"/>
              <c:layout>
                <c:manualLayout>
                  <c:x val="0.10277777777777768"/>
                  <c:y val="-9.04637933896037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CC0-4938-934B-C91E0CD0206C}"/>
                </c:ext>
              </c:extLst>
            </c:dLbl>
            <c:dLbl>
              <c:idx val="1"/>
              <c:layout>
                <c:manualLayout>
                  <c:x val="-8.8888888888888962E-2"/>
                  <c:y val="-0.128541275157994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CC0-4938-934B-C91E0CD020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'Q11'!$B$8:$B$10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'Q11'!$C$8:$C$10</c:f>
              <c:numCache>
                <c:formatCode>0.00</c:formatCode>
                <c:ptCount val="2"/>
                <c:pt idx="0">
                  <c:v>124.27258805513017</c:v>
                </c:pt>
                <c:pt idx="1">
                  <c:v>126.657060518732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C0-4938-934B-C91E0CD020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file.xlsx]Q14!PivotTable14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Duration of Treatment by Efficacy</a:t>
            </a:r>
            <a:r>
              <a:rPr lang="en-US" baseline="0"/>
              <a:t>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'Q14'!$B$4:$B$12</c:f>
              <c:strCache>
                <c:ptCount val="8"/>
                <c:pt idx="0">
                  <c:v>90-109</c:v>
                </c:pt>
                <c:pt idx="1">
                  <c:v>70-89</c:v>
                </c:pt>
                <c:pt idx="2">
                  <c:v>50-69</c:v>
                </c:pt>
                <c:pt idx="3">
                  <c:v>30-49</c:v>
                </c:pt>
                <c:pt idx="4">
                  <c:v>170-189</c:v>
                </c:pt>
                <c:pt idx="5">
                  <c:v>150-169</c:v>
                </c:pt>
                <c:pt idx="6">
                  <c:v>130-149</c:v>
                </c:pt>
                <c:pt idx="7">
                  <c:v>110-129</c:v>
                </c:pt>
              </c:strCache>
            </c:strRef>
          </c:cat>
          <c:val>
            <c:numRef>
              <c:f>'Q14'!$C$4:$C$12</c:f>
              <c:numCache>
                <c:formatCode>0.00</c:formatCode>
                <c:ptCount val="8"/>
                <c:pt idx="0">
                  <c:v>5.0325757575757546</c:v>
                </c:pt>
                <c:pt idx="1">
                  <c:v>5.7021897810218976</c:v>
                </c:pt>
                <c:pt idx="2">
                  <c:v>5.4552631578947395</c:v>
                </c:pt>
                <c:pt idx="3">
                  <c:v>5.4959677419354831</c:v>
                </c:pt>
                <c:pt idx="4">
                  <c:v>5.7307692307692308</c:v>
                </c:pt>
                <c:pt idx="5">
                  <c:v>5.5233082706766918</c:v>
                </c:pt>
                <c:pt idx="6">
                  <c:v>5.3653846153846159</c:v>
                </c:pt>
                <c:pt idx="7">
                  <c:v>5.0370078740157505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CB-4DA8-B6EF-DA128ECC5B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file.xlsx]Q15!PivotTable15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Biomarker Level by Treatment</a:t>
            </a:r>
            <a:r>
              <a:rPr lang="en-US" baseline="0"/>
              <a:t>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6.0810810810810814E-2"/>
              <c:y val="-3.74081575030707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8288288288288327E-2"/>
              <c:y val="8.55043600070189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6.3063063063063057E-2"/>
              <c:y val="-4.80962025039480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'Q15'!$C$4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004-401A-BDE0-5A45A431D5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004-401A-BDE0-5A45A431D5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004-401A-BDE0-5A45A431D556}"/>
              </c:ext>
            </c:extLst>
          </c:dPt>
          <c:dLbls>
            <c:dLbl>
              <c:idx val="0"/>
              <c:layout>
                <c:manualLayout>
                  <c:x val="6.0810810810810814E-2"/>
                  <c:y val="-3.74081575030707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04-401A-BDE0-5A45A431D556}"/>
                </c:ext>
              </c:extLst>
            </c:dLbl>
            <c:dLbl>
              <c:idx val="1"/>
              <c:layout>
                <c:manualLayout>
                  <c:x val="-3.8288288288288327E-2"/>
                  <c:y val="8.55043600070189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04-401A-BDE0-5A45A431D556}"/>
                </c:ext>
              </c:extLst>
            </c:dLbl>
            <c:dLbl>
              <c:idx val="2"/>
              <c:layout>
                <c:manualLayout>
                  <c:x val="-6.3063063063063057E-2"/>
                  <c:y val="-4.80962025039480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04-401A-BDE0-5A45A431D5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'Q15'!$B$5:$B$8</c:f>
              <c:strCache>
                <c:ptCount val="3"/>
                <c:pt idx="0">
                  <c:v>Deteriorated</c:v>
                </c:pt>
                <c:pt idx="1">
                  <c:v>Improved</c:v>
                </c:pt>
                <c:pt idx="2">
                  <c:v>No Change</c:v>
                </c:pt>
              </c:strCache>
            </c:strRef>
          </c:cat>
          <c:val>
            <c:numRef>
              <c:f>'Q15'!$C$5:$C$8</c:f>
              <c:numCache>
                <c:formatCode>0.00</c:formatCode>
                <c:ptCount val="3"/>
                <c:pt idx="0">
                  <c:v>2.9309967845659184</c:v>
                </c:pt>
                <c:pt idx="1">
                  <c:v>2.9692795389048996</c:v>
                </c:pt>
                <c:pt idx="2">
                  <c:v>3.0477777777777781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A-499B-8E20-6F831F3DF7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file.xlsx]Q16!PivotTable16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Efficacy Score by Age</a:t>
            </a:r>
            <a:r>
              <a:rPr lang="en-IN" sz="1400" baseline="0"/>
              <a:t> and Gender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'Q16'!$C$4:$C$5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'Q16'!$C$6:$C$12</c:f>
              <c:numCache>
                <c:formatCode>0.00</c:formatCode>
                <c:ptCount val="6"/>
                <c:pt idx="0">
                  <c:v>5.1660377358490566</c:v>
                </c:pt>
                <c:pt idx="1">
                  <c:v>5.7421875000000009</c:v>
                </c:pt>
                <c:pt idx="2">
                  <c:v>5.8525423728813557</c:v>
                </c:pt>
                <c:pt idx="3">
                  <c:v>5.1031746031746028</c:v>
                </c:pt>
                <c:pt idx="4">
                  <c:v>5.3919354838709683</c:v>
                </c:pt>
                <c:pt idx="5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5-449D-8730-1F86F7604999}"/>
            </c:ext>
          </c:extLst>
        </c:ser>
        <c:ser>
          <c:idx val="1"/>
          <c:order val="1"/>
          <c:tx>
            <c:strRef>
              <c:f>'Q16'!$D$4:$D$5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'Q16'!$D$6:$D$12</c:f>
              <c:numCache>
                <c:formatCode>0.00</c:formatCode>
                <c:ptCount val="6"/>
                <c:pt idx="0">
                  <c:v>5.6708333333333334</c:v>
                </c:pt>
                <c:pt idx="1">
                  <c:v>5.4637681159420302</c:v>
                </c:pt>
                <c:pt idx="2">
                  <c:v>5.5491803278688527</c:v>
                </c:pt>
                <c:pt idx="3">
                  <c:v>5.4984374999999996</c:v>
                </c:pt>
                <c:pt idx="4">
                  <c:v>5.1257142857142854</c:v>
                </c:pt>
                <c:pt idx="5">
                  <c:v>5.4058823529411759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5-449D-8730-1F86F7604999}"/>
            </c:ext>
          </c:extLst>
        </c:ser>
        <c:ser>
          <c:idx val="2"/>
          <c:order val="2"/>
          <c:tx>
            <c:strRef>
              <c:f>'Q16'!$E$4:$E$5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'Q16'!$B$6:$B$12</c:f>
              <c:strCache>
                <c:ptCount val="6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  <c:pt idx="4">
                  <c:v>70-82</c:v>
                </c:pt>
                <c:pt idx="5">
                  <c:v>83-95</c:v>
                </c:pt>
              </c:strCache>
            </c:strRef>
          </c:cat>
          <c:val>
            <c:numRef>
              <c:f>'Q16'!$E$6:$E$12</c:f>
              <c:numCache>
                <c:formatCode>0.00</c:formatCode>
                <c:ptCount val="6"/>
                <c:pt idx="0">
                  <c:v>5.45</c:v>
                </c:pt>
                <c:pt idx="1">
                  <c:v>5.3245901639344266</c:v>
                </c:pt>
                <c:pt idx="2">
                  <c:v>5.0015151515151501</c:v>
                </c:pt>
                <c:pt idx="3">
                  <c:v>5.650746268656718</c:v>
                </c:pt>
                <c:pt idx="4">
                  <c:v>4.97</c:v>
                </c:pt>
                <c:pt idx="5">
                  <c:v>5.9300000000000006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5-449D-8730-1F86F7604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file.xlsx]Q17!PivotTable17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No. of Adverse Events</a:t>
            </a:r>
            <a:r>
              <a:rPr lang="en-IN" sz="1400" baseline="0"/>
              <a:t> for Drugs Based on Mutation Status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'Q17'!$C$4:$C$5</c:f>
              <c:strCache>
                <c:ptCount val="1"/>
                <c:pt idx="0">
                  <c:v>Negative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'Q17'!$B$6:$B$10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'Q17'!$C$6:$C$10</c:f>
              <c:numCache>
                <c:formatCode>0.00</c:formatCode>
                <c:ptCount val="4"/>
                <c:pt idx="0">
                  <c:v>141</c:v>
                </c:pt>
                <c:pt idx="1">
                  <c:v>125</c:v>
                </c:pt>
                <c:pt idx="2">
                  <c:v>132</c:v>
                </c:pt>
                <c:pt idx="3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B-4D86-B635-6E282C848701}"/>
            </c:ext>
          </c:extLst>
        </c:ser>
        <c:ser>
          <c:idx val="1"/>
          <c:order val="1"/>
          <c:tx>
            <c:strRef>
              <c:f>'Q17'!$D$4:$D$5</c:f>
              <c:strCache>
                <c:ptCount val="1"/>
                <c:pt idx="0">
                  <c:v>Positive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'Q17'!$B$6:$B$10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'Q17'!$D$6:$D$10</c:f>
              <c:numCache>
                <c:formatCode>0.00</c:formatCode>
                <c:ptCount val="4"/>
                <c:pt idx="0">
                  <c:v>103</c:v>
                </c:pt>
                <c:pt idx="1">
                  <c:v>110</c:v>
                </c:pt>
                <c:pt idx="2">
                  <c:v>138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BB-4D86-B635-6E282C848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file.xlsx]Q18!PivotTable18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Progression</a:t>
            </a:r>
            <a:r>
              <a:rPr lang="en-IN" sz="1400" baseline="0"/>
              <a:t> Free Survival of Drug by Treatment Outcome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'Q18'!$C$4:$C$5</c:f>
              <c:strCache>
                <c:ptCount val="1"/>
                <c:pt idx="0">
                  <c:v>Deteriorated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'Q18'!$B$6:$B$10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'Q18'!$C$6:$C$10</c:f>
              <c:numCache>
                <c:formatCode>0.00</c:formatCode>
                <c:ptCount val="4"/>
                <c:pt idx="0">
                  <c:v>12.045882352941179</c:v>
                </c:pt>
                <c:pt idx="1">
                  <c:v>11.67763157894737</c:v>
                </c:pt>
                <c:pt idx="2">
                  <c:v>11.830379746835446</c:v>
                </c:pt>
                <c:pt idx="3">
                  <c:v>11.926760563380283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FE-4965-AEE8-F5DF2505E054}"/>
            </c:ext>
          </c:extLst>
        </c:ser>
        <c:ser>
          <c:idx val="1"/>
          <c:order val="1"/>
          <c:tx>
            <c:strRef>
              <c:f>'Q18'!$D$4:$D$5</c:f>
              <c:strCache>
                <c:ptCount val="1"/>
                <c:pt idx="0">
                  <c:v>Improved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'Q18'!$B$6:$B$10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'Q18'!$D$6:$D$10</c:f>
              <c:numCache>
                <c:formatCode>0.00</c:formatCode>
                <c:ptCount val="4"/>
                <c:pt idx="0">
                  <c:v>12.527631578947371</c:v>
                </c:pt>
                <c:pt idx="1">
                  <c:v>11.047500000000001</c:v>
                </c:pt>
                <c:pt idx="2">
                  <c:v>11.444230769230765</c:v>
                </c:pt>
                <c:pt idx="3">
                  <c:v>11.328735632183905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FE-4965-AEE8-F5DF2505E054}"/>
            </c:ext>
          </c:extLst>
        </c:ser>
        <c:ser>
          <c:idx val="2"/>
          <c:order val="2"/>
          <c:tx>
            <c:strRef>
              <c:f>'Q18'!$E$4:$E$5</c:f>
              <c:strCache>
                <c:ptCount val="1"/>
                <c:pt idx="0">
                  <c:v>No Change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'Q18'!$B$6:$B$10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'Q18'!$E$6:$E$10</c:f>
              <c:numCache>
                <c:formatCode>0.00</c:formatCode>
                <c:ptCount val="4"/>
                <c:pt idx="0">
                  <c:v>11.331325301204823</c:v>
                </c:pt>
                <c:pt idx="1">
                  <c:v>11.999999999999996</c:v>
                </c:pt>
                <c:pt idx="2">
                  <c:v>11.565517241379313</c:v>
                </c:pt>
                <c:pt idx="3">
                  <c:v>10.678494623655913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FE-4965-AEE8-F5DF2505E0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file.xlsx]Q19!PivotTable19</c:name>
    <c:fmtId val="4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Duration of Treatment(in Days) by Side Effects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'Q19'!$C$4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'Q19'!$B$5:$B$10</c:f>
              <c:strCache>
                <c:ptCount val="5"/>
                <c:pt idx="0">
                  <c:v>Dizziness</c:v>
                </c:pt>
                <c:pt idx="1">
                  <c:v>Headache</c:v>
                </c:pt>
                <c:pt idx="2">
                  <c:v>None</c:v>
                </c:pt>
                <c:pt idx="3">
                  <c:v>Fatigue</c:v>
                </c:pt>
                <c:pt idx="4">
                  <c:v>Nausea</c:v>
                </c:pt>
              </c:strCache>
            </c:strRef>
          </c:cat>
          <c:val>
            <c:numRef>
              <c:f>'Q19'!$C$5:$C$10</c:f>
              <c:numCache>
                <c:formatCode>0.00</c:formatCode>
                <c:ptCount val="5"/>
                <c:pt idx="0">
                  <c:v>105.32535885167464</c:v>
                </c:pt>
                <c:pt idx="1">
                  <c:v>104.28640776699029</c:v>
                </c:pt>
                <c:pt idx="2">
                  <c:v>103.35329341317366</c:v>
                </c:pt>
                <c:pt idx="3">
                  <c:v>103.2</c:v>
                </c:pt>
                <c:pt idx="4">
                  <c:v>102.27699530516432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04-46F5-9EC6-D3895289AE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850650991"/>
        <c:axId val="850649743"/>
      </c:barChart>
      <c:catAx>
        <c:axId val="8506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9743"/>
        <c:crosses val="autoZero"/>
        <c:auto val="1"/>
        <c:lblAlgn val="ctr"/>
        <c:lblOffset val="100"/>
        <c:noMultiLvlLbl val="0"/>
      </c:catAx>
      <c:valAx>
        <c:axId val="8506497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506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file.xlsx]Q20!PivotTable20</c:name>
    <c:fmtId val="4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Survival Rate by Ethnicity and Drugs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'Q20'!$C$3:$C$4</c:f>
              <c:strCache>
                <c:ptCount val="1"/>
                <c:pt idx="0">
                  <c:v>DrugA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'Q20'!$B$5:$B$10</c:f>
              <c:strCache>
                <c:ptCount val="5"/>
                <c:pt idx="0">
                  <c:v>African American</c:v>
                </c:pt>
                <c:pt idx="1">
                  <c:v>Asian</c:v>
                </c:pt>
                <c:pt idx="2">
                  <c:v>Caucasian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'Q20'!$C$5:$C$10</c:f>
              <c:numCache>
                <c:formatCode>0.00</c:formatCode>
                <c:ptCount val="5"/>
                <c:pt idx="0">
                  <c:v>702.19999999999982</c:v>
                </c:pt>
                <c:pt idx="1">
                  <c:v>769.0999999999998</c:v>
                </c:pt>
                <c:pt idx="2">
                  <c:v>760</c:v>
                </c:pt>
                <c:pt idx="3">
                  <c:v>701.49999999999989</c:v>
                </c:pt>
                <c:pt idx="4">
                  <c:v>690.6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41-49DC-9DE6-C10974D17CF0}"/>
            </c:ext>
          </c:extLst>
        </c:ser>
        <c:ser>
          <c:idx val="1"/>
          <c:order val="1"/>
          <c:tx>
            <c:strRef>
              <c:f>'Q20'!$D$3:$D$4</c:f>
              <c:strCache>
                <c:ptCount val="1"/>
                <c:pt idx="0">
                  <c:v>DrugB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'Q20'!$B$5:$B$10</c:f>
              <c:strCache>
                <c:ptCount val="5"/>
                <c:pt idx="0">
                  <c:v>African American</c:v>
                </c:pt>
                <c:pt idx="1">
                  <c:v>Asian</c:v>
                </c:pt>
                <c:pt idx="2">
                  <c:v>Caucasian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'Q20'!$D$5:$D$10</c:f>
              <c:numCache>
                <c:formatCode>0.00</c:formatCode>
                <c:ptCount val="5"/>
                <c:pt idx="0">
                  <c:v>591.1</c:v>
                </c:pt>
                <c:pt idx="1">
                  <c:v>817.20000000000016</c:v>
                </c:pt>
                <c:pt idx="2">
                  <c:v>676.69999999999993</c:v>
                </c:pt>
                <c:pt idx="3">
                  <c:v>707</c:v>
                </c:pt>
                <c:pt idx="4">
                  <c:v>771.50000000000011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41-49DC-9DE6-C10974D17CF0}"/>
            </c:ext>
          </c:extLst>
        </c:ser>
        <c:ser>
          <c:idx val="2"/>
          <c:order val="2"/>
          <c:tx>
            <c:strRef>
              <c:f>'Q20'!$E$3:$E$4</c:f>
              <c:strCache>
                <c:ptCount val="1"/>
                <c:pt idx="0">
                  <c:v>DrugC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'Q20'!$B$5:$B$10</c:f>
              <c:strCache>
                <c:ptCount val="5"/>
                <c:pt idx="0">
                  <c:v>African American</c:v>
                </c:pt>
                <c:pt idx="1">
                  <c:v>Asian</c:v>
                </c:pt>
                <c:pt idx="2">
                  <c:v>Caucasian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'Q20'!$E$5:$E$10</c:f>
              <c:numCache>
                <c:formatCode>0.00</c:formatCode>
                <c:ptCount val="5"/>
                <c:pt idx="0">
                  <c:v>918.99999999999977</c:v>
                </c:pt>
                <c:pt idx="1">
                  <c:v>665.30000000000018</c:v>
                </c:pt>
                <c:pt idx="2">
                  <c:v>812.10000000000014</c:v>
                </c:pt>
                <c:pt idx="3">
                  <c:v>858.50000000000011</c:v>
                </c:pt>
                <c:pt idx="4">
                  <c:v>689.1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41-49DC-9DE6-C10974D17CF0}"/>
            </c:ext>
          </c:extLst>
        </c:ser>
        <c:ser>
          <c:idx val="3"/>
          <c:order val="3"/>
          <c:tx>
            <c:strRef>
              <c:f>'Q20'!$F$3:$F$4</c:f>
              <c:strCache>
                <c:ptCount val="1"/>
                <c:pt idx="0">
                  <c:v>DrugD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'Q20'!$B$5:$B$10</c:f>
              <c:strCache>
                <c:ptCount val="5"/>
                <c:pt idx="0">
                  <c:v>African American</c:v>
                </c:pt>
                <c:pt idx="1">
                  <c:v>Asian</c:v>
                </c:pt>
                <c:pt idx="2">
                  <c:v>Caucasian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'Q20'!$F$5:$F$10</c:f>
              <c:numCache>
                <c:formatCode>0.00</c:formatCode>
                <c:ptCount val="5"/>
                <c:pt idx="0">
                  <c:v>830.99999999999989</c:v>
                </c:pt>
                <c:pt idx="1">
                  <c:v>932.2</c:v>
                </c:pt>
                <c:pt idx="2">
                  <c:v>671.7</c:v>
                </c:pt>
                <c:pt idx="3">
                  <c:v>688.50000000000011</c:v>
                </c:pt>
                <c:pt idx="4">
                  <c:v>704.99999999999989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41-49DC-9DE6-C10974D17C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file.xlsx]Q21!PivotTable23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Avg Gene</a:t>
            </a:r>
            <a:r>
              <a:rPr lang="en-IN" sz="1400" baseline="0"/>
              <a:t> Expression Level By Treatment Outcomes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'Q21'!$C$4:$C$5</c:f>
              <c:strCache>
                <c:ptCount val="1"/>
                <c:pt idx="0">
                  <c:v>Deteriorated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'Q21'!$B$6:$B$11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'Q21'!$C$6:$C$11</c:f>
              <c:numCache>
                <c:formatCode>0.00</c:formatCode>
                <c:ptCount val="5"/>
                <c:pt idx="0">
                  <c:v>2.89593220338983</c:v>
                </c:pt>
                <c:pt idx="1">
                  <c:v>3.1366176470588241</c:v>
                </c:pt>
                <c:pt idx="2">
                  <c:v>2.9053731343283573</c:v>
                </c:pt>
                <c:pt idx="3">
                  <c:v>3.1745614035087719</c:v>
                </c:pt>
                <c:pt idx="4">
                  <c:v>2.827500000000001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73-49DF-96EF-192FAF2EB4FF}"/>
            </c:ext>
          </c:extLst>
        </c:ser>
        <c:ser>
          <c:idx val="1"/>
          <c:order val="1"/>
          <c:tx>
            <c:strRef>
              <c:f>'Q21'!$D$4:$D$5</c:f>
              <c:strCache>
                <c:ptCount val="1"/>
                <c:pt idx="0">
                  <c:v>Improved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'Q21'!$B$6:$B$11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'Q21'!$D$6:$D$11</c:f>
              <c:numCache>
                <c:formatCode>0.00</c:formatCode>
                <c:ptCount val="5"/>
                <c:pt idx="0">
                  <c:v>3.2097058823529396</c:v>
                </c:pt>
                <c:pt idx="1">
                  <c:v>2.7987142857142859</c:v>
                </c:pt>
                <c:pt idx="2">
                  <c:v>2.8221212121212131</c:v>
                </c:pt>
                <c:pt idx="3">
                  <c:v>2.8155555555555565</c:v>
                </c:pt>
                <c:pt idx="4">
                  <c:v>2.8929577464788734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73-49DF-96EF-192FAF2EB4FF}"/>
            </c:ext>
          </c:extLst>
        </c:ser>
        <c:ser>
          <c:idx val="2"/>
          <c:order val="2"/>
          <c:tx>
            <c:strRef>
              <c:f>'Q21'!$E$4:$E$5</c:f>
              <c:strCache>
                <c:ptCount val="1"/>
                <c:pt idx="0">
                  <c:v>No Change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'Q21'!$B$6:$B$11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'Q21'!$E$6:$E$11</c:f>
              <c:numCache>
                <c:formatCode>0.00</c:formatCode>
                <c:ptCount val="5"/>
                <c:pt idx="0">
                  <c:v>2.7876470588235285</c:v>
                </c:pt>
                <c:pt idx="1">
                  <c:v>3.2184482758620687</c:v>
                </c:pt>
                <c:pt idx="2">
                  <c:v>3.2376923076923081</c:v>
                </c:pt>
                <c:pt idx="3">
                  <c:v>3.0642857142857141</c:v>
                </c:pt>
                <c:pt idx="4">
                  <c:v>2.982352941176472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73-49DF-96EF-192FAF2EB4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file.xlsx]Q22!PivotTable24</c:name>
    <c:fmtId val="4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Success Rate of Treatments by Drug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'Q22'!$C$4:$C$5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'Q22'!$B$6:$B$10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'Q22'!$C$6:$C$10</c:f>
              <c:numCache>
                <c:formatCode>0.00</c:formatCode>
                <c:ptCount val="4"/>
                <c:pt idx="0">
                  <c:v>0.37681159420289856</c:v>
                </c:pt>
                <c:pt idx="1">
                  <c:v>0.31168831168831168</c:v>
                </c:pt>
                <c:pt idx="2">
                  <c:v>0.4044943820224719</c:v>
                </c:pt>
                <c:pt idx="3">
                  <c:v>0.44736842105263158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8F-4411-8BC6-2379D181B4ED}"/>
            </c:ext>
          </c:extLst>
        </c:ser>
        <c:ser>
          <c:idx val="1"/>
          <c:order val="1"/>
          <c:tx>
            <c:strRef>
              <c:f>'Q22'!$D$4:$D$5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'Q22'!$B$6:$B$10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'Q22'!$D$6:$D$10</c:f>
              <c:numCache>
                <c:formatCode>0.00</c:formatCode>
                <c:ptCount val="4"/>
                <c:pt idx="0">
                  <c:v>0.30612244897959184</c:v>
                </c:pt>
                <c:pt idx="1">
                  <c:v>0.33823529411764708</c:v>
                </c:pt>
                <c:pt idx="2">
                  <c:v>0.4</c:v>
                </c:pt>
                <c:pt idx="3">
                  <c:v>0.30927835051546393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8F-4411-8BC6-2379D181B4ED}"/>
            </c:ext>
          </c:extLst>
        </c:ser>
        <c:ser>
          <c:idx val="2"/>
          <c:order val="2"/>
          <c:tx>
            <c:strRef>
              <c:f>'Q22'!$E$4:$E$5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'Q22'!$B$6:$B$10</c:f>
              <c:strCache>
                <c:ptCount val="4"/>
                <c:pt idx="0">
                  <c:v>DrugA</c:v>
                </c:pt>
                <c:pt idx="1">
                  <c:v>DrugB</c:v>
                </c:pt>
                <c:pt idx="2">
                  <c:v>DrugC</c:v>
                </c:pt>
                <c:pt idx="3">
                  <c:v>DrugD</c:v>
                </c:pt>
              </c:strCache>
            </c:strRef>
          </c:cat>
          <c:val>
            <c:numRef>
              <c:f>'Q22'!$E$6:$E$10</c:f>
              <c:numCache>
                <c:formatCode>0.00</c:formatCode>
                <c:ptCount val="4"/>
                <c:pt idx="0">
                  <c:v>0.25974025974025972</c:v>
                </c:pt>
                <c:pt idx="1">
                  <c:v>0.36666666666666664</c:v>
                </c:pt>
                <c:pt idx="2">
                  <c:v>0.35164835164835168</c:v>
                </c:pt>
                <c:pt idx="3">
                  <c:v>0.29487179487179488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8F-4411-8BC6-2379D181B4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file.xlsx]Q23!PivotTable25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No. of Side Effects by Gene</a:t>
            </a:r>
            <a:r>
              <a:rPr lang="en-IN" sz="1400" baseline="0"/>
              <a:t> Mutation Status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'Q23'!$C$4:$C$5</c:f>
              <c:strCache>
                <c:ptCount val="1"/>
                <c:pt idx="0">
                  <c:v>Negative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'Q23'!$B$6:$B$11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'Q23'!$C$6:$C$11</c:f>
              <c:numCache>
                <c:formatCode>0.00</c:formatCode>
                <c:ptCount val="5"/>
                <c:pt idx="0">
                  <c:v>110</c:v>
                </c:pt>
                <c:pt idx="1">
                  <c:v>102</c:v>
                </c:pt>
                <c:pt idx="2">
                  <c:v>110</c:v>
                </c:pt>
                <c:pt idx="3">
                  <c:v>116</c:v>
                </c:pt>
                <c:pt idx="4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05-4AE9-86E1-368B5C61F852}"/>
            </c:ext>
          </c:extLst>
        </c:ser>
        <c:ser>
          <c:idx val="1"/>
          <c:order val="1"/>
          <c:tx>
            <c:strRef>
              <c:f>'Q23'!$D$4:$D$5</c:f>
              <c:strCache>
                <c:ptCount val="1"/>
                <c:pt idx="0">
                  <c:v>Positive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'Q23'!$B$6:$B$11</c:f>
              <c:strCache>
                <c:ptCount val="5"/>
                <c:pt idx="0">
                  <c:v>BRCA1</c:v>
                </c:pt>
                <c:pt idx="1">
                  <c:v>BRCA2</c:v>
                </c:pt>
                <c:pt idx="2">
                  <c:v>EGFR</c:v>
                </c:pt>
                <c:pt idx="3">
                  <c:v>HER2</c:v>
                </c:pt>
                <c:pt idx="4">
                  <c:v>TP53</c:v>
                </c:pt>
              </c:strCache>
            </c:strRef>
          </c:cat>
          <c:val>
            <c:numRef>
              <c:f>'Q23'!$D$6:$D$11</c:f>
              <c:numCache>
                <c:formatCode>0.00</c:formatCode>
                <c:ptCount val="5"/>
                <c:pt idx="0">
                  <c:v>102</c:v>
                </c:pt>
                <c:pt idx="1">
                  <c:v>94</c:v>
                </c:pt>
                <c:pt idx="2">
                  <c:v>101</c:v>
                </c:pt>
                <c:pt idx="3">
                  <c:v>83</c:v>
                </c:pt>
                <c:pt idx="4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205-4AE9-86E1-368B5C61F8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49263"/>
        <c:axId val="1003948431"/>
      </c:barChart>
      <c:catAx>
        <c:axId val="10039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48431"/>
        <c:crosses val="autoZero"/>
        <c:auto val="1"/>
        <c:lblAlgn val="ctr"/>
        <c:lblOffset val="100"/>
        <c:noMultiLvlLbl val="0"/>
      </c:catAx>
      <c:valAx>
        <c:axId val="100394843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039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 file.xlsx]Q25!PivotTable26</c:name>
    <c:fmtId val="5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Sucess</a:t>
            </a:r>
            <a:r>
              <a:rPr lang="en-US" baseline="0"/>
              <a:t> Rate by Drugs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388888888888889"/>
              <c:y val="-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7222222222222224E-2"/>
              <c:y val="5.3691287778256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"/>
              <c:y val="3.57941918521709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8.3333333333333329E-2"/>
              <c:y val="-7.7554082346370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'Q25'!$C$4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0D-4BB1-B897-D8EE8730FE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0D-4BB1-B897-D8EE8730FE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0D-4BB1-B897-D8EE8730FE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0D-4BB1-B897-D8EE8730FE15}"/>
              </c:ext>
            </c:extLst>
          </c:dPt>
          <c:dLbls>
            <c:dLbl>
              <c:idx val="0"/>
              <c:layout>
                <c:manualLayout>
                  <c:x val="0.11388888888888889"/>
                  <c:y val="-3.5794191852170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0D-4BB1-B897-D8EE8730FE15}"/>
                </c:ext>
              </c:extLst>
            </c:dLbl>
            <c:dLbl>
              <c:idx val="1"/>
              <c:layout>
                <c:manualLayout>
                  <c:x val="9.7222222222222224E-2"/>
                  <c:y val="5.36912877782563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0D-4BB1-B897-D8EE8730FE15}"/>
                </c:ext>
              </c:extLst>
            </c:dLbl>
            <c:dLbl>
              <c:idx val="2"/>
              <c:layout>
                <c:manualLayout>
                  <c:x val="-0.1"/>
                  <c:y val="3.5794191852170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0D-4BB1-B897-D8EE8730FE15}"/>
                </c:ext>
              </c:extLst>
            </c:dLbl>
            <c:dLbl>
              <c:idx val="3"/>
              <c:layout>
                <c:manualLayout>
                  <c:x val="-8.3333333333333329E-2"/>
                  <c:y val="-7.75540823463703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0D-4BB1-B897-D8EE8730F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'Q25'!$B$5:$B$9</c:f>
              <c:strCache>
                <c:ptCount val="4"/>
                <c:pt idx="0">
                  <c:v>Phase III</c:v>
                </c:pt>
                <c:pt idx="1">
                  <c:v>Phase I</c:v>
                </c:pt>
                <c:pt idx="2">
                  <c:v>Phase IV</c:v>
                </c:pt>
                <c:pt idx="3">
                  <c:v>Phase II</c:v>
                </c:pt>
              </c:strCache>
            </c:strRef>
          </c:cat>
          <c:val>
            <c:numRef>
              <c:f>'Q25'!$C$5:$C$9</c:f>
              <c:numCache>
                <c:formatCode>0.00%</c:formatCode>
                <c:ptCount val="4"/>
                <c:pt idx="0">
                  <c:v>0.22478386167146974</c:v>
                </c:pt>
                <c:pt idx="1">
                  <c:v>0.2276657060518732</c:v>
                </c:pt>
                <c:pt idx="2">
                  <c:v>0.24495677233429394</c:v>
                </c:pt>
                <c:pt idx="3">
                  <c:v>0.30259365994236309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D-4521-B3A3-BEEC77F0E2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7</xdr:row>
      <xdr:rowOff>161925</xdr:rowOff>
    </xdr:from>
    <xdr:to>
      <xdr:col>14</xdr:col>
      <xdr:colOff>514349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DA819-7FC2-4EB1-AB9B-F4F67606B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123824</xdr:rowOff>
    </xdr:from>
    <xdr:to>
      <xdr:col>12</xdr:col>
      <xdr:colOff>266700</xdr:colOff>
      <xdr:row>18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2251D-2CCB-4443-8C2F-DFEB8B766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4</xdr:row>
      <xdr:rowOff>133350</xdr:rowOff>
    </xdr:from>
    <xdr:to>
      <xdr:col>16</xdr:col>
      <xdr:colOff>104775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EEFBA-23B5-4A3A-8700-4B62B0D74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5</xdr:row>
      <xdr:rowOff>142875</xdr:rowOff>
    </xdr:from>
    <xdr:to>
      <xdr:col>11</xdr:col>
      <xdr:colOff>552449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766EE-9401-4CE2-AC9D-D005AC3C3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171449</xdr:rowOff>
    </xdr:from>
    <xdr:to>
      <xdr:col>15</xdr:col>
      <xdr:colOff>123825</xdr:colOff>
      <xdr:row>17</xdr:row>
      <xdr:rowOff>166686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E6714-8588-4B10-886F-9667414EF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12</xdr:row>
      <xdr:rowOff>47625</xdr:rowOff>
    </xdr:from>
    <xdr:to>
      <xdr:col>17</xdr:col>
      <xdr:colOff>257175</xdr:colOff>
      <xdr:row>22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466E1-CFBC-4FE8-8D79-8163B5C4A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9</xdr:row>
      <xdr:rowOff>57150</xdr:rowOff>
    </xdr:from>
    <xdr:to>
      <xdr:col>7</xdr:col>
      <xdr:colOff>28575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7EB13-E196-4545-B5F7-42946E9D1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7</xdr:row>
      <xdr:rowOff>85725</xdr:rowOff>
    </xdr:from>
    <xdr:to>
      <xdr:col>18</xdr:col>
      <xdr:colOff>390525</xdr:colOff>
      <xdr:row>19</xdr:row>
      <xdr:rowOff>52386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8F75A-93CD-4519-93DE-3B8F89741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9</xdr:row>
      <xdr:rowOff>85724</xdr:rowOff>
    </xdr:from>
    <xdr:to>
      <xdr:col>16</xdr:col>
      <xdr:colOff>514350</xdr:colOff>
      <xdr:row>21</xdr:row>
      <xdr:rowOff>119061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1F7D1-FCB5-4CC5-9EFA-C3BE5A43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8</xdr:row>
      <xdr:rowOff>133349</xdr:rowOff>
    </xdr:from>
    <xdr:to>
      <xdr:col>17</xdr:col>
      <xdr:colOff>447676</xdr:colOff>
      <xdr:row>20</xdr:row>
      <xdr:rowOff>109536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E54B4-18D3-40E5-9AA2-B4E0AECAC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</xdr:row>
      <xdr:rowOff>9525</xdr:rowOff>
    </xdr:from>
    <xdr:to>
      <xdr:col>11</xdr:col>
      <xdr:colOff>152400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141C9-744F-45BE-AB0E-32DF81DED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7</xdr:row>
      <xdr:rowOff>95250</xdr:rowOff>
    </xdr:from>
    <xdr:to>
      <xdr:col>12</xdr:col>
      <xdr:colOff>219074</xdr:colOff>
      <xdr:row>20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E3C2A-49AC-4DD7-91D4-813DEDD31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8</xdr:row>
      <xdr:rowOff>142874</xdr:rowOff>
    </xdr:from>
    <xdr:to>
      <xdr:col>7</xdr:col>
      <xdr:colOff>314325</xdr:colOff>
      <xdr:row>21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CB94E-7EE1-4B12-A87D-B0BE72DAB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9</xdr:row>
      <xdr:rowOff>85725</xdr:rowOff>
    </xdr:from>
    <xdr:to>
      <xdr:col>17</xdr:col>
      <xdr:colOff>38100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7A01A-9664-4CAA-85B2-A965D41EF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9</xdr:row>
      <xdr:rowOff>19050</xdr:rowOff>
    </xdr:from>
    <xdr:to>
      <xdr:col>17</xdr:col>
      <xdr:colOff>409575</xdr:colOff>
      <xdr:row>21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070C6-827F-412C-8E7B-1F1CD0FE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1304925</xdr:colOff>
      <xdr:row>11</xdr:row>
      <xdr:rowOff>28575</xdr:rowOff>
    </xdr:from>
    <xdr:to>
      <xdr:col>11</xdr:col>
      <xdr:colOff>180975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35E29-2292-4690-AC3A-23A47A256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8</xdr:row>
      <xdr:rowOff>142874</xdr:rowOff>
    </xdr:from>
    <xdr:to>
      <xdr:col>12</xdr:col>
      <xdr:colOff>542925</xdr:colOff>
      <xdr:row>20</xdr:row>
      <xdr:rowOff>100011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1DE08-AC71-495D-82D5-DFAF2EDFD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76199</xdr:rowOff>
    </xdr:from>
    <xdr:to>
      <xdr:col>18</xdr:col>
      <xdr:colOff>285750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D5218-F93E-48C2-83EE-BDF913D97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11</xdr:row>
      <xdr:rowOff>57150</xdr:rowOff>
    </xdr:from>
    <xdr:to>
      <xdr:col>16</xdr:col>
      <xdr:colOff>428625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E5B18-E8E0-443F-A429-33E3E8ACE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9</xdr:row>
      <xdr:rowOff>180974</xdr:rowOff>
    </xdr:from>
    <xdr:to>
      <xdr:col>17</xdr:col>
      <xdr:colOff>314324</xdr:colOff>
      <xdr:row>20</xdr:row>
      <xdr:rowOff>157161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1CCD4-BA39-45B3-8282-A84DD692F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9</xdr:row>
      <xdr:rowOff>171449</xdr:rowOff>
    </xdr:from>
    <xdr:to>
      <xdr:col>18</xdr:col>
      <xdr:colOff>38101</xdr:colOff>
      <xdr:row>20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588A-1C76-4C5D-A5B3-E9BA868A4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4</xdr:row>
      <xdr:rowOff>171449</xdr:rowOff>
    </xdr:from>
    <xdr:to>
      <xdr:col>12</xdr:col>
      <xdr:colOff>114300</xdr:colOff>
      <xdr:row>16</xdr:row>
      <xdr:rowOff>14286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BF3E92-C564-4DFA-9DE5-95FB9B3F3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84.974373726851" createdVersion="7" refreshedVersion="7" minRefreshableVersion="3" recordCount="1000" xr:uid="{E6CF1AF8-826D-43B8-BDEC-6145AC2EF21D}">
  <cacheSource type="worksheet">
    <worksheetSource ref="A1:Z1001" sheet="DataSet"/>
  </cacheSource>
  <cacheFields count="26">
    <cacheField name="Patient_ID" numFmtId="0">
      <sharedItems count="1000">
        <s v="P001"/>
        <s v="P002"/>
        <s v="P003"/>
        <s v="P004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18"/>
        <s v="P019"/>
        <s v="P020"/>
        <s v="P021"/>
        <s v="P022"/>
        <s v="P023"/>
        <s v="P024"/>
        <s v="P025"/>
        <s v="P026"/>
        <s v="P027"/>
        <s v="P028"/>
        <s v="P029"/>
        <s v="P030"/>
        <s v="P031"/>
        <s v="P032"/>
        <s v="P033"/>
        <s v="P034"/>
        <s v="P035"/>
        <s v="P036"/>
        <s v="P037"/>
        <s v="P038"/>
        <s v="P039"/>
        <s v="P040"/>
        <s v="P041"/>
        <s v="P042"/>
        <s v="P043"/>
        <s v="P044"/>
        <s v="P045"/>
        <s v="P046"/>
        <s v="P047"/>
        <s v="P048"/>
        <s v="P049"/>
        <s v="P050"/>
        <s v="P051"/>
        <s v="P052"/>
        <s v="P053"/>
        <s v="P054"/>
        <s v="P055"/>
        <s v="P056"/>
        <s v="P057"/>
        <s v="P058"/>
        <s v="P059"/>
        <s v="P060"/>
        <s v="P061"/>
        <s v="P062"/>
        <s v="P063"/>
        <s v="P064"/>
        <s v="P065"/>
        <s v="P066"/>
        <s v="P067"/>
        <s v="P068"/>
        <s v="P069"/>
        <s v="P070"/>
        <s v="P071"/>
        <s v="P072"/>
        <s v="P073"/>
        <s v="P074"/>
        <s v="P075"/>
        <s v="P076"/>
        <s v="P077"/>
        <s v="P078"/>
        <s v="P079"/>
        <s v="P080"/>
        <s v="P081"/>
        <s v="P082"/>
        <s v="P083"/>
        <s v="P084"/>
        <s v="P085"/>
        <s v="P086"/>
        <s v="P087"/>
        <s v="P088"/>
        <s v="P089"/>
        <s v="P090"/>
        <s v="P091"/>
        <s v="P092"/>
        <s v="P093"/>
        <s v="P094"/>
        <s v="P095"/>
        <s v="P096"/>
        <s v="P097"/>
        <s v="P098"/>
        <s v="P099"/>
        <s v="P100"/>
        <s v="P101"/>
        <s v="P102"/>
        <s v="P103"/>
        <s v="P104"/>
        <s v="P105"/>
        <s v="P106"/>
        <s v="P107"/>
        <s v="P108"/>
        <s v="P109"/>
        <s v="P110"/>
        <s v="P111"/>
        <s v="P112"/>
        <s v="P113"/>
        <s v="P114"/>
        <s v="P115"/>
        <s v="P116"/>
        <s v="P117"/>
        <s v="P118"/>
        <s v="P119"/>
        <s v="P120"/>
        <s v="P121"/>
        <s v="P122"/>
        <s v="P123"/>
        <s v="P124"/>
        <s v="P125"/>
        <s v="P126"/>
        <s v="P127"/>
        <s v="P128"/>
        <s v="P129"/>
        <s v="P130"/>
        <s v="P131"/>
        <s v="P132"/>
        <s v="P133"/>
        <s v="P134"/>
        <s v="P135"/>
        <s v="P136"/>
        <s v="P137"/>
        <s v="P138"/>
        <s v="P139"/>
        <s v="P140"/>
        <s v="P141"/>
        <s v="P142"/>
        <s v="P143"/>
        <s v="P144"/>
        <s v="P145"/>
        <s v="P146"/>
        <s v="P147"/>
        <s v="P148"/>
        <s v="P149"/>
        <s v="P150"/>
        <s v="P151"/>
        <s v="P152"/>
        <s v="P153"/>
        <s v="P154"/>
        <s v="P155"/>
        <s v="P156"/>
        <s v="P157"/>
        <s v="P158"/>
        <s v="P159"/>
        <s v="P160"/>
        <s v="P161"/>
        <s v="P162"/>
        <s v="P163"/>
        <s v="P164"/>
        <s v="P165"/>
        <s v="P166"/>
        <s v="P167"/>
        <s v="P168"/>
        <s v="P169"/>
        <s v="P170"/>
        <s v="P171"/>
        <s v="P172"/>
        <s v="P173"/>
        <s v="P174"/>
        <s v="P175"/>
        <s v="P176"/>
        <s v="P177"/>
        <s v="P178"/>
        <s v="P179"/>
        <s v="P180"/>
        <s v="P181"/>
        <s v="P182"/>
        <s v="P183"/>
        <s v="P184"/>
        <s v="P185"/>
        <s v="P186"/>
        <s v="P187"/>
        <s v="P188"/>
        <s v="P189"/>
        <s v="P190"/>
        <s v="P191"/>
        <s v="P192"/>
        <s v="P193"/>
        <s v="P194"/>
        <s v="P195"/>
        <s v="P196"/>
        <s v="P197"/>
        <s v="P198"/>
        <s v="P199"/>
        <s v="P200"/>
        <s v="P201"/>
        <s v="P202"/>
        <s v="P203"/>
        <s v="P204"/>
        <s v="P205"/>
        <s v="P206"/>
        <s v="P207"/>
        <s v="P208"/>
        <s v="P209"/>
        <s v="P210"/>
        <s v="P211"/>
        <s v="P212"/>
        <s v="P213"/>
        <s v="P214"/>
        <s v="P215"/>
        <s v="P216"/>
        <s v="P217"/>
        <s v="P218"/>
        <s v="P219"/>
        <s v="P220"/>
        <s v="P221"/>
        <s v="P222"/>
        <s v="P223"/>
        <s v="P224"/>
        <s v="P225"/>
        <s v="P226"/>
        <s v="P227"/>
        <s v="P228"/>
        <s v="P229"/>
        <s v="P230"/>
        <s v="P231"/>
        <s v="P232"/>
        <s v="P233"/>
        <s v="P234"/>
        <s v="P235"/>
        <s v="P236"/>
        <s v="P237"/>
        <s v="P238"/>
        <s v="P239"/>
        <s v="P240"/>
        <s v="P241"/>
        <s v="P242"/>
        <s v="P243"/>
        <s v="P244"/>
        <s v="P245"/>
        <s v="P246"/>
        <s v="P247"/>
        <s v="P248"/>
        <s v="P249"/>
        <s v="P250"/>
        <s v="P251"/>
        <s v="P252"/>
        <s v="P253"/>
        <s v="P254"/>
        <s v="P255"/>
        <s v="P256"/>
        <s v="P257"/>
        <s v="P258"/>
        <s v="P259"/>
        <s v="P260"/>
        <s v="P261"/>
        <s v="P262"/>
        <s v="P263"/>
        <s v="P264"/>
        <s v="P265"/>
        <s v="P266"/>
        <s v="P267"/>
        <s v="P268"/>
        <s v="P269"/>
        <s v="P270"/>
        <s v="P271"/>
        <s v="P272"/>
        <s v="P273"/>
        <s v="P274"/>
        <s v="P275"/>
        <s v="P276"/>
        <s v="P277"/>
        <s v="P278"/>
        <s v="P279"/>
        <s v="P280"/>
        <s v="P281"/>
        <s v="P282"/>
        <s v="P283"/>
        <s v="P284"/>
        <s v="P285"/>
        <s v="P286"/>
        <s v="P287"/>
        <s v="P288"/>
        <s v="P289"/>
        <s v="P290"/>
        <s v="P291"/>
        <s v="P292"/>
        <s v="P293"/>
        <s v="P294"/>
        <s v="P295"/>
        <s v="P296"/>
        <s v="P297"/>
        <s v="P298"/>
        <s v="P299"/>
        <s v="P300"/>
        <s v="P301"/>
        <s v="P302"/>
        <s v="P303"/>
        <s v="P304"/>
        <s v="P305"/>
        <s v="P306"/>
        <s v="P307"/>
        <s v="P308"/>
        <s v="P309"/>
        <s v="P310"/>
        <s v="P311"/>
        <s v="P312"/>
        <s v="P313"/>
        <s v="P314"/>
        <s v="P315"/>
        <s v="P316"/>
        <s v="P317"/>
        <s v="P318"/>
        <s v="P319"/>
        <s v="P320"/>
        <s v="P321"/>
        <s v="P322"/>
        <s v="P323"/>
        <s v="P324"/>
        <s v="P325"/>
        <s v="P326"/>
        <s v="P327"/>
        <s v="P328"/>
        <s v="P329"/>
        <s v="P330"/>
        <s v="P331"/>
        <s v="P332"/>
        <s v="P333"/>
        <s v="P334"/>
        <s v="P335"/>
        <s v="P336"/>
        <s v="P337"/>
        <s v="P338"/>
        <s v="P339"/>
        <s v="P340"/>
        <s v="P341"/>
        <s v="P342"/>
        <s v="P343"/>
        <s v="P344"/>
        <s v="P345"/>
        <s v="P346"/>
        <s v="P347"/>
        <s v="P348"/>
        <s v="P349"/>
        <s v="P350"/>
        <s v="P351"/>
        <s v="P352"/>
        <s v="P353"/>
        <s v="P354"/>
        <s v="P355"/>
        <s v="P356"/>
        <s v="P357"/>
        <s v="P358"/>
        <s v="P359"/>
        <s v="P360"/>
        <s v="P361"/>
        <s v="P362"/>
        <s v="P363"/>
        <s v="P364"/>
        <s v="P365"/>
        <s v="P366"/>
        <s v="P367"/>
        <s v="P368"/>
        <s v="P369"/>
        <s v="P370"/>
        <s v="P371"/>
        <s v="P372"/>
        <s v="P373"/>
        <s v="P374"/>
        <s v="P375"/>
        <s v="P376"/>
        <s v="P377"/>
        <s v="P378"/>
        <s v="P379"/>
        <s v="P380"/>
        <s v="P381"/>
        <s v="P382"/>
        <s v="P383"/>
        <s v="P384"/>
        <s v="P385"/>
        <s v="P386"/>
        <s v="P387"/>
        <s v="P388"/>
        <s v="P389"/>
        <s v="P390"/>
        <s v="P391"/>
        <s v="P392"/>
        <s v="P393"/>
        <s v="P394"/>
        <s v="P395"/>
        <s v="P396"/>
        <s v="P397"/>
        <s v="P398"/>
        <s v="P399"/>
        <s v="P400"/>
        <s v="P401"/>
        <s v="P402"/>
        <s v="P403"/>
        <s v="P404"/>
        <s v="P405"/>
        <s v="P406"/>
        <s v="P407"/>
        <s v="P408"/>
        <s v="P409"/>
        <s v="P410"/>
        <s v="P411"/>
        <s v="P412"/>
        <s v="P413"/>
        <s v="P414"/>
        <s v="P415"/>
        <s v="P416"/>
        <s v="P417"/>
        <s v="P418"/>
        <s v="P419"/>
        <s v="P420"/>
        <s v="P421"/>
        <s v="P422"/>
        <s v="P423"/>
        <s v="P424"/>
        <s v="P425"/>
        <s v="P426"/>
        <s v="P427"/>
        <s v="P428"/>
        <s v="P429"/>
        <s v="P430"/>
        <s v="P431"/>
        <s v="P432"/>
        <s v="P433"/>
        <s v="P434"/>
        <s v="P435"/>
        <s v="P436"/>
        <s v="P437"/>
        <s v="P438"/>
        <s v="P439"/>
        <s v="P440"/>
        <s v="P441"/>
        <s v="P442"/>
        <s v="P443"/>
        <s v="P444"/>
        <s v="P445"/>
        <s v="P446"/>
        <s v="P447"/>
        <s v="P448"/>
        <s v="P449"/>
        <s v="P450"/>
        <s v="P451"/>
        <s v="P452"/>
        <s v="P453"/>
        <s v="P454"/>
        <s v="P455"/>
        <s v="P456"/>
        <s v="P457"/>
        <s v="P458"/>
        <s v="P459"/>
        <s v="P460"/>
        <s v="P461"/>
        <s v="P462"/>
        <s v="P463"/>
        <s v="P464"/>
        <s v="P465"/>
        <s v="P466"/>
        <s v="P467"/>
        <s v="P468"/>
        <s v="P469"/>
        <s v="P470"/>
        <s v="P471"/>
        <s v="P472"/>
        <s v="P473"/>
        <s v="P474"/>
        <s v="P475"/>
        <s v="P476"/>
        <s v="P477"/>
        <s v="P478"/>
        <s v="P479"/>
        <s v="P480"/>
        <s v="P481"/>
        <s v="P482"/>
        <s v="P483"/>
        <s v="P484"/>
        <s v="P485"/>
        <s v="P486"/>
        <s v="P487"/>
        <s v="P488"/>
        <s v="P489"/>
        <s v="P490"/>
        <s v="P491"/>
        <s v="P492"/>
        <s v="P493"/>
        <s v="P494"/>
        <s v="P495"/>
        <s v="P496"/>
        <s v="P497"/>
        <s v="P498"/>
        <s v="P499"/>
        <s v="P500"/>
        <s v="P501"/>
        <s v="P502"/>
        <s v="P503"/>
        <s v="P504"/>
        <s v="P505"/>
        <s v="P506"/>
        <s v="P507"/>
        <s v="P508"/>
        <s v="P509"/>
        <s v="P510"/>
        <s v="P511"/>
        <s v="P512"/>
        <s v="P513"/>
        <s v="P514"/>
        <s v="P515"/>
        <s v="P516"/>
        <s v="P517"/>
        <s v="P518"/>
        <s v="P519"/>
        <s v="P520"/>
        <s v="P521"/>
        <s v="P522"/>
        <s v="P523"/>
        <s v="P524"/>
        <s v="P525"/>
        <s v="P526"/>
        <s v="P527"/>
        <s v="P528"/>
        <s v="P529"/>
        <s v="P530"/>
        <s v="P531"/>
        <s v="P532"/>
        <s v="P533"/>
        <s v="P534"/>
        <s v="P535"/>
        <s v="P536"/>
        <s v="P537"/>
        <s v="P538"/>
        <s v="P539"/>
        <s v="P540"/>
        <s v="P541"/>
        <s v="P542"/>
        <s v="P543"/>
        <s v="P544"/>
        <s v="P545"/>
        <s v="P546"/>
        <s v="P547"/>
        <s v="P548"/>
        <s v="P549"/>
        <s v="P550"/>
        <s v="P551"/>
        <s v="P552"/>
        <s v="P553"/>
        <s v="P554"/>
        <s v="P555"/>
        <s v="P556"/>
        <s v="P557"/>
        <s v="P558"/>
        <s v="P559"/>
        <s v="P560"/>
        <s v="P561"/>
        <s v="P562"/>
        <s v="P563"/>
        <s v="P564"/>
        <s v="P565"/>
        <s v="P566"/>
        <s v="P567"/>
        <s v="P568"/>
        <s v="P569"/>
        <s v="P570"/>
        <s v="P571"/>
        <s v="P572"/>
        <s v="P573"/>
        <s v="P574"/>
        <s v="P575"/>
        <s v="P576"/>
        <s v="P577"/>
        <s v="P578"/>
        <s v="P579"/>
        <s v="P580"/>
        <s v="P581"/>
        <s v="P582"/>
        <s v="P583"/>
        <s v="P584"/>
        <s v="P585"/>
        <s v="P586"/>
        <s v="P587"/>
        <s v="P588"/>
        <s v="P589"/>
        <s v="P590"/>
        <s v="P591"/>
        <s v="P592"/>
        <s v="P593"/>
        <s v="P594"/>
        <s v="P595"/>
        <s v="P596"/>
        <s v="P597"/>
        <s v="P598"/>
        <s v="P599"/>
        <s v="P600"/>
        <s v="P601"/>
        <s v="P602"/>
        <s v="P603"/>
        <s v="P604"/>
        <s v="P605"/>
        <s v="P606"/>
        <s v="P607"/>
        <s v="P608"/>
        <s v="P609"/>
        <s v="P610"/>
        <s v="P611"/>
        <s v="P612"/>
        <s v="P613"/>
        <s v="P614"/>
        <s v="P615"/>
        <s v="P616"/>
        <s v="P617"/>
        <s v="P618"/>
        <s v="P619"/>
        <s v="P620"/>
        <s v="P621"/>
        <s v="P622"/>
        <s v="P623"/>
        <s v="P624"/>
        <s v="P625"/>
        <s v="P626"/>
        <s v="P627"/>
        <s v="P628"/>
        <s v="P629"/>
        <s v="P630"/>
        <s v="P631"/>
        <s v="P632"/>
        <s v="P633"/>
        <s v="P634"/>
        <s v="P635"/>
        <s v="P636"/>
        <s v="P637"/>
        <s v="P638"/>
        <s v="P639"/>
        <s v="P640"/>
        <s v="P641"/>
        <s v="P642"/>
        <s v="P643"/>
        <s v="P644"/>
        <s v="P645"/>
        <s v="P646"/>
        <s v="P647"/>
        <s v="P648"/>
        <s v="P649"/>
        <s v="P650"/>
        <s v="P651"/>
        <s v="P652"/>
        <s v="P653"/>
        <s v="P654"/>
        <s v="P655"/>
        <s v="P656"/>
        <s v="P657"/>
        <s v="P658"/>
        <s v="P659"/>
        <s v="P660"/>
        <s v="P661"/>
        <s v="P662"/>
        <s v="P663"/>
        <s v="P664"/>
        <s v="P665"/>
        <s v="P666"/>
        <s v="P667"/>
        <s v="P668"/>
        <s v="P669"/>
        <s v="P670"/>
        <s v="P671"/>
        <s v="P672"/>
        <s v="P673"/>
        <s v="P674"/>
        <s v="P675"/>
        <s v="P676"/>
        <s v="P677"/>
        <s v="P678"/>
        <s v="P679"/>
        <s v="P680"/>
        <s v="P681"/>
        <s v="P682"/>
        <s v="P683"/>
        <s v="P684"/>
        <s v="P685"/>
        <s v="P686"/>
        <s v="P687"/>
        <s v="P688"/>
        <s v="P689"/>
        <s v="P690"/>
        <s v="P691"/>
        <s v="P692"/>
        <s v="P693"/>
        <s v="P694"/>
        <s v="P695"/>
        <s v="P696"/>
        <s v="P697"/>
        <s v="P698"/>
        <s v="P699"/>
        <s v="P700"/>
        <s v="P701"/>
        <s v="P702"/>
        <s v="P703"/>
        <s v="P704"/>
        <s v="P705"/>
        <s v="P706"/>
        <s v="P707"/>
        <s v="P708"/>
        <s v="P709"/>
        <s v="P710"/>
        <s v="P711"/>
        <s v="P712"/>
        <s v="P713"/>
        <s v="P714"/>
        <s v="P715"/>
        <s v="P716"/>
        <s v="P717"/>
        <s v="P718"/>
        <s v="P719"/>
        <s v="P720"/>
        <s v="P721"/>
        <s v="P722"/>
        <s v="P723"/>
        <s v="P724"/>
        <s v="P725"/>
        <s v="P726"/>
        <s v="P727"/>
        <s v="P728"/>
        <s v="P729"/>
        <s v="P730"/>
        <s v="P731"/>
        <s v="P732"/>
        <s v="P733"/>
        <s v="P734"/>
        <s v="P735"/>
        <s v="P736"/>
        <s v="P737"/>
        <s v="P738"/>
        <s v="P739"/>
        <s v="P740"/>
        <s v="P741"/>
        <s v="P742"/>
        <s v="P743"/>
        <s v="P744"/>
        <s v="P745"/>
        <s v="P746"/>
        <s v="P747"/>
        <s v="P748"/>
        <s v="P749"/>
        <s v="P750"/>
        <s v="P751"/>
        <s v="P752"/>
        <s v="P753"/>
        <s v="P754"/>
        <s v="P755"/>
        <s v="P756"/>
        <s v="P757"/>
        <s v="P758"/>
        <s v="P759"/>
        <s v="P760"/>
        <s v="P761"/>
        <s v="P762"/>
        <s v="P763"/>
        <s v="P764"/>
        <s v="P765"/>
        <s v="P766"/>
        <s v="P767"/>
        <s v="P768"/>
        <s v="P769"/>
        <s v="P770"/>
        <s v="P771"/>
        <s v="P772"/>
        <s v="P773"/>
        <s v="P774"/>
        <s v="P775"/>
        <s v="P776"/>
        <s v="P777"/>
        <s v="P778"/>
        <s v="P779"/>
        <s v="P780"/>
        <s v="P781"/>
        <s v="P782"/>
        <s v="P783"/>
        <s v="P784"/>
        <s v="P785"/>
        <s v="P786"/>
        <s v="P787"/>
        <s v="P788"/>
        <s v="P789"/>
        <s v="P790"/>
        <s v="P791"/>
        <s v="P792"/>
        <s v="P793"/>
        <s v="P794"/>
        <s v="P795"/>
        <s v="P796"/>
        <s v="P797"/>
        <s v="P798"/>
        <s v="P799"/>
        <s v="P800"/>
        <s v="P801"/>
        <s v="P802"/>
        <s v="P803"/>
        <s v="P804"/>
        <s v="P805"/>
        <s v="P806"/>
        <s v="P807"/>
        <s v="P808"/>
        <s v="P809"/>
        <s v="P810"/>
        <s v="P811"/>
        <s v="P812"/>
        <s v="P813"/>
        <s v="P814"/>
        <s v="P815"/>
        <s v="P816"/>
        <s v="P817"/>
        <s v="P818"/>
        <s v="P819"/>
        <s v="P820"/>
        <s v="P821"/>
        <s v="P822"/>
        <s v="P823"/>
        <s v="P824"/>
        <s v="P825"/>
        <s v="P826"/>
        <s v="P827"/>
        <s v="P828"/>
        <s v="P829"/>
        <s v="P830"/>
        <s v="P831"/>
        <s v="P832"/>
        <s v="P833"/>
        <s v="P834"/>
        <s v="P835"/>
        <s v="P836"/>
        <s v="P837"/>
        <s v="P838"/>
        <s v="P839"/>
        <s v="P840"/>
        <s v="P841"/>
        <s v="P842"/>
        <s v="P843"/>
        <s v="P844"/>
        <s v="P845"/>
        <s v="P846"/>
        <s v="P847"/>
        <s v="P848"/>
        <s v="P849"/>
        <s v="P850"/>
        <s v="P851"/>
        <s v="P852"/>
        <s v="P853"/>
        <s v="P854"/>
        <s v="P855"/>
        <s v="P856"/>
        <s v="P857"/>
        <s v="P858"/>
        <s v="P859"/>
        <s v="P860"/>
        <s v="P861"/>
        <s v="P862"/>
        <s v="P863"/>
        <s v="P864"/>
        <s v="P865"/>
        <s v="P866"/>
        <s v="P867"/>
        <s v="P868"/>
        <s v="P869"/>
        <s v="P870"/>
        <s v="P871"/>
        <s v="P872"/>
        <s v="P873"/>
        <s v="P874"/>
        <s v="P875"/>
        <s v="P876"/>
        <s v="P877"/>
        <s v="P878"/>
        <s v="P879"/>
        <s v="P880"/>
        <s v="P881"/>
        <s v="P882"/>
        <s v="P883"/>
        <s v="P884"/>
        <s v="P885"/>
        <s v="P886"/>
        <s v="P887"/>
        <s v="P888"/>
        <s v="P889"/>
        <s v="P890"/>
        <s v="P891"/>
        <s v="P892"/>
        <s v="P893"/>
        <s v="P894"/>
        <s v="P895"/>
        <s v="P896"/>
        <s v="P897"/>
        <s v="P898"/>
        <s v="P899"/>
        <s v="P900"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15"/>
        <s v="P916"/>
        <s v="P917"/>
        <s v="P918"/>
        <s v="P919"/>
        <s v="P920"/>
        <s v="P921"/>
        <s v="P922"/>
        <s v="P923"/>
        <s v="P924"/>
        <s v="P925"/>
        <s v="P926"/>
        <s v="P927"/>
        <s v="P928"/>
        <s v="P929"/>
        <s v="P930"/>
        <s v="P931"/>
        <s v="P932"/>
        <s v="P933"/>
        <s v="P934"/>
        <s v="P935"/>
        <s v="P936"/>
        <s v="P937"/>
        <s v="P938"/>
        <s v="P939"/>
        <s v="P940"/>
        <s v="P941"/>
        <s v="P942"/>
        <s v="P943"/>
        <s v="P944"/>
        <s v="P945"/>
        <s v="P946"/>
        <s v="P947"/>
        <s v="P948"/>
        <s v="P949"/>
        <s v="P950"/>
        <s v="P951"/>
        <s v="P952"/>
        <s v="P953"/>
        <s v="P954"/>
        <s v="P955"/>
        <s v="P956"/>
        <s v="P957"/>
        <s v="P958"/>
        <s v="P959"/>
        <s v="P960"/>
        <s v="P961"/>
        <s v="P962"/>
        <s v="P963"/>
        <s v="P964"/>
        <s v="P965"/>
        <s v="P966"/>
        <s v="P967"/>
        <s v="P968"/>
        <s v="P969"/>
        <s v="P970"/>
        <s v="P971"/>
        <s v="P972"/>
        <s v="P973"/>
        <s v="P974"/>
        <s v="P975"/>
        <s v="P976"/>
        <s v="P977"/>
        <s v="P978"/>
        <s v="P979"/>
        <s v="P980"/>
        <s v="P981"/>
        <s v="P982"/>
        <s v="P983"/>
        <s v="P984"/>
        <s v="P985"/>
        <s v="P986"/>
        <s v="P987"/>
        <s v="P988"/>
        <s v="P989"/>
        <s v="P990"/>
        <s v="P991"/>
        <s v="P992"/>
        <s v="P993"/>
        <s v="P994"/>
        <s v="P995"/>
        <s v="P996"/>
        <s v="P997"/>
        <s v="P998"/>
        <s v="P999"/>
        <s v="P1000"/>
      </sharedItems>
    </cacheField>
    <cacheField name="Age" numFmtId="0">
      <sharedItems containsSemiMixedTypes="0" containsString="0" containsNumber="1" containsInteger="1" minValue="18" maxValue="85" count="68">
        <n v="22"/>
        <n v="61"/>
        <n v="60"/>
        <n v="76"/>
        <n v="39"/>
        <n v="57"/>
        <n v="65"/>
        <n v="47"/>
        <n v="69"/>
        <n v="53"/>
        <n v="48"/>
        <n v="24"/>
        <n v="68"/>
        <n v="23"/>
        <n v="45"/>
        <n v="40"/>
        <n v="28"/>
        <n v="52"/>
        <n v="84"/>
        <n v="80"/>
        <n v="56"/>
        <n v="62"/>
        <n v="21"/>
        <n v="85"/>
        <n v="41"/>
        <n v="63"/>
        <n v="46"/>
        <n v="75"/>
        <n v="59"/>
        <n v="72"/>
        <n v="18"/>
        <n v="44"/>
        <n v="64"/>
        <n v="25"/>
        <n v="34"/>
        <n v="50"/>
        <n v="71"/>
        <n v="19"/>
        <n v="33"/>
        <n v="29"/>
        <n v="49"/>
        <n v="81"/>
        <n v="36"/>
        <n v="66"/>
        <n v="38"/>
        <n v="54"/>
        <n v="51"/>
        <n v="82"/>
        <n v="58"/>
        <n v="31"/>
        <n v="43"/>
        <n v="55"/>
        <n v="79"/>
        <n v="37"/>
        <n v="30"/>
        <n v="83"/>
        <n v="32"/>
        <n v="26"/>
        <n v="35"/>
        <n v="67"/>
        <n v="73"/>
        <n v="42"/>
        <n v="78"/>
        <n v="20"/>
        <n v="70"/>
        <n v="77"/>
        <n v="74"/>
        <n v="27"/>
      </sharedItems>
      <fieldGroup base="1">
        <rangePr startNum="18" endNum="85" groupInterval="13"/>
        <groupItems count="8">
          <s v="&lt;18"/>
          <s v="18-30"/>
          <s v="31-43"/>
          <s v="44-56"/>
          <s v="57-69"/>
          <s v="70-82"/>
          <s v="83-95"/>
          <s v="&gt;96"/>
        </groupItems>
      </fieldGroup>
    </cacheField>
    <cacheField name="Gender" numFmtId="0">
      <sharedItems count="3">
        <s v="Male"/>
        <s v="Female"/>
        <s v="Other"/>
      </sharedItems>
    </cacheField>
    <cacheField name="Ethnicity" numFmtId="0">
      <sharedItems count="5">
        <s v="African American"/>
        <s v="Other"/>
        <s v="Caucasian"/>
        <s v="Hispanic"/>
        <s v="Asian"/>
      </sharedItems>
    </cacheField>
    <cacheField name="Medical_History" numFmtId="0">
      <sharedItems/>
    </cacheField>
    <cacheField name="Genomic_Profile" numFmtId="0">
      <sharedItems count="6">
        <s v="None"/>
        <s v="HER2 Mutation"/>
        <s v="TP53 Mutation"/>
        <s v="EGFR Mutation"/>
        <s v="BRCA2 Mutation"/>
        <s v="BRCA1 Mutation"/>
      </sharedItems>
    </cacheField>
    <cacheField name="Trial_ID" numFmtId="0">
      <sharedItems count="20">
        <s v="T011"/>
        <s v="T014"/>
        <s v="T008"/>
        <s v="T016"/>
        <s v="T019"/>
        <s v="T007"/>
        <s v="T005"/>
        <s v="T004"/>
        <s v="T006"/>
        <s v="T002"/>
        <s v="T003"/>
        <s v="T013"/>
        <s v="T020"/>
        <s v="T001"/>
        <s v="T018"/>
        <s v="T009"/>
        <s v="T012"/>
        <s v="T017"/>
        <s v="T010"/>
        <s v="T015"/>
      </sharedItems>
    </cacheField>
    <cacheField name="Drug_Name" numFmtId="0">
      <sharedItems count="4">
        <s v="DrugC"/>
        <s v="DrugA"/>
        <s v="DrugB"/>
        <s v="DrugD"/>
      </sharedItems>
    </cacheField>
    <cacheField name="Trial_Phase" numFmtId="0">
      <sharedItems count="4">
        <s v="Phase IV"/>
        <s v="Phase I"/>
        <s v="Phase II"/>
        <s v="Phase III"/>
      </sharedItems>
    </cacheField>
    <cacheField name="Start_Date" numFmtId="14">
      <sharedItems/>
    </cacheField>
    <cacheField name="End_Date" numFmtId="14">
      <sharedItems/>
    </cacheField>
    <cacheField name="Dose(mg)" numFmtId="0">
      <sharedItems containsSemiMixedTypes="0" containsString="0" containsNumber="1" containsInteger="1" minValue="50" maxValue="200"/>
    </cacheField>
    <cacheField name="Adverse_Events(Not Clean)" numFmtId="0">
      <sharedItems/>
    </cacheField>
    <cacheField name="Adverse Events" numFmtId="0">
      <sharedItems/>
    </cacheField>
    <cacheField name="Treatment_ID" numFmtId="0">
      <sharedItems/>
    </cacheField>
    <cacheField name="Treatment_Outcome" numFmtId="0">
      <sharedItems count="3">
        <s v="Improved"/>
        <s v="No Change"/>
        <s v="Deteriorated"/>
      </sharedItems>
    </cacheField>
    <cacheField name="Side_Effects" numFmtId="0">
      <sharedItems count="5">
        <s v="Headache"/>
        <s v="Fatigue"/>
        <s v="Dizziness"/>
        <s v="Nausea"/>
        <s v="None"/>
      </sharedItems>
    </cacheField>
    <cacheField name="Duration_of_Treatment" numFmtId="0">
      <sharedItems containsSemiMixedTypes="0" containsString="0" containsNumber="1" containsInteger="1" minValue="30" maxValue="180" count="151">
        <n v="95"/>
        <n v="90"/>
        <n v="64"/>
        <n v="159"/>
        <n v="44"/>
        <n v="76"/>
        <n v="138"/>
        <n v="42"/>
        <n v="86"/>
        <n v="77"/>
        <n v="124"/>
        <n v="152"/>
        <n v="47"/>
        <n v="103"/>
        <n v="50"/>
        <n v="99"/>
        <n v="108"/>
        <n v="129"/>
        <n v="156"/>
        <n v="131"/>
        <n v="134"/>
        <n v="57"/>
        <n v="180"/>
        <n v="111"/>
        <n v="59"/>
        <n v="91"/>
        <n v="145"/>
        <n v="104"/>
        <n v="93"/>
        <n v="166"/>
        <n v="130"/>
        <n v="46"/>
        <n v="142"/>
        <n v="139"/>
        <n v="56"/>
        <n v="135"/>
        <n v="102"/>
        <n v="63"/>
        <n v="136"/>
        <n v="109"/>
        <n v="96"/>
        <n v="72"/>
        <n v="87"/>
        <n v="113"/>
        <n v="89"/>
        <n v="163"/>
        <n v="74"/>
        <n v="80"/>
        <n v="101"/>
        <n v="127"/>
        <n v="174"/>
        <n v="45"/>
        <n v="121"/>
        <n v="117"/>
        <n v="78"/>
        <n v="82"/>
        <n v="97"/>
        <n v="81"/>
        <n v="132"/>
        <n v="112"/>
        <n v="37"/>
        <n v="75"/>
        <n v="151"/>
        <n v="160"/>
        <n v="65"/>
        <n v="105"/>
        <n v="148"/>
        <n v="143"/>
        <n v="157"/>
        <n v="58"/>
        <n v="110"/>
        <n v="146"/>
        <n v="68"/>
        <n v="133"/>
        <n v="53"/>
        <n v="30"/>
        <n v="60"/>
        <n v="153"/>
        <n v="168"/>
        <n v="43"/>
        <n v="126"/>
        <n v="48"/>
        <n v="161"/>
        <n v="170"/>
        <n v="178"/>
        <n v="40"/>
        <n v="94"/>
        <n v="176"/>
        <n v="179"/>
        <n v="32"/>
        <n v="120"/>
        <n v="31"/>
        <n v="38"/>
        <n v="55"/>
        <n v="85"/>
        <n v="70"/>
        <n v="118"/>
        <n v="149"/>
        <n v="175"/>
        <n v="125"/>
        <n v="141"/>
        <n v="144"/>
        <n v="154"/>
        <n v="119"/>
        <n v="155"/>
        <n v="167"/>
        <n v="158"/>
        <n v="51"/>
        <n v="137"/>
        <n v="106"/>
        <n v="83"/>
        <n v="115"/>
        <n v="52"/>
        <n v="54"/>
        <n v="67"/>
        <n v="122"/>
        <n v="36"/>
        <n v="49"/>
        <n v="39"/>
        <n v="33"/>
        <n v="100"/>
        <n v="147"/>
        <n v="177"/>
        <n v="173"/>
        <n v="150"/>
        <n v="34"/>
        <n v="69"/>
        <n v="116"/>
        <n v="92"/>
        <n v="35"/>
        <n v="114"/>
        <n v="88"/>
        <n v="62"/>
        <n v="61"/>
        <n v="79"/>
        <n v="164"/>
        <n v="123"/>
        <n v="107"/>
        <n v="66"/>
        <n v="98"/>
        <n v="128"/>
        <n v="165"/>
        <n v="171"/>
        <n v="140"/>
        <n v="71"/>
        <n v="169"/>
        <n v="73"/>
        <n v="162"/>
        <n v="172"/>
        <n v="41"/>
        <n v="84"/>
      </sharedItems>
      <fieldGroup base="17">
        <rangePr startNum="30" endNum="180" groupInterval="20"/>
        <groupItems count="10">
          <s v="&lt;30"/>
          <s v="30-49"/>
          <s v="50-69"/>
          <s v="70-89"/>
          <s v="90-109"/>
          <s v="110-129"/>
          <s v="130-149"/>
          <s v="150-169"/>
          <s v="170-189"/>
          <s v="&gt;190"/>
        </groupItems>
      </fieldGroup>
    </cacheField>
    <cacheField name="Success_Indicator" numFmtId="0">
      <sharedItems containsSemiMixedTypes="0" containsString="0" containsNumber="1" containsInteger="1" minValue="0" maxValue="1" count="2">
        <n v="1"/>
        <n v="0"/>
      </sharedItems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 count="2">
        <s v="Positive"/>
        <s v="Negative"/>
      </sharedItems>
    </cacheField>
    <cacheField name="Expression_Level" numFmtId="0">
      <sharedItems containsSemiMixedTypes="0" containsString="0" containsNumber="1" minValue="1" maxValue="4.9800000000000004"/>
    </cacheField>
    <cacheField name="Biomarker_Level" numFmtId="0">
      <sharedItems containsSemiMixedTypes="0" containsString="0" containsNumber="1" minValue="1" maxValue="5"/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84.974376388891" createdVersion="7" refreshedVersion="7" minRefreshableVersion="3" recordCount="1000" xr:uid="{5046FBE7-DACE-4AB4-A8C9-1115FEC26028}">
  <cacheSource type="worksheet">
    <worksheetSource ref="P1:Z1001" sheet="DataSet"/>
  </cacheSource>
  <cacheFields count="11">
    <cacheField name="Treatment_Outcome" numFmtId="0">
      <sharedItems/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/>
    </cacheField>
    <cacheField name="Success_Indicator" numFmtId="0">
      <sharedItems containsSemiMixedTypes="0" containsString="0" containsNumber="1" containsInteger="1" minValue="0" maxValue="1" count="2">
        <n v="1"/>
        <n v="0"/>
      </sharedItems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 count="2">
        <s v="Positive"/>
        <s v="Negative"/>
      </sharedItems>
    </cacheField>
    <cacheField name="Expression_Level" numFmtId="0">
      <sharedItems containsSemiMixedTypes="0" containsString="0" containsNumber="1" minValue="1" maxValue="4.9800000000000004"/>
    </cacheField>
    <cacheField name="Biomarker_Level" numFmtId="0">
      <sharedItems containsSemiMixedTypes="0" containsString="0" containsNumber="1" minValue="1" maxValue="5"/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84.974376967592" createdVersion="7" refreshedVersion="7" minRefreshableVersion="3" recordCount="979" xr:uid="{2B08B060-08C3-4AA1-909E-824EE6EC3B90}">
  <cacheSource type="worksheet">
    <worksheetSource ref="A1:Z980" sheet="DataSet"/>
  </cacheSource>
  <cacheFields count="27">
    <cacheField name="Patient_ID" numFmtId="0">
      <sharedItems/>
    </cacheField>
    <cacheField name="Age" numFmtId="0">
      <sharedItems containsSemiMixedTypes="0" containsString="0" containsNumber="1" containsInteger="1" minValue="18" maxValue="85"/>
    </cacheField>
    <cacheField name="Gender" numFmtId="0">
      <sharedItems/>
    </cacheField>
    <cacheField name="Ethnicity" numFmtId="0">
      <sharedItems/>
    </cacheField>
    <cacheField name="Medical_History" numFmtId="0">
      <sharedItems/>
    </cacheField>
    <cacheField name="Genomic_Profile" numFmtId="0">
      <sharedItems/>
    </cacheField>
    <cacheField name="Trial_ID" numFmtId="0">
      <sharedItems/>
    </cacheField>
    <cacheField name="Drug_Name" numFmtId="0">
      <sharedItems/>
    </cacheField>
    <cacheField name="Trial_Phase" numFmtId="0">
      <sharedItems/>
    </cacheField>
    <cacheField name="Start_Date" numFmtId="14">
      <sharedItems/>
    </cacheField>
    <cacheField name="End_Date" numFmtId="14">
      <sharedItems/>
    </cacheField>
    <cacheField name="Dose(mg)" numFmtId="0">
      <sharedItems containsSemiMixedTypes="0" containsString="0" containsNumber="1" containsInteger="1" minValue="50" maxValue="200"/>
    </cacheField>
    <cacheField name="Adverse_Events(Not Clean)" numFmtId="0">
      <sharedItems/>
    </cacheField>
    <cacheField name="Adverse Events" numFmtId="0">
      <sharedItems count="5">
        <s v="Fatigue"/>
        <s v="None"/>
        <s v="Nausea"/>
        <s v="Dizziness"/>
        <s v="Headache"/>
      </sharedItems>
    </cacheField>
    <cacheField name="Treatment_ID" numFmtId="0">
      <sharedItems/>
    </cacheField>
    <cacheField name="Treatment_Outcome" numFmtId="0">
      <sharedItems/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/>
    </cacheField>
    <cacheField name="Success_Indicator" numFmtId="0">
      <sharedItems containsSemiMixedTypes="0" containsString="0" containsNumber="1" containsInteger="1" minValue="0" maxValue="1"/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/>
    </cacheField>
    <cacheField name="Expression_Level" numFmtId="0">
      <sharedItems containsSemiMixedTypes="0" containsString="0" containsNumber="1" minValue="1" maxValue="4.9800000000000004"/>
    </cacheField>
    <cacheField name="Biomarker_Level" numFmtId="0">
      <sharedItems containsSemiMixedTypes="0" containsString="0" containsNumber="1" minValue="1" maxValue="5"/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  <cacheField name="Relationship" numFmtId="0" formula="Expression_Level/Survival_Rat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Heart Disease"/>
    <x v="0"/>
    <x v="0"/>
    <x v="0"/>
    <x v="0"/>
    <s v="9/16/2023"/>
    <s v="5/16/2024"/>
    <n v="200"/>
    <s v="Fatigue, Nausea"/>
    <s v="Fatigue"/>
    <s v="TR0085"/>
    <x v="0"/>
    <x v="0"/>
    <x v="0"/>
    <x v="0"/>
    <x v="0"/>
    <x v="0"/>
    <n v="3.79"/>
    <n v="3.14"/>
    <n v="3.8"/>
    <n v="20.6"/>
    <n v="14.6"/>
  </r>
  <r>
    <x v="1"/>
    <x v="1"/>
    <x v="1"/>
    <x v="1"/>
    <s v="Diabetes"/>
    <x v="1"/>
    <x v="1"/>
    <x v="0"/>
    <x v="1"/>
    <s v="11/4/2022"/>
    <s v="7/4/2023"/>
    <n v="100"/>
    <s v="None, Fatigue"/>
    <s v="None"/>
    <s v="TR0002"/>
    <x v="1"/>
    <x v="0"/>
    <x v="1"/>
    <x v="1"/>
    <x v="1"/>
    <x v="1"/>
    <n v="1.65"/>
    <n v="4.6399999999999997"/>
    <n v="8.4"/>
    <n v="23.1"/>
    <n v="15.3"/>
  </r>
  <r>
    <x v="2"/>
    <x v="2"/>
    <x v="1"/>
    <x v="1"/>
    <s v="Heart Disease"/>
    <x v="2"/>
    <x v="2"/>
    <x v="1"/>
    <x v="1"/>
    <s v="5/6/2022"/>
    <s v="5/6/2023"/>
    <n v="150"/>
    <s v="Nausea, None, Fatigue"/>
    <s v="Nausea"/>
    <s v="TR0158"/>
    <x v="0"/>
    <x v="1"/>
    <x v="2"/>
    <x v="0"/>
    <x v="1"/>
    <x v="0"/>
    <n v="3.45"/>
    <n v="2.67"/>
    <n v="9.4"/>
    <n v="21.6"/>
    <n v="3.8"/>
  </r>
  <r>
    <x v="3"/>
    <x v="3"/>
    <x v="2"/>
    <x v="1"/>
    <s v="None"/>
    <x v="3"/>
    <x v="3"/>
    <x v="2"/>
    <x v="2"/>
    <s v="2/17/2023"/>
    <s v="3/17/2024"/>
    <n v="150"/>
    <s v="Dizziness"/>
    <s v="Dizziness"/>
    <s v="TR0029"/>
    <x v="0"/>
    <x v="2"/>
    <x v="3"/>
    <x v="0"/>
    <x v="0"/>
    <x v="0"/>
    <n v="1.1100000000000001"/>
    <n v="2.5099999999999998"/>
    <n v="8.3000000000000007"/>
    <n v="23.8"/>
    <n v="5.6"/>
  </r>
  <r>
    <x v="4"/>
    <x v="4"/>
    <x v="1"/>
    <x v="1"/>
    <s v="Asthma"/>
    <x v="4"/>
    <x v="4"/>
    <x v="3"/>
    <x v="1"/>
    <s v="8/26/2023"/>
    <s v="2/26/2024"/>
    <n v="200"/>
    <s v="Dizziness"/>
    <s v="Dizziness"/>
    <s v="TR0107"/>
    <x v="1"/>
    <x v="2"/>
    <x v="4"/>
    <x v="1"/>
    <x v="2"/>
    <x v="1"/>
    <n v="3.38"/>
    <n v="2.52"/>
    <n v="9.6999999999999993"/>
    <n v="21.2"/>
    <n v="17.3"/>
  </r>
  <r>
    <x v="5"/>
    <x v="5"/>
    <x v="2"/>
    <x v="2"/>
    <s v="Asthma"/>
    <x v="5"/>
    <x v="5"/>
    <x v="1"/>
    <x v="1"/>
    <s v="6/23/2022"/>
    <s v="1/23/2023"/>
    <n v="50"/>
    <s v="Headache"/>
    <s v="Headache"/>
    <s v="TR0009"/>
    <x v="1"/>
    <x v="0"/>
    <x v="5"/>
    <x v="1"/>
    <x v="0"/>
    <x v="1"/>
    <n v="2.87"/>
    <n v="2.66"/>
    <n v="3.5"/>
    <n v="7"/>
    <n v="17.7"/>
  </r>
  <r>
    <x v="6"/>
    <x v="6"/>
    <x v="1"/>
    <x v="3"/>
    <s v="Asthma"/>
    <x v="3"/>
    <x v="6"/>
    <x v="0"/>
    <x v="1"/>
    <s v="9/13/2020"/>
    <s v="11/13/2021"/>
    <n v="100"/>
    <s v="Fatigue, Nausea, Headache"/>
    <s v="Fatigue"/>
    <s v="TR0077"/>
    <x v="1"/>
    <x v="2"/>
    <x v="6"/>
    <x v="1"/>
    <x v="2"/>
    <x v="1"/>
    <n v="4.25"/>
    <n v="5"/>
    <n v="10"/>
    <n v="16"/>
    <n v="16.100000000000001"/>
  </r>
  <r>
    <x v="7"/>
    <x v="7"/>
    <x v="0"/>
    <x v="3"/>
    <s v="None"/>
    <x v="4"/>
    <x v="7"/>
    <x v="1"/>
    <x v="0"/>
    <s v="1/8/2023"/>
    <s v="10/8/2023"/>
    <n v="50"/>
    <s v="Dizziness"/>
    <s v="Dizziness"/>
    <s v="TR0009"/>
    <x v="1"/>
    <x v="2"/>
    <x v="7"/>
    <x v="1"/>
    <x v="0"/>
    <x v="0"/>
    <n v="4.78"/>
    <n v="4.4000000000000004"/>
    <n v="3.2"/>
    <n v="14.1"/>
    <n v="5.2"/>
  </r>
  <r>
    <x v="8"/>
    <x v="8"/>
    <x v="1"/>
    <x v="4"/>
    <s v="Heart Disease"/>
    <x v="5"/>
    <x v="6"/>
    <x v="0"/>
    <x v="2"/>
    <s v="6/19/2023"/>
    <s v="9/19/2024"/>
    <n v="150"/>
    <s v="None"/>
    <s v="None"/>
    <s v="TR0037"/>
    <x v="2"/>
    <x v="2"/>
    <x v="8"/>
    <x v="1"/>
    <x v="1"/>
    <x v="1"/>
    <n v="4.82"/>
    <n v="3.42"/>
    <n v="3.1"/>
    <n v="18.100000000000001"/>
    <n v="13.5"/>
  </r>
  <r>
    <x v="9"/>
    <x v="9"/>
    <x v="0"/>
    <x v="1"/>
    <s v="Heart Disease"/>
    <x v="0"/>
    <x v="8"/>
    <x v="3"/>
    <x v="0"/>
    <s v="6/21/2019"/>
    <s v="10/21/2020"/>
    <n v="200"/>
    <s v="None, Headache, Fatigue"/>
    <s v="None"/>
    <s v="TR0039"/>
    <x v="1"/>
    <x v="0"/>
    <x v="9"/>
    <x v="1"/>
    <x v="2"/>
    <x v="1"/>
    <n v="2.4300000000000002"/>
    <n v="1.45"/>
    <n v="7"/>
    <n v="15.4"/>
    <n v="16.100000000000001"/>
  </r>
  <r>
    <x v="10"/>
    <x v="10"/>
    <x v="0"/>
    <x v="0"/>
    <s v="Diabetes"/>
    <x v="0"/>
    <x v="9"/>
    <x v="3"/>
    <x v="0"/>
    <s v="9/5/2023"/>
    <s v="9/5/2024"/>
    <n v="100"/>
    <s v="Fatigue, None"/>
    <s v="Fatigue"/>
    <s v="TR0166"/>
    <x v="0"/>
    <x v="0"/>
    <x v="10"/>
    <x v="0"/>
    <x v="3"/>
    <x v="0"/>
    <n v="3.08"/>
    <n v="4.41"/>
    <n v="6"/>
    <n v="16.100000000000001"/>
    <n v="17.899999999999999"/>
  </r>
  <r>
    <x v="11"/>
    <x v="11"/>
    <x v="1"/>
    <x v="3"/>
    <s v="Heart Disease"/>
    <x v="0"/>
    <x v="10"/>
    <x v="2"/>
    <x v="2"/>
    <s v="4/28/2022"/>
    <s v="3/28/2023"/>
    <n v="150"/>
    <s v="Fatigue"/>
    <s v="Fatigue"/>
    <s v="TR0049"/>
    <x v="2"/>
    <x v="3"/>
    <x v="11"/>
    <x v="1"/>
    <x v="0"/>
    <x v="0"/>
    <n v="2.61"/>
    <n v="1.54"/>
    <n v="1.3"/>
    <n v="19.600000000000001"/>
    <n v="13.5"/>
  </r>
  <r>
    <x v="12"/>
    <x v="12"/>
    <x v="0"/>
    <x v="1"/>
    <s v="None"/>
    <x v="0"/>
    <x v="11"/>
    <x v="3"/>
    <x v="3"/>
    <s v="5/12/2021"/>
    <s v="7/12/2022"/>
    <n v="200"/>
    <s v="Nausea, Headache"/>
    <s v="Nausea"/>
    <s v="TR0195"/>
    <x v="1"/>
    <x v="1"/>
    <x v="10"/>
    <x v="1"/>
    <x v="4"/>
    <x v="1"/>
    <n v="3.82"/>
    <n v="1.85"/>
    <n v="2.2000000000000002"/>
    <n v="6.3"/>
    <n v="9"/>
  </r>
  <r>
    <x v="13"/>
    <x v="13"/>
    <x v="2"/>
    <x v="4"/>
    <s v="Diabetes"/>
    <x v="3"/>
    <x v="4"/>
    <x v="3"/>
    <x v="3"/>
    <s v="4/11/2020"/>
    <s v="1/11/2021"/>
    <n v="200"/>
    <s v="Fatigue, Headache, None"/>
    <s v="Fatigue"/>
    <s v="TR0168"/>
    <x v="2"/>
    <x v="4"/>
    <x v="0"/>
    <x v="1"/>
    <x v="1"/>
    <x v="1"/>
    <n v="3.36"/>
    <n v="2.57"/>
    <n v="4.9000000000000004"/>
    <n v="22.3"/>
    <n v="8.9"/>
  </r>
  <r>
    <x v="14"/>
    <x v="3"/>
    <x v="0"/>
    <x v="0"/>
    <s v="Diabetes"/>
    <x v="3"/>
    <x v="3"/>
    <x v="2"/>
    <x v="1"/>
    <s v="1/27/2023"/>
    <s v="8/27/2023"/>
    <n v="50"/>
    <s v="Headache"/>
    <s v="Headache"/>
    <s v="TR0036"/>
    <x v="2"/>
    <x v="1"/>
    <x v="12"/>
    <x v="1"/>
    <x v="0"/>
    <x v="0"/>
    <n v="3.06"/>
    <n v="4.13"/>
    <n v="4.5999999999999996"/>
    <n v="17.2"/>
    <n v="17.7"/>
  </r>
  <r>
    <x v="15"/>
    <x v="14"/>
    <x v="2"/>
    <x v="3"/>
    <s v="None"/>
    <x v="3"/>
    <x v="3"/>
    <x v="3"/>
    <x v="1"/>
    <s v="9/18/2019"/>
    <s v="9/18/2020"/>
    <n v="50"/>
    <s v="Dizziness"/>
    <s v="Dizziness"/>
    <s v="TR0185"/>
    <x v="1"/>
    <x v="2"/>
    <x v="13"/>
    <x v="1"/>
    <x v="3"/>
    <x v="1"/>
    <n v="4.8"/>
    <n v="1.59"/>
    <n v="9.3000000000000007"/>
    <n v="14.9"/>
    <n v="7.4"/>
  </r>
  <r>
    <x v="16"/>
    <x v="15"/>
    <x v="0"/>
    <x v="2"/>
    <s v="Heart Disease"/>
    <x v="4"/>
    <x v="12"/>
    <x v="0"/>
    <x v="3"/>
    <s v="7/3/2021"/>
    <s v="6/3/2022"/>
    <n v="200"/>
    <s v="Dizziness, Fatigue"/>
    <s v="Dizziness"/>
    <s v="TR0179"/>
    <x v="0"/>
    <x v="4"/>
    <x v="14"/>
    <x v="0"/>
    <x v="3"/>
    <x v="0"/>
    <n v="2.84"/>
    <n v="4.92"/>
    <n v="5.4"/>
    <n v="11.9"/>
    <n v="13.8"/>
  </r>
  <r>
    <x v="17"/>
    <x v="8"/>
    <x v="1"/>
    <x v="3"/>
    <s v="Heart Disease"/>
    <x v="5"/>
    <x v="8"/>
    <x v="1"/>
    <x v="0"/>
    <s v="11/26/2022"/>
    <s v="10/26/2023"/>
    <n v="50"/>
    <s v="Nausea, Fatigue, Dizziness"/>
    <s v="Nausea"/>
    <s v="TR0178"/>
    <x v="2"/>
    <x v="0"/>
    <x v="15"/>
    <x v="1"/>
    <x v="3"/>
    <x v="0"/>
    <n v="1.96"/>
    <n v="1.3"/>
    <n v="2.2000000000000002"/>
    <n v="8.3000000000000007"/>
    <n v="5.6"/>
  </r>
  <r>
    <x v="18"/>
    <x v="9"/>
    <x v="2"/>
    <x v="1"/>
    <s v="Hypertension"/>
    <x v="2"/>
    <x v="13"/>
    <x v="2"/>
    <x v="2"/>
    <s v="2/10/2022"/>
    <s v="10/10/2022"/>
    <n v="100"/>
    <s v="Headache, None, Fatigue"/>
    <s v="Headache"/>
    <s v="TR0194"/>
    <x v="2"/>
    <x v="1"/>
    <x v="14"/>
    <x v="1"/>
    <x v="2"/>
    <x v="1"/>
    <n v="1.56"/>
    <n v="3.56"/>
    <n v="2.6"/>
    <n v="12.2"/>
    <n v="18.2"/>
  </r>
  <r>
    <x v="19"/>
    <x v="11"/>
    <x v="0"/>
    <x v="3"/>
    <s v="Diabetes"/>
    <x v="0"/>
    <x v="0"/>
    <x v="3"/>
    <x v="3"/>
    <s v="11/9/2019"/>
    <s v="5/9/2021"/>
    <n v="200"/>
    <s v="Fatigue, None"/>
    <s v="Fatigue"/>
    <s v="TR0142"/>
    <x v="1"/>
    <x v="0"/>
    <x v="9"/>
    <x v="1"/>
    <x v="2"/>
    <x v="1"/>
    <n v="2.9"/>
    <n v="3.67"/>
    <n v="2.6"/>
    <n v="9.5"/>
    <n v="3.7"/>
  </r>
  <r>
    <x v="20"/>
    <x v="16"/>
    <x v="2"/>
    <x v="0"/>
    <s v="Diabetes"/>
    <x v="0"/>
    <x v="10"/>
    <x v="0"/>
    <x v="2"/>
    <s v="12/26/2022"/>
    <s v="4/26/2024"/>
    <n v="100"/>
    <s v="Headache, None, Fatigue"/>
    <s v="Headache"/>
    <s v="TR0028"/>
    <x v="0"/>
    <x v="3"/>
    <x v="16"/>
    <x v="0"/>
    <x v="1"/>
    <x v="1"/>
    <n v="1.68"/>
    <n v="2.11"/>
    <n v="2.6"/>
    <n v="7.6"/>
    <n v="5.0999999999999996"/>
  </r>
  <r>
    <x v="21"/>
    <x v="17"/>
    <x v="0"/>
    <x v="4"/>
    <s v="Hypertension"/>
    <x v="1"/>
    <x v="14"/>
    <x v="3"/>
    <x v="1"/>
    <s v="2/12/2019"/>
    <s v="4/12/2020"/>
    <n v="50"/>
    <s v="Dizziness, None, Fatigue"/>
    <s v="Dizziness"/>
    <s v="TR0004"/>
    <x v="1"/>
    <x v="0"/>
    <x v="17"/>
    <x v="1"/>
    <x v="3"/>
    <x v="0"/>
    <n v="2.84"/>
    <n v="1.83"/>
    <n v="4.3"/>
    <n v="15.1"/>
    <n v="14.7"/>
  </r>
  <r>
    <x v="22"/>
    <x v="18"/>
    <x v="0"/>
    <x v="3"/>
    <s v="Diabetes"/>
    <x v="2"/>
    <x v="15"/>
    <x v="3"/>
    <x v="2"/>
    <s v="3/14/2019"/>
    <s v="1/14/2020"/>
    <n v="200"/>
    <s v="Headache, Nausea"/>
    <s v="Headache"/>
    <s v="TR0093"/>
    <x v="1"/>
    <x v="1"/>
    <x v="18"/>
    <x v="1"/>
    <x v="2"/>
    <x v="0"/>
    <n v="1.1599999999999999"/>
    <n v="4.2"/>
    <n v="6.7"/>
    <n v="7.5"/>
    <n v="17.899999999999999"/>
  </r>
  <r>
    <x v="23"/>
    <x v="3"/>
    <x v="0"/>
    <x v="4"/>
    <s v="None"/>
    <x v="1"/>
    <x v="0"/>
    <x v="3"/>
    <x v="3"/>
    <s v="6/14/2022"/>
    <s v="10/14/2023"/>
    <n v="100"/>
    <s v="None, Fatigue"/>
    <s v="None"/>
    <s v="TR0123"/>
    <x v="1"/>
    <x v="1"/>
    <x v="19"/>
    <x v="1"/>
    <x v="4"/>
    <x v="1"/>
    <n v="4.68"/>
    <n v="1.24"/>
    <n v="3.5"/>
    <n v="20.5"/>
    <n v="15.7"/>
  </r>
  <r>
    <x v="24"/>
    <x v="19"/>
    <x v="2"/>
    <x v="4"/>
    <s v="None"/>
    <x v="1"/>
    <x v="16"/>
    <x v="1"/>
    <x v="2"/>
    <s v="9/6/2023"/>
    <s v="1/6/2025"/>
    <n v="50"/>
    <s v="Headache, Fatigue, Dizziness"/>
    <s v="Headache"/>
    <s v="TR0075"/>
    <x v="2"/>
    <x v="3"/>
    <x v="20"/>
    <x v="1"/>
    <x v="1"/>
    <x v="0"/>
    <n v="1.74"/>
    <n v="1.84"/>
    <n v="4.3"/>
    <n v="14.7"/>
    <n v="13.5"/>
  </r>
  <r>
    <x v="25"/>
    <x v="20"/>
    <x v="0"/>
    <x v="0"/>
    <s v="Diabetes"/>
    <x v="0"/>
    <x v="11"/>
    <x v="1"/>
    <x v="0"/>
    <s v="8/19/2023"/>
    <s v="8/19/2024"/>
    <n v="200"/>
    <s v="Nausea, None, Headache"/>
    <s v="Nausea"/>
    <s v="TR0138"/>
    <x v="2"/>
    <x v="3"/>
    <x v="21"/>
    <x v="1"/>
    <x v="0"/>
    <x v="1"/>
    <n v="2.48"/>
    <n v="2.85"/>
    <n v="7.7"/>
    <n v="6.7"/>
    <n v="7.3"/>
  </r>
  <r>
    <x v="26"/>
    <x v="4"/>
    <x v="2"/>
    <x v="1"/>
    <s v="Hypertension"/>
    <x v="0"/>
    <x v="11"/>
    <x v="0"/>
    <x v="0"/>
    <s v="1/4/2019"/>
    <s v="11/4/2019"/>
    <n v="100"/>
    <s v="Dizziness, Fatigue, Headache"/>
    <s v="Dizziness"/>
    <s v="TR0096"/>
    <x v="1"/>
    <x v="0"/>
    <x v="22"/>
    <x v="1"/>
    <x v="2"/>
    <x v="0"/>
    <n v="3.85"/>
    <n v="4.58"/>
    <n v="5.6"/>
    <n v="15.6"/>
    <n v="4.8"/>
  </r>
  <r>
    <x v="27"/>
    <x v="21"/>
    <x v="0"/>
    <x v="3"/>
    <s v="Hypertension"/>
    <x v="5"/>
    <x v="7"/>
    <x v="2"/>
    <x v="3"/>
    <s v="6/15/2021"/>
    <s v="12/15/2022"/>
    <n v="100"/>
    <s v="Headache, None, Fatigue"/>
    <s v="Headache"/>
    <s v="TR0025"/>
    <x v="1"/>
    <x v="0"/>
    <x v="23"/>
    <x v="1"/>
    <x v="3"/>
    <x v="1"/>
    <n v="2.79"/>
    <n v="3.13"/>
    <n v="3.2"/>
    <n v="10.8"/>
    <n v="9.4"/>
  </r>
  <r>
    <x v="28"/>
    <x v="13"/>
    <x v="2"/>
    <x v="2"/>
    <s v="Hypertension"/>
    <x v="0"/>
    <x v="7"/>
    <x v="2"/>
    <x v="2"/>
    <s v="3/18/2023"/>
    <s v="11/18/2023"/>
    <n v="150"/>
    <s v="Headache, Dizziness, Nausea"/>
    <s v="Headache"/>
    <s v="TR0104"/>
    <x v="2"/>
    <x v="1"/>
    <x v="9"/>
    <x v="1"/>
    <x v="1"/>
    <x v="1"/>
    <n v="1.08"/>
    <n v="2.29"/>
    <n v="2.9"/>
    <n v="11.9"/>
    <n v="5"/>
  </r>
  <r>
    <x v="29"/>
    <x v="22"/>
    <x v="2"/>
    <x v="1"/>
    <s v="Diabetes"/>
    <x v="1"/>
    <x v="11"/>
    <x v="1"/>
    <x v="2"/>
    <s v="5/25/2020"/>
    <s v="10/25/2021"/>
    <n v="50"/>
    <s v="Nausea, Fatigue, Headache"/>
    <s v="Nausea"/>
    <s v="TR0084"/>
    <x v="0"/>
    <x v="0"/>
    <x v="24"/>
    <x v="0"/>
    <x v="4"/>
    <x v="1"/>
    <n v="4.5599999999999996"/>
    <n v="3.37"/>
    <n v="7.1"/>
    <n v="20.2"/>
    <n v="11.5"/>
  </r>
  <r>
    <x v="30"/>
    <x v="23"/>
    <x v="2"/>
    <x v="0"/>
    <s v="Heart Disease"/>
    <x v="1"/>
    <x v="4"/>
    <x v="1"/>
    <x v="3"/>
    <s v="8/20/2021"/>
    <s v="4/20/2022"/>
    <n v="150"/>
    <s v="Dizziness, Nausea, None"/>
    <s v="Dizziness"/>
    <s v="TR0035"/>
    <x v="1"/>
    <x v="3"/>
    <x v="25"/>
    <x v="1"/>
    <x v="4"/>
    <x v="0"/>
    <n v="1.35"/>
    <n v="3.15"/>
    <n v="6.3"/>
    <n v="19.399999999999999"/>
    <n v="10.3"/>
  </r>
  <r>
    <x v="31"/>
    <x v="24"/>
    <x v="1"/>
    <x v="4"/>
    <s v="Heart Disease"/>
    <x v="3"/>
    <x v="6"/>
    <x v="3"/>
    <x v="0"/>
    <s v="8/21/2020"/>
    <s v="10/21/2021"/>
    <n v="100"/>
    <s v="Fatigue, Headache, Dizziness"/>
    <s v="Fatigue"/>
    <s v="TR0036"/>
    <x v="0"/>
    <x v="4"/>
    <x v="26"/>
    <x v="0"/>
    <x v="2"/>
    <x v="0"/>
    <n v="1.51"/>
    <n v="2.14"/>
    <n v="4.3"/>
    <n v="17.600000000000001"/>
    <n v="12.7"/>
  </r>
  <r>
    <x v="32"/>
    <x v="25"/>
    <x v="0"/>
    <x v="3"/>
    <s v="Diabetes"/>
    <x v="1"/>
    <x v="14"/>
    <x v="3"/>
    <x v="0"/>
    <s v="7/23/2022"/>
    <s v="8/23/2023"/>
    <n v="200"/>
    <s v="Nausea"/>
    <s v="Nausea"/>
    <s v="TR0145"/>
    <x v="0"/>
    <x v="1"/>
    <x v="27"/>
    <x v="0"/>
    <x v="3"/>
    <x v="1"/>
    <n v="2.42"/>
    <n v="4.95"/>
    <n v="6.5"/>
    <n v="10.3"/>
    <n v="4.7"/>
  </r>
  <r>
    <x v="33"/>
    <x v="26"/>
    <x v="2"/>
    <x v="0"/>
    <s v="Diabetes"/>
    <x v="0"/>
    <x v="4"/>
    <x v="3"/>
    <x v="1"/>
    <s v="2/9/2023"/>
    <s v="8/9/2024"/>
    <n v="150"/>
    <s v="Nausea, Headache, None"/>
    <s v="Nausea"/>
    <s v="TR0056"/>
    <x v="1"/>
    <x v="3"/>
    <x v="28"/>
    <x v="1"/>
    <x v="4"/>
    <x v="0"/>
    <n v="1.61"/>
    <n v="1.98"/>
    <n v="2.4"/>
    <n v="9.4"/>
    <n v="7.8"/>
  </r>
  <r>
    <x v="34"/>
    <x v="27"/>
    <x v="1"/>
    <x v="0"/>
    <s v="Hypertension"/>
    <x v="5"/>
    <x v="2"/>
    <x v="2"/>
    <x v="3"/>
    <s v="11/14/2023"/>
    <s v="7/14/2024"/>
    <n v="100"/>
    <s v="Fatigue"/>
    <s v="Fatigue"/>
    <s v="TR0016"/>
    <x v="2"/>
    <x v="4"/>
    <x v="29"/>
    <x v="1"/>
    <x v="4"/>
    <x v="0"/>
    <n v="1.69"/>
    <n v="4.59"/>
    <n v="1.7"/>
    <n v="15.4"/>
    <n v="10"/>
  </r>
  <r>
    <x v="35"/>
    <x v="28"/>
    <x v="2"/>
    <x v="0"/>
    <s v="None"/>
    <x v="0"/>
    <x v="17"/>
    <x v="1"/>
    <x v="2"/>
    <s v="1/9/2022"/>
    <s v="5/9/2023"/>
    <n v="100"/>
    <s v="Fatigue, Dizziness, Nausea"/>
    <s v="Fatigue"/>
    <s v="TR0183"/>
    <x v="1"/>
    <x v="1"/>
    <x v="30"/>
    <x v="1"/>
    <x v="1"/>
    <x v="0"/>
    <n v="4.93"/>
    <n v="1.45"/>
    <n v="4.5999999999999996"/>
    <n v="23.5"/>
    <n v="17.7"/>
  </r>
  <r>
    <x v="36"/>
    <x v="17"/>
    <x v="2"/>
    <x v="3"/>
    <s v="Asthma"/>
    <x v="5"/>
    <x v="11"/>
    <x v="0"/>
    <x v="3"/>
    <s v="8/11/2022"/>
    <s v="11/11/2023"/>
    <n v="50"/>
    <s v="Nausea, Headache, None"/>
    <s v="Nausea"/>
    <s v="TR0171"/>
    <x v="2"/>
    <x v="4"/>
    <x v="31"/>
    <x v="1"/>
    <x v="2"/>
    <x v="1"/>
    <n v="4.2699999999999996"/>
    <n v="2.0299999999999998"/>
    <n v="2.5"/>
    <n v="18"/>
    <n v="18.8"/>
  </r>
  <r>
    <x v="37"/>
    <x v="14"/>
    <x v="1"/>
    <x v="4"/>
    <s v="Asthma"/>
    <x v="2"/>
    <x v="0"/>
    <x v="2"/>
    <x v="0"/>
    <s v="11/25/2021"/>
    <s v="5/25/2022"/>
    <n v="50"/>
    <s v="Headache"/>
    <s v="Headache"/>
    <s v="TR0005"/>
    <x v="0"/>
    <x v="1"/>
    <x v="32"/>
    <x v="0"/>
    <x v="1"/>
    <x v="0"/>
    <n v="3.23"/>
    <n v="3.29"/>
    <n v="3.5"/>
    <n v="19.899999999999999"/>
    <n v="6.2"/>
  </r>
  <r>
    <x v="38"/>
    <x v="29"/>
    <x v="0"/>
    <x v="4"/>
    <s v="None"/>
    <x v="2"/>
    <x v="10"/>
    <x v="0"/>
    <x v="3"/>
    <s v="6/22/2019"/>
    <s v="10/22/2020"/>
    <n v="100"/>
    <s v="Headache"/>
    <s v="Headache"/>
    <s v="TR0161"/>
    <x v="1"/>
    <x v="1"/>
    <x v="33"/>
    <x v="1"/>
    <x v="3"/>
    <x v="0"/>
    <n v="2.29"/>
    <n v="2.7"/>
    <n v="5.6"/>
    <n v="10.4"/>
    <n v="5"/>
  </r>
  <r>
    <x v="39"/>
    <x v="30"/>
    <x v="0"/>
    <x v="3"/>
    <s v="Hypertension"/>
    <x v="4"/>
    <x v="17"/>
    <x v="3"/>
    <x v="1"/>
    <s v="12/11/2019"/>
    <s v="7/11/2020"/>
    <n v="200"/>
    <s v="Fatigue, Headache, Nausea"/>
    <s v="Fatigue"/>
    <s v="TR0059"/>
    <x v="1"/>
    <x v="3"/>
    <x v="34"/>
    <x v="1"/>
    <x v="3"/>
    <x v="1"/>
    <n v="3.44"/>
    <n v="2.15"/>
    <n v="6.2"/>
    <n v="8.8000000000000007"/>
    <n v="11.2"/>
  </r>
  <r>
    <x v="40"/>
    <x v="6"/>
    <x v="1"/>
    <x v="4"/>
    <s v="Asthma"/>
    <x v="0"/>
    <x v="6"/>
    <x v="2"/>
    <x v="1"/>
    <s v="10/1/2023"/>
    <s v="1/1/2025"/>
    <n v="100"/>
    <s v="None, Fatigue"/>
    <s v="None"/>
    <s v="TR0161"/>
    <x v="2"/>
    <x v="1"/>
    <x v="35"/>
    <x v="1"/>
    <x v="2"/>
    <x v="1"/>
    <n v="3.13"/>
    <n v="1.21"/>
    <n v="4"/>
    <n v="8.4"/>
    <n v="4.0999999999999996"/>
  </r>
  <r>
    <x v="41"/>
    <x v="14"/>
    <x v="0"/>
    <x v="2"/>
    <s v="Diabetes"/>
    <x v="0"/>
    <x v="4"/>
    <x v="3"/>
    <x v="3"/>
    <s v="6/26/2022"/>
    <s v="2/26/2023"/>
    <n v="100"/>
    <s v="Nausea, Fatigue"/>
    <s v="Nausea"/>
    <s v="TR0142"/>
    <x v="2"/>
    <x v="2"/>
    <x v="36"/>
    <x v="1"/>
    <x v="3"/>
    <x v="1"/>
    <n v="4.96"/>
    <n v="2.29"/>
    <n v="8.3000000000000007"/>
    <n v="10.6"/>
    <n v="14.6"/>
  </r>
  <r>
    <x v="42"/>
    <x v="31"/>
    <x v="2"/>
    <x v="1"/>
    <s v="Heart Disease"/>
    <x v="1"/>
    <x v="18"/>
    <x v="1"/>
    <x v="2"/>
    <s v="7/4/2022"/>
    <s v="4/4/2023"/>
    <n v="200"/>
    <s v="Dizziness, Nausea, None"/>
    <s v="Dizziness"/>
    <s v="TR0004"/>
    <x v="1"/>
    <x v="4"/>
    <x v="37"/>
    <x v="1"/>
    <x v="1"/>
    <x v="1"/>
    <n v="4.04"/>
    <n v="3.38"/>
    <n v="5.2"/>
    <n v="13.4"/>
    <n v="8.9"/>
  </r>
  <r>
    <x v="43"/>
    <x v="32"/>
    <x v="2"/>
    <x v="4"/>
    <s v="Asthma"/>
    <x v="0"/>
    <x v="10"/>
    <x v="1"/>
    <x v="1"/>
    <s v="5/7/2019"/>
    <s v="11/7/2019"/>
    <n v="50"/>
    <s v="Dizziness, None"/>
    <s v="Dizziness"/>
    <s v="TR0161"/>
    <x v="2"/>
    <x v="2"/>
    <x v="38"/>
    <x v="1"/>
    <x v="1"/>
    <x v="1"/>
    <n v="4.72"/>
    <n v="4.32"/>
    <n v="9.6999999999999993"/>
    <n v="8.1999999999999993"/>
    <n v="15.4"/>
  </r>
  <r>
    <x v="44"/>
    <x v="16"/>
    <x v="2"/>
    <x v="1"/>
    <s v="Heart Disease"/>
    <x v="0"/>
    <x v="15"/>
    <x v="1"/>
    <x v="3"/>
    <s v="9/7/2019"/>
    <s v="3/7/2021"/>
    <n v="100"/>
    <s v="None, Headache, Dizziness"/>
    <s v="None"/>
    <s v="TR0163"/>
    <x v="2"/>
    <x v="3"/>
    <x v="39"/>
    <x v="1"/>
    <x v="1"/>
    <x v="0"/>
    <n v="4.75"/>
    <n v="1.72"/>
    <n v="1.6"/>
    <n v="19.3"/>
    <n v="12.8"/>
  </r>
  <r>
    <x v="45"/>
    <x v="33"/>
    <x v="0"/>
    <x v="2"/>
    <s v="Asthma"/>
    <x v="3"/>
    <x v="12"/>
    <x v="1"/>
    <x v="3"/>
    <s v="2/1/2020"/>
    <s v="7/1/2021"/>
    <n v="100"/>
    <s v="Nausea, Fatigue, Headache"/>
    <s v="Nausea"/>
    <s v="TR0089"/>
    <x v="2"/>
    <x v="2"/>
    <x v="40"/>
    <x v="1"/>
    <x v="0"/>
    <x v="1"/>
    <n v="4.37"/>
    <n v="1.56"/>
    <n v="8.1999999999999993"/>
    <n v="9.6"/>
    <n v="5.8"/>
  </r>
  <r>
    <x v="46"/>
    <x v="34"/>
    <x v="2"/>
    <x v="0"/>
    <s v="Hypertension"/>
    <x v="0"/>
    <x v="13"/>
    <x v="0"/>
    <x v="0"/>
    <s v="9/3/2021"/>
    <s v="7/3/2022"/>
    <n v="50"/>
    <s v="Headache, None"/>
    <s v="Headache"/>
    <s v="TR0015"/>
    <x v="1"/>
    <x v="2"/>
    <x v="41"/>
    <x v="1"/>
    <x v="4"/>
    <x v="0"/>
    <n v="1.66"/>
    <n v="4.26"/>
    <n v="7"/>
    <n v="15.4"/>
    <n v="9.1"/>
  </r>
  <r>
    <x v="47"/>
    <x v="35"/>
    <x v="0"/>
    <x v="1"/>
    <s v="Hypertension"/>
    <x v="3"/>
    <x v="13"/>
    <x v="1"/>
    <x v="1"/>
    <s v="1/16/2020"/>
    <s v="12/16/2020"/>
    <n v="200"/>
    <s v="Fatigue"/>
    <s v="Fatigue"/>
    <s v="TR0010"/>
    <x v="2"/>
    <x v="0"/>
    <x v="42"/>
    <x v="1"/>
    <x v="4"/>
    <x v="0"/>
    <n v="4.51"/>
    <n v="2.57"/>
    <n v="8.3000000000000007"/>
    <n v="13.9"/>
    <n v="9.4"/>
  </r>
  <r>
    <x v="48"/>
    <x v="36"/>
    <x v="2"/>
    <x v="0"/>
    <s v="None"/>
    <x v="0"/>
    <x v="4"/>
    <x v="0"/>
    <x v="1"/>
    <s v="11/2/2023"/>
    <s v="7/2/2024"/>
    <n v="100"/>
    <s v="Nausea, Headache, Dizziness"/>
    <s v="Nausea"/>
    <s v="TR0120"/>
    <x v="1"/>
    <x v="4"/>
    <x v="43"/>
    <x v="1"/>
    <x v="3"/>
    <x v="1"/>
    <n v="2.85"/>
    <n v="2.21"/>
    <n v="7.7"/>
    <n v="15"/>
    <n v="6.9"/>
  </r>
  <r>
    <x v="49"/>
    <x v="37"/>
    <x v="1"/>
    <x v="4"/>
    <s v="None"/>
    <x v="0"/>
    <x v="18"/>
    <x v="2"/>
    <x v="0"/>
    <s v="10/16/2021"/>
    <s v="4/16/2023"/>
    <n v="100"/>
    <s v="Dizziness, Fatigue, Nausea"/>
    <s v="Dizziness"/>
    <s v="TR0002"/>
    <x v="1"/>
    <x v="3"/>
    <x v="44"/>
    <x v="1"/>
    <x v="2"/>
    <x v="1"/>
    <n v="4.5999999999999996"/>
    <n v="2.54"/>
    <n v="5.9"/>
    <n v="22.3"/>
    <n v="13.6"/>
  </r>
  <r>
    <x v="50"/>
    <x v="37"/>
    <x v="1"/>
    <x v="2"/>
    <s v="Asthma"/>
    <x v="0"/>
    <x v="18"/>
    <x v="1"/>
    <x v="2"/>
    <s v="4/14/2023"/>
    <s v="5/14/2024"/>
    <n v="50"/>
    <s v="None"/>
    <s v="None"/>
    <s v="TR0024"/>
    <x v="0"/>
    <x v="1"/>
    <x v="45"/>
    <x v="0"/>
    <x v="1"/>
    <x v="1"/>
    <n v="1.47"/>
    <n v="4.76"/>
    <n v="6.6"/>
    <n v="12"/>
    <n v="5.4"/>
  </r>
  <r>
    <x v="51"/>
    <x v="3"/>
    <x v="2"/>
    <x v="2"/>
    <s v="Heart Disease"/>
    <x v="4"/>
    <x v="11"/>
    <x v="1"/>
    <x v="1"/>
    <s v="11/5/2022"/>
    <s v="8/5/2023"/>
    <n v="150"/>
    <s v="None, Headache"/>
    <s v="None"/>
    <s v="TR0180"/>
    <x v="2"/>
    <x v="4"/>
    <x v="23"/>
    <x v="1"/>
    <x v="1"/>
    <x v="1"/>
    <n v="4.18"/>
    <n v="3.48"/>
    <n v="5.8"/>
    <n v="22.1"/>
    <n v="16.399999999999999"/>
  </r>
  <r>
    <x v="52"/>
    <x v="7"/>
    <x v="0"/>
    <x v="4"/>
    <s v="Diabetes"/>
    <x v="0"/>
    <x v="4"/>
    <x v="1"/>
    <x v="2"/>
    <s v="3/15/2019"/>
    <s v="4/15/2020"/>
    <n v="150"/>
    <s v="Nausea, None"/>
    <s v="Nausea"/>
    <s v="TR0198"/>
    <x v="0"/>
    <x v="0"/>
    <x v="16"/>
    <x v="0"/>
    <x v="1"/>
    <x v="1"/>
    <n v="1.61"/>
    <n v="2.25"/>
    <n v="3.2"/>
    <n v="19.399999999999999"/>
    <n v="3.6"/>
  </r>
  <r>
    <x v="53"/>
    <x v="38"/>
    <x v="0"/>
    <x v="4"/>
    <s v="None"/>
    <x v="0"/>
    <x v="12"/>
    <x v="1"/>
    <x v="2"/>
    <s v="3/3/2021"/>
    <s v="8/3/2022"/>
    <n v="100"/>
    <s v="Headache, Nausea"/>
    <s v="Headache"/>
    <s v="TR0174"/>
    <x v="1"/>
    <x v="4"/>
    <x v="46"/>
    <x v="1"/>
    <x v="3"/>
    <x v="1"/>
    <n v="3.28"/>
    <n v="4.05"/>
    <n v="8.9"/>
    <n v="12.2"/>
    <n v="17"/>
  </r>
  <r>
    <x v="54"/>
    <x v="27"/>
    <x v="2"/>
    <x v="1"/>
    <s v="Diabetes"/>
    <x v="5"/>
    <x v="6"/>
    <x v="1"/>
    <x v="1"/>
    <s v="4/5/2019"/>
    <s v="1/5/2020"/>
    <n v="200"/>
    <s v="Nausea, None"/>
    <s v="Nausea"/>
    <s v="TR0020"/>
    <x v="0"/>
    <x v="3"/>
    <x v="47"/>
    <x v="0"/>
    <x v="1"/>
    <x v="0"/>
    <n v="1.44"/>
    <n v="4.3899999999999997"/>
    <n v="2.1"/>
    <n v="13.2"/>
    <n v="16.600000000000001"/>
  </r>
  <r>
    <x v="55"/>
    <x v="39"/>
    <x v="1"/>
    <x v="2"/>
    <s v="Hypertension"/>
    <x v="0"/>
    <x v="9"/>
    <x v="2"/>
    <x v="0"/>
    <s v="8/1/2022"/>
    <s v="8/1/2023"/>
    <n v="200"/>
    <s v="None"/>
    <s v="None"/>
    <s v="TR0055"/>
    <x v="0"/>
    <x v="4"/>
    <x v="48"/>
    <x v="0"/>
    <x v="1"/>
    <x v="0"/>
    <n v="1.6"/>
    <n v="1.92"/>
    <n v="7.5"/>
    <n v="19"/>
    <n v="13.9"/>
  </r>
  <r>
    <x v="56"/>
    <x v="0"/>
    <x v="2"/>
    <x v="1"/>
    <s v="Heart Disease"/>
    <x v="2"/>
    <x v="3"/>
    <x v="3"/>
    <x v="0"/>
    <s v="2/9/2019"/>
    <s v="2/9/2020"/>
    <n v="100"/>
    <s v="Fatigue, Dizziness"/>
    <s v="Fatigue"/>
    <s v="TR0162"/>
    <x v="2"/>
    <x v="3"/>
    <x v="49"/>
    <x v="1"/>
    <x v="4"/>
    <x v="1"/>
    <n v="3.78"/>
    <n v="3.17"/>
    <n v="3.3"/>
    <n v="12.2"/>
    <n v="6.1"/>
  </r>
  <r>
    <x v="57"/>
    <x v="19"/>
    <x v="1"/>
    <x v="1"/>
    <s v="Heart Disease"/>
    <x v="2"/>
    <x v="8"/>
    <x v="1"/>
    <x v="3"/>
    <s v="4/1/2023"/>
    <s v="10/1/2024"/>
    <n v="150"/>
    <s v="Headache"/>
    <s v="Headache"/>
    <s v="TR0136"/>
    <x v="1"/>
    <x v="2"/>
    <x v="44"/>
    <x v="1"/>
    <x v="0"/>
    <x v="0"/>
    <n v="4.63"/>
    <n v="3.33"/>
    <n v="4.5999999999999996"/>
    <n v="14.3"/>
    <n v="19.100000000000001"/>
  </r>
  <r>
    <x v="58"/>
    <x v="40"/>
    <x v="2"/>
    <x v="4"/>
    <s v="None"/>
    <x v="0"/>
    <x v="9"/>
    <x v="2"/>
    <x v="0"/>
    <s v="3/6/2021"/>
    <s v="12/6/2021"/>
    <n v="150"/>
    <s v="None, Nausea, Dizziness"/>
    <s v="None"/>
    <s v="TR0180"/>
    <x v="1"/>
    <x v="2"/>
    <x v="50"/>
    <x v="1"/>
    <x v="0"/>
    <x v="0"/>
    <n v="1.61"/>
    <n v="3.34"/>
    <n v="5.6"/>
    <n v="17"/>
    <n v="3.3"/>
  </r>
  <r>
    <x v="59"/>
    <x v="41"/>
    <x v="2"/>
    <x v="0"/>
    <s v="Diabetes"/>
    <x v="5"/>
    <x v="9"/>
    <x v="2"/>
    <x v="2"/>
    <s v="9/16/2019"/>
    <s v="3/16/2020"/>
    <n v="150"/>
    <s v="Fatigue, Dizziness, Headache"/>
    <s v="Fatigue"/>
    <s v="TR0184"/>
    <x v="0"/>
    <x v="4"/>
    <x v="51"/>
    <x v="0"/>
    <x v="3"/>
    <x v="0"/>
    <n v="4.49"/>
    <n v="4.7300000000000004"/>
    <n v="6.1"/>
    <n v="18.5"/>
    <n v="18.7"/>
  </r>
  <r>
    <x v="60"/>
    <x v="42"/>
    <x v="0"/>
    <x v="1"/>
    <s v="None"/>
    <x v="0"/>
    <x v="16"/>
    <x v="3"/>
    <x v="1"/>
    <s v="5/11/2021"/>
    <s v="1/11/2022"/>
    <n v="100"/>
    <s v="Headache, Dizziness, None"/>
    <s v="Headache"/>
    <s v="TR0082"/>
    <x v="0"/>
    <x v="2"/>
    <x v="52"/>
    <x v="0"/>
    <x v="0"/>
    <x v="0"/>
    <n v="3.83"/>
    <n v="1.61"/>
    <n v="6.2"/>
    <n v="16.899999999999999"/>
    <n v="10.199999999999999"/>
  </r>
  <r>
    <x v="61"/>
    <x v="43"/>
    <x v="1"/>
    <x v="0"/>
    <s v="Diabetes"/>
    <x v="5"/>
    <x v="4"/>
    <x v="3"/>
    <x v="1"/>
    <s v="10/11/2020"/>
    <s v="4/11/2022"/>
    <n v="100"/>
    <s v="Dizziness, Nausea, Fatigue"/>
    <s v="Dizziness"/>
    <s v="TR0037"/>
    <x v="1"/>
    <x v="3"/>
    <x v="1"/>
    <x v="1"/>
    <x v="4"/>
    <x v="1"/>
    <n v="3.95"/>
    <n v="4.74"/>
    <n v="9.3000000000000007"/>
    <n v="14.1"/>
    <n v="4.9000000000000004"/>
  </r>
  <r>
    <x v="62"/>
    <x v="4"/>
    <x v="2"/>
    <x v="2"/>
    <s v="None"/>
    <x v="2"/>
    <x v="5"/>
    <x v="2"/>
    <x v="1"/>
    <s v="5/26/2021"/>
    <s v="12/26/2021"/>
    <n v="50"/>
    <s v="Headache"/>
    <s v="Headache"/>
    <s v="TR0113"/>
    <x v="2"/>
    <x v="0"/>
    <x v="41"/>
    <x v="1"/>
    <x v="1"/>
    <x v="1"/>
    <n v="4.9400000000000004"/>
    <n v="4.3600000000000003"/>
    <n v="2.1"/>
    <n v="22.6"/>
    <n v="17.8"/>
  </r>
  <r>
    <x v="63"/>
    <x v="43"/>
    <x v="1"/>
    <x v="1"/>
    <s v="Asthma"/>
    <x v="1"/>
    <x v="4"/>
    <x v="2"/>
    <x v="2"/>
    <s v="2/26/2022"/>
    <s v="8/26/2022"/>
    <n v="150"/>
    <s v="None"/>
    <s v="None"/>
    <s v="TR0067"/>
    <x v="0"/>
    <x v="3"/>
    <x v="53"/>
    <x v="0"/>
    <x v="0"/>
    <x v="1"/>
    <n v="3.08"/>
    <n v="3.37"/>
    <n v="4.5999999999999996"/>
    <n v="7"/>
    <n v="8.6999999999999993"/>
  </r>
  <r>
    <x v="64"/>
    <x v="44"/>
    <x v="2"/>
    <x v="2"/>
    <s v="Heart Disease"/>
    <x v="0"/>
    <x v="10"/>
    <x v="0"/>
    <x v="0"/>
    <s v="7/21/2019"/>
    <s v="3/21/2020"/>
    <n v="200"/>
    <s v="Nausea"/>
    <s v="Nausea"/>
    <s v="TR0026"/>
    <x v="1"/>
    <x v="1"/>
    <x v="54"/>
    <x v="1"/>
    <x v="1"/>
    <x v="1"/>
    <n v="4.21"/>
    <n v="1.02"/>
    <n v="4"/>
    <n v="13.2"/>
    <n v="12.1"/>
  </r>
  <r>
    <x v="65"/>
    <x v="45"/>
    <x v="1"/>
    <x v="4"/>
    <s v="Hypertension"/>
    <x v="3"/>
    <x v="14"/>
    <x v="3"/>
    <x v="2"/>
    <s v="6/1/2019"/>
    <s v="6/1/2020"/>
    <n v="50"/>
    <s v="Dizziness, Headache"/>
    <s v="Dizziness"/>
    <s v="TR0052"/>
    <x v="0"/>
    <x v="3"/>
    <x v="55"/>
    <x v="0"/>
    <x v="0"/>
    <x v="1"/>
    <n v="4.68"/>
    <n v="2.39"/>
    <n v="4.0999999999999996"/>
    <n v="19.3"/>
    <n v="10.7"/>
  </r>
  <r>
    <x v="66"/>
    <x v="16"/>
    <x v="1"/>
    <x v="2"/>
    <s v="None"/>
    <x v="0"/>
    <x v="3"/>
    <x v="3"/>
    <x v="3"/>
    <s v="11/18/2019"/>
    <s v="11/18/2020"/>
    <n v="100"/>
    <s v="Headache, None"/>
    <s v="Headache"/>
    <s v="TR0048"/>
    <x v="1"/>
    <x v="3"/>
    <x v="56"/>
    <x v="1"/>
    <x v="1"/>
    <x v="1"/>
    <n v="1.9"/>
    <n v="2.81"/>
    <n v="2.2999999999999998"/>
    <n v="9.1999999999999993"/>
    <n v="11.5"/>
  </r>
  <r>
    <x v="67"/>
    <x v="46"/>
    <x v="0"/>
    <x v="0"/>
    <s v="Heart Disease"/>
    <x v="5"/>
    <x v="10"/>
    <x v="0"/>
    <x v="0"/>
    <s v="4/18/2023"/>
    <s v="10/18/2023"/>
    <n v="200"/>
    <s v="Headache, Dizziness, None"/>
    <s v="Headache"/>
    <s v="TR0061"/>
    <x v="1"/>
    <x v="4"/>
    <x v="14"/>
    <x v="1"/>
    <x v="1"/>
    <x v="0"/>
    <n v="2.68"/>
    <n v="4.66"/>
    <n v="4.3"/>
    <n v="16.5"/>
    <n v="13.7"/>
  </r>
  <r>
    <x v="68"/>
    <x v="47"/>
    <x v="2"/>
    <x v="1"/>
    <s v="Heart Disease"/>
    <x v="0"/>
    <x v="12"/>
    <x v="2"/>
    <x v="1"/>
    <s v="3/6/2022"/>
    <s v="12/6/2022"/>
    <n v="100"/>
    <s v="Nausea"/>
    <s v="Nausea"/>
    <s v="TR0109"/>
    <x v="0"/>
    <x v="0"/>
    <x v="57"/>
    <x v="0"/>
    <x v="0"/>
    <x v="1"/>
    <n v="1.05"/>
    <n v="3.65"/>
    <n v="2.6"/>
    <n v="23.3"/>
    <n v="5.5"/>
  </r>
  <r>
    <x v="69"/>
    <x v="48"/>
    <x v="2"/>
    <x v="2"/>
    <s v="Hypertension"/>
    <x v="1"/>
    <x v="14"/>
    <x v="0"/>
    <x v="3"/>
    <s v="8/28/2023"/>
    <s v="2/28/2024"/>
    <n v="200"/>
    <s v="Headache"/>
    <s v="Headache"/>
    <s v="TR0039"/>
    <x v="0"/>
    <x v="2"/>
    <x v="22"/>
    <x v="0"/>
    <x v="2"/>
    <x v="0"/>
    <n v="2.66"/>
    <n v="1.34"/>
    <n v="10"/>
    <n v="15"/>
    <n v="13.1"/>
  </r>
  <r>
    <x v="70"/>
    <x v="49"/>
    <x v="2"/>
    <x v="2"/>
    <s v="None"/>
    <x v="0"/>
    <x v="16"/>
    <x v="3"/>
    <x v="3"/>
    <s v="11/16/2022"/>
    <s v="2/16/2024"/>
    <n v="200"/>
    <s v="Fatigue"/>
    <s v="Fatigue"/>
    <s v="TR0071"/>
    <x v="1"/>
    <x v="1"/>
    <x v="58"/>
    <x v="1"/>
    <x v="3"/>
    <x v="1"/>
    <n v="1.27"/>
    <n v="4"/>
    <n v="2.9"/>
    <n v="22.2"/>
    <n v="6.5"/>
  </r>
  <r>
    <x v="71"/>
    <x v="2"/>
    <x v="2"/>
    <x v="4"/>
    <s v="Hypertension"/>
    <x v="0"/>
    <x v="15"/>
    <x v="0"/>
    <x v="1"/>
    <s v="5/10/2021"/>
    <s v="3/10/2022"/>
    <n v="200"/>
    <s v="Nausea, Fatigue, Dizziness"/>
    <s v="Nausea"/>
    <s v="TR0077"/>
    <x v="2"/>
    <x v="0"/>
    <x v="59"/>
    <x v="1"/>
    <x v="4"/>
    <x v="1"/>
    <n v="1.76"/>
    <n v="1.1499999999999999"/>
    <n v="5.2"/>
    <n v="16.2"/>
    <n v="4.0999999999999996"/>
  </r>
  <r>
    <x v="72"/>
    <x v="39"/>
    <x v="0"/>
    <x v="3"/>
    <s v="Diabetes"/>
    <x v="0"/>
    <x v="1"/>
    <x v="3"/>
    <x v="3"/>
    <s v="9/26/2019"/>
    <s v="5/26/2020"/>
    <n v="50"/>
    <s v="Dizziness, Headache"/>
    <s v="Dizziness"/>
    <s v="TR0035"/>
    <x v="2"/>
    <x v="2"/>
    <x v="60"/>
    <x v="1"/>
    <x v="0"/>
    <x v="0"/>
    <n v="4.0999999999999996"/>
    <n v="2.81"/>
    <n v="5.7"/>
    <n v="13.9"/>
    <n v="9.8000000000000007"/>
  </r>
  <r>
    <x v="73"/>
    <x v="50"/>
    <x v="0"/>
    <x v="4"/>
    <s v="Hypertension"/>
    <x v="2"/>
    <x v="5"/>
    <x v="0"/>
    <x v="3"/>
    <s v="9/13/2022"/>
    <s v="1/13/2024"/>
    <n v="50"/>
    <s v="Nausea, Fatigue, Headache"/>
    <s v="Nausea"/>
    <s v="TR0126"/>
    <x v="2"/>
    <x v="0"/>
    <x v="61"/>
    <x v="1"/>
    <x v="1"/>
    <x v="1"/>
    <n v="3.24"/>
    <n v="1.62"/>
    <n v="2.6"/>
    <n v="21.5"/>
    <n v="19.100000000000001"/>
  </r>
  <r>
    <x v="74"/>
    <x v="21"/>
    <x v="0"/>
    <x v="0"/>
    <s v="Hypertension"/>
    <x v="1"/>
    <x v="9"/>
    <x v="2"/>
    <x v="2"/>
    <s v="11/8/2020"/>
    <s v="3/8/2022"/>
    <n v="100"/>
    <s v="Headache, Nausea"/>
    <s v="Headache"/>
    <s v="TR0200"/>
    <x v="2"/>
    <x v="3"/>
    <x v="62"/>
    <x v="1"/>
    <x v="0"/>
    <x v="0"/>
    <n v="2.4900000000000002"/>
    <n v="2.08"/>
    <n v="6.8"/>
    <n v="13.4"/>
    <n v="3.4"/>
  </r>
  <r>
    <x v="75"/>
    <x v="37"/>
    <x v="0"/>
    <x v="0"/>
    <s v="Heart Disease"/>
    <x v="0"/>
    <x v="18"/>
    <x v="0"/>
    <x v="0"/>
    <s v="6/15/2022"/>
    <s v="4/15/2023"/>
    <n v="100"/>
    <s v="None, Headache"/>
    <s v="None"/>
    <s v="TR0150"/>
    <x v="0"/>
    <x v="3"/>
    <x v="63"/>
    <x v="0"/>
    <x v="4"/>
    <x v="1"/>
    <n v="1.62"/>
    <n v="3.86"/>
    <n v="6.9"/>
    <n v="6.5"/>
    <n v="6.8"/>
  </r>
  <r>
    <x v="76"/>
    <x v="20"/>
    <x v="2"/>
    <x v="2"/>
    <s v="Asthma"/>
    <x v="2"/>
    <x v="0"/>
    <x v="0"/>
    <x v="3"/>
    <s v="4/5/2021"/>
    <s v="6/5/2022"/>
    <n v="100"/>
    <s v="Dizziness"/>
    <s v="Dizziness"/>
    <s v="TR0104"/>
    <x v="2"/>
    <x v="4"/>
    <x v="64"/>
    <x v="1"/>
    <x v="3"/>
    <x v="1"/>
    <n v="1.92"/>
    <n v="3.69"/>
    <n v="1.2"/>
    <n v="7.9"/>
    <n v="16.600000000000001"/>
  </r>
  <r>
    <x v="77"/>
    <x v="51"/>
    <x v="1"/>
    <x v="3"/>
    <s v="Asthma"/>
    <x v="5"/>
    <x v="4"/>
    <x v="2"/>
    <x v="3"/>
    <s v="11/18/2020"/>
    <s v="3/18/2022"/>
    <n v="200"/>
    <s v="None, Dizziness, Nausea"/>
    <s v="None"/>
    <s v="TR0169"/>
    <x v="2"/>
    <x v="1"/>
    <x v="65"/>
    <x v="1"/>
    <x v="3"/>
    <x v="1"/>
    <n v="1.71"/>
    <n v="3.61"/>
    <n v="3.1"/>
    <n v="7.8"/>
    <n v="7.1"/>
  </r>
  <r>
    <x v="78"/>
    <x v="34"/>
    <x v="2"/>
    <x v="0"/>
    <s v="Heart Disease"/>
    <x v="0"/>
    <x v="8"/>
    <x v="0"/>
    <x v="1"/>
    <s v="6/8/2020"/>
    <s v="11/8/2021"/>
    <n v="150"/>
    <s v="None, Dizziness"/>
    <s v="None"/>
    <s v="TR0067"/>
    <x v="2"/>
    <x v="4"/>
    <x v="66"/>
    <x v="1"/>
    <x v="3"/>
    <x v="1"/>
    <n v="3.89"/>
    <n v="4.42"/>
    <n v="8.5"/>
    <n v="13.1"/>
    <n v="14.4"/>
  </r>
  <r>
    <x v="79"/>
    <x v="11"/>
    <x v="2"/>
    <x v="1"/>
    <s v="Heart Disease"/>
    <x v="0"/>
    <x v="10"/>
    <x v="3"/>
    <x v="2"/>
    <s v="2/28/2023"/>
    <s v="6/28/2024"/>
    <n v="200"/>
    <s v="None, Headache, Nausea"/>
    <s v="None"/>
    <s v="TR0039"/>
    <x v="0"/>
    <x v="1"/>
    <x v="53"/>
    <x v="0"/>
    <x v="1"/>
    <x v="1"/>
    <n v="1.82"/>
    <n v="2.17"/>
    <n v="9.1"/>
    <n v="6.2"/>
    <n v="4.5"/>
  </r>
  <r>
    <x v="80"/>
    <x v="42"/>
    <x v="1"/>
    <x v="4"/>
    <s v="Hypertension"/>
    <x v="4"/>
    <x v="0"/>
    <x v="1"/>
    <x v="1"/>
    <s v="5/7/2022"/>
    <s v="11/7/2023"/>
    <n v="100"/>
    <s v="Fatigue, Headache, Nausea"/>
    <s v="Fatigue"/>
    <s v="TR0034"/>
    <x v="2"/>
    <x v="0"/>
    <x v="33"/>
    <x v="1"/>
    <x v="1"/>
    <x v="1"/>
    <n v="1.83"/>
    <n v="1.1100000000000001"/>
    <n v="2.6"/>
    <n v="16.5"/>
    <n v="10.199999999999999"/>
  </r>
  <r>
    <x v="81"/>
    <x v="52"/>
    <x v="1"/>
    <x v="2"/>
    <s v="Hypertension"/>
    <x v="0"/>
    <x v="16"/>
    <x v="1"/>
    <x v="3"/>
    <s v="4/1/2023"/>
    <s v="8/1/2024"/>
    <n v="50"/>
    <s v="Fatigue, Dizziness, None"/>
    <s v="Fatigue"/>
    <s v="TR0089"/>
    <x v="1"/>
    <x v="1"/>
    <x v="34"/>
    <x v="1"/>
    <x v="1"/>
    <x v="1"/>
    <n v="4.57"/>
    <n v="4.2699999999999996"/>
    <n v="4.0999999999999996"/>
    <n v="10.7"/>
    <n v="9.5"/>
  </r>
  <r>
    <x v="82"/>
    <x v="4"/>
    <x v="0"/>
    <x v="2"/>
    <s v="None"/>
    <x v="0"/>
    <x v="19"/>
    <x v="0"/>
    <x v="0"/>
    <s v="6/16/2020"/>
    <s v="5/16/2021"/>
    <n v="100"/>
    <s v="Headache"/>
    <s v="Headache"/>
    <s v="TR0005"/>
    <x v="0"/>
    <x v="1"/>
    <x v="37"/>
    <x v="0"/>
    <x v="0"/>
    <x v="0"/>
    <n v="3.36"/>
    <n v="2.0699999999999998"/>
    <n v="6.6"/>
    <n v="13.4"/>
    <n v="12.4"/>
  </r>
  <r>
    <x v="83"/>
    <x v="47"/>
    <x v="0"/>
    <x v="2"/>
    <s v="None"/>
    <x v="0"/>
    <x v="9"/>
    <x v="3"/>
    <x v="3"/>
    <s v="10/2/2023"/>
    <s v="1/2/2025"/>
    <n v="50"/>
    <s v="Nausea, Dizziness, Headache"/>
    <s v="Nausea"/>
    <s v="TR0177"/>
    <x v="0"/>
    <x v="0"/>
    <x v="67"/>
    <x v="0"/>
    <x v="1"/>
    <x v="0"/>
    <n v="2.74"/>
    <n v="2.1800000000000002"/>
    <n v="9.5"/>
    <n v="19.7"/>
    <n v="5.4"/>
  </r>
  <r>
    <x v="84"/>
    <x v="35"/>
    <x v="1"/>
    <x v="4"/>
    <s v="Diabetes"/>
    <x v="0"/>
    <x v="13"/>
    <x v="0"/>
    <x v="0"/>
    <s v="11/17/2019"/>
    <s v="9/17/2020"/>
    <n v="100"/>
    <s v="Nausea, Dizziness"/>
    <s v="Nausea"/>
    <s v="TR0073"/>
    <x v="0"/>
    <x v="3"/>
    <x v="68"/>
    <x v="0"/>
    <x v="0"/>
    <x v="0"/>
    <n v="4.47"/>
    <n v="2.95"/>
    <n v="9.1"/>
    <n v="20.399999999999999"/>
    <n v="10.199999999999999"/>
  </r>
  <r>
    <x v="85"/>
    <x v="46"/>
    <x v="2"/>
    <x v="4"/>
    <s v="None"/>
    <x v="0"/>
    <x v="18"/>
    <x v="2"/>
    <x v="1"/>
    <s v="8/7/2023"/>
    <s v="1/7/2025"/>
    <n v="200"/>
    <s v="Fatigue, Nausea"/>
    <s v="Fatigue"/>
    <s v="TR0004"/>
    <x v="2"/>
    <x v="3"/>
    <x v="69"/>
    <x v="1"/>
    <x v="2"/>
    <x v="1"/>
    <n v="1.0900000000000001"/>
    <n v="2.0699999999999998"/>
    <n v="5.9"/>
    <n v="17.399999999999999"/>
    <n v="7.4"/>
  </r>
  <r>
    <x v="86"/>
    <x v="53"/>
    <x v="0"/>
    <x v="1"/>
    <s v="Hypertension"/>
    <x v="0"/>
    <x v="7"/>
    <x v="0"/>
    <x v="2"/>
    <s v="5/9/2022"/>
    <s v="6/9/2023"/>
    <n v="50"/>
    <s v="Fatigue"/>
    <s v="Fatigue"/>
    <s v="TR0011"/>
    <x v="1"/>
    <x v="4"/>
    <x v="70"/>
    <x v="1"/>
    <x v="1"/>
    <x v="0"/>
    <n v="1.56"/>
    <n v="4.34"/>
    <n v="9.9"/>
    <n v="15.5"/>
    <n v="5.9"/>
  </r>
  <r>
    <x v="87"/>
    <x v="54"/>
    <x v="0"/>
    <x v="2"/>
    <s v="Diabetes"/>
    <x v="0"/>
    <x v="8"/>
    <x v="0"/>
    <x v="3"/>
    <s v="10/9/2022"/>
    <s v="3/9/2024"/>
    <n v="50"/>
    <s v="None, Fatigue"/>
    <s v="None"/>
    <s v="TR0030"/>
    <x v="1"/>
    <x v="0"/>
    <x v="71"/>
    <x v="1"/>
    <x v="4"/>
    <x v="1"/>
    <n v="2.09"/>
    <n v="1.07"/>
    <n v="9.1999999999999993"/>
    <n v="8.1"/>
    <n v="12.8"/>
  </r>
  <r>
    <x v="88"/>
    <x v="52"/>
    <x v="1"/>
    <x v="4"/>
    <s v="Hypertension"/>
    <x v="5"/>
    <x v="8"/>
    <x v="1"/>
    <x v="0"/>
    <s v="8/26/2023"/>
    <s v="11/26/2024"/>
    <n v="200"/>
    <s v="Dizziness"/>
    <s v="Dizziness"/>
    <s v="TR0098"/>
    <x v="1"/>
    <x v="2"/>
    <x v="60"/>
    <x v="1"/>
    <x v="0"/>
    <x v="1"/>
    <n v="2.1"/>
    <n v="3.22"/>
    <n v="6.9"/>
    <n v="20.9"/>
    <n v="6.5"/>
  </r>
  <r>
    <x v="89"/>
    <x v="19"/>
    <x v="0"/>
    <x v="3"/>
    <s v="Asthma"/>
    <x v="2"/>
    <x v="0"/>
    <x v="1"/>
    <x v="2"/>
    <s v="9/17/2021"/>
    <s v="2/17/2023"/>
    <n v="50"/>
    <s v="Fatigue, Headache"/>
    <s v="Fatigue"/>
    <s v="TR0089"/>
    <x v="2"/>
    <x v="0"/>
    <x v="72"/>
    <x v="1"/>
    <x v="2"/>
    <x v="0"/>
    <n v="1.04"/>
    <n v="1.55"/>
    <n v="9.1"/>
    <n v="21.7"/>
    <n v="13.2"/>
  </r>
  <r>
    <x v="90"/>
    <x v="37"/>
    <x v="2"/>
    <x v="4"/>
    <s v="Heart Disease"/>
    <x v="0"/>
    <x v="3"/>
    <x v="2"/>
    <x v="1"/>
    <s v="6/8/2022"/>
    <s v="5/8/2023"/>
    <n v="150"/>
    <s v="Dizziness"/>
    <s v="Dizziness"/>
    <s v="TR0058"/>
    <x v="2"/>
    <x v="0"/>
    <x v="73"/>
    <x v="1"/>
    <x v="0"/>
    <x v="0"/>
    <n v="3.4"/>
    <n v="3.66"/>
    <n v="2.6"/>
    <n v="22.5"/>
    <n v="10.1"/>
  </r>
  <r>
    <x v="91"/>
    <x v="3"/>
    <x v="1"/>
    <x v="1"/>
    <s v="Asthma"/>
    <x v="1"/>
    <x v="19"/>
    <x v="0"/>
    <x v="1"/>
    <s v="12/21/2022"/>
    <s v="6/21/2023"/>
    <n v="50"/>
    <s v="Headache, Nausea"/>
    <s v="Headache"/>
    <s v="TR0143"/>
    <x v="2"/>
    <x v="3"/>
    <x v="74"/>
    <x v="1"/>
    <x v="2"/>
    <x v="1"/>
    <n v="2.5299999999999998"/>
    <n v="3.08"/>
    <n v="1.4"/>
    <n v="9"/>
    <n v="15.5"/>
  </r>
  <r>
    <x v="92"/>
    <x v="55"/>
    <x v="2"/>
    <x v="4"/>
    <s v="Asthma"/>
    <x v="0"/>
    <x v="16"/>
    <x v="1"/>
    <x v="2"/>
    <s v="6/18/2022"/>
    <s v="12/18/2023"/>
    <n v="200"/>
    <s v="None, Headache, Nausea"/>
    <s v="None"/>
    <s v="TR0025"/>
    <x v="2"/>
    <x v="1"/>
    <x v="75"/>
    <x v="1"/>
    <x v="4"/>
    <x v="1"/>
    <n v="1.33"/>
    <n v="3.41"/>
    <n v="3.2"/>
    <n v="13"/>
    <n v="7.9"/>
  </r>
  <r>
    <x v="93"/>
    <x v="51"/>
    <x v="2"/>
    <x v="1"/>
    <s v="None"/>
    <x v="0"/>
    <x v="9"/>
    <x v="2"/>
    <x v="0"/>
    <s v="12/24/2020"/>
    <s v="5/24/2022"/>
    <n v="200"/>
    <s v="None"/>
    <s v="None"/>
    <s v="TR0157"/>
    <x v="0"/>
    <x v="1"/>
    <x v="76"/>
    <x v="0"/>
    <x v="1"/>
    <x v="0"/>
    <n v="2.42"/>
    <n v="3.88"/>
    <n v="3.7"/>
    <n v="16.2"/>
    <n v="11.1"/>
  </r>
  <r>
    <x v="94"/>
    <x v="3"/>
    <x v="0"/>
    <x v="0"/>
    <s v="Hypertension"/>
    <x v="0"/>
    <x v="9"/>
    <x v="1"/>
    <x v="0"/>
    <s v="11/19/2022"/>
    <s v="1/19/2024"/>
    <n v="100"/>
    <s v="Nausea, Dizziness"/>
    <s v="Nausea"/>
    <s v="TR0142"/>
    <x v="1"/>
    <x v="2"/>
    <x v="77"/>
    <x v="1"/>
    <x v="2"/>
    <x v="0"/>
    <n v="3.65"/>
    <n v="4.75"/>
    <n v="7.6"/>
    <n v="9.9"/>
    <n v="3.5"/>
  </r>
  <r>
    <x v="95"/>
    <x v="15"/>
    <x v="2"/>
    <x v="4"/>
    <s v="Hypertension"/>
    <x v="3"/>
    <x v="12"/>
    <x v="0"/>
    <x v="0"/>
    <s v="10/23/2022"/>
    <s v="4/23/2024"/>
    <n v="100"/>
    <s v="Headache, None"/>
    <s v="Headache"/>
    <s v="TR0076"/>
    <x v="1"/>
    <x v="1"/>
    <x v="64"/>
    <x v="1"/>
    <x v="1"/>
    <x v="1"/>
    <n v="2.0499999999999998"/>
    <n v="3.38"/>
    <n v="1.5"/>
    <n v="14.9"/>
    <n v="13.1"/>
  </r>
  <r>
    <x v="96"/>
    <x v="48"/>
    <x v="2"/>
    <x v="1"/>
    <s v="Diabetes"/>
    <x v="3"/>
    <x v="18"/>
    <x v="0"/>
    <x v="2"/>
    <s v="9/18/2020"/>
    <s v="2/18/2022"/>
    <n v="150"/>
    <s v="Nausea, None, Headache"/>
    <s v="Nausea"/>
    <s v="TR0123"/>
    <x v="2"/>
    <x v="2"/>
    <x v="38"/>
    <x v="1"/>
    <x v="2"/>
    <x v="1"/>
    <n v="2.34"/>
    <n v="4.08"/>
    <n v="2"/>
    <n v="7.4"/>
    <n v="15.4"/>
  </r>
  <r>
    <x v="97"/>
    <x v="29"/>
    <x v="0"/>
    <x v="1"/>
    <s v="Hypertension"/>
    <x v="4"/>
    <x v="9"/>
    <x v="1"/>
    <x v="2"/>
    <s v="3/10/2021"/>
    <s v="7/10/2022"/>
    <n v="150"/>
    <s v="Nausea"/>
    <s v="Nausea"/>
    <s v="TR0177"/>
    <x v="1"/>
    <x v="1"/>
    <x v="78"/>
    <x v="1"/>
    <x v="3"/>
    <x v="1"/>
    <n v="2.98"/>
    <n v="3.75"/>
    <n v="4.9000000000000004"/>
    <n v="10.4"/>
    <n v="16.899999999999999"/>
  </r>
  <r>
    <x v="98"/>
    <x v="27"/>
    <x v="0"/>
    <x v="1"/>
    <s v="Heart Disease"/>
    <x v="0"/>
    <x v="14"/>
    <x v="3"/>
    <x v="2"/>
    <s v="12/10/2023"/>
    <s v="5/10/2025"/>
    <n v="50"/>
    <s v="Headache, Dizziness"/>
    <s v="Headache"/>
    <s v="TR0176"/>
    <x v="1"/>
    <x v="2"/>
    <x v="79"/>
    <x v="1"/>
    <x v="3"/>
    <x v="1"/>
    <n v="4.2"/>
    <n v="3.78"/>
    <n v="3.4"/>
    <n v="16.600000000000001"/>
    <n v="9.1"/>
  </r>
  <r>
    <x v="99"/>
    <x v="50"/>
    <x v="2"/>
    <x v="3"/>
    <s v="Diabetes"/>
    <x v="0"/>
    <x v="16"/>
    <x v="2"/>
    <x v="2"/>
    <s v="8/6/2021"/>
    <s v="12/6/2022"/>
    <n v="50"/>
    <s v="Fatigue"/>
    <s v="Fatigue"/>
    <s v="TR0189"/>
    <x v="2"/>
    <x v="3"/>
    <x v="80"/>
    <x v="1"/>
    <x v="3"/>
    <x v="1"/>
    <n v="1.37"/>
    <n v="4.67"/>
    <n v="2.2000000000000002"/>
    <n v="23.1"/>
    <n v="10.6"/>
  </r>
  <r>
    <x v="100"/>
    <x v="9"/>
    <x v="2"/>
    <x v="0"/>
    <s v="Diabetes"/>
    <x v="2"/>
    <x v="13"/>
    <x v="0"/>
    <x v="0"/>
    <s v="1/5/2020"/>
    <s v="12/5/2020"/>
    <n v="50"/>
    <s v="Dizziness, None, Fatigue"/>
    <s v="Dizziness"/>
    <s v="TR0147"/>
    <x v="2"/>
    <x v="4"/>
    <x v="81"/>
    <x v="1"/>
    <x v="4"/>
    <x v="0"/>
    <n v="1.74"/>
    <n v="3.17"/>
    <n v="8.9"/>
    <n v="19.2"/>
    <n v="16.7"/>
  </r>
  <r>
    <x v="101"/>
    <x v="24"/>
    <x v="2"/>
    <x v="2"/>
    <s v="Heart Disease"/>
    <x v="3"/>
    <x v="14"/>
    <x v="3"/>
    <x v="1"/>
    <s v="4/7/2021"/>
    <s v="8/7/2022"/>
    <n v="150"/>
    <s v="None, Dizziness"/>
    <s v="None"/>
    <s v="TR0056"/>
    <x v="2"/>
    <x v="2"/>
    <x v="62"/>
    <x v="1"/>
    <x v="2"/>
    <x v="0"/>
    <n v="3.64"/>
    <n v="3.77"/>
    <n v="8.6"/>
    <n v="10.5"/>
    <n v="11.3"/>
  </r>
  <r>
    <x v="102"/>
    <x v="56"/>
    <x v="2"/>
    <x v="0"/>
    <s v="Asthma"/>
    <x v="3"/>
    <x v="12"/>
    <x v="2"/>
    <x v="1"/>
    <s v="7/26/2021"/>
    <s v="2/26/2022"/>
    <n v="200"/>
    <s v="Dizziness, None"/>
    <s v="Dizziness"/>
    <s v="TR0007"/>
    <x v="2"/>
    <x v="4"/>
    <x v="82"/>
    <x v="1"/>
    <x v="2"/>
    <x v="1"/>
    <n v="1.88"/>
    <n v="4.95"/>
    <n v="9.5"/>
    <n v="6.7"/>
    <n v="15"/>
  </r>
  <r>
    <x v="103"/>
    <x v="19"/>
    <x v="0"/>
    <x v="0"/>
    <s v="Diabetes"/>
    <x v="5"/>
    <x v="7"/>
    <x v="2"/>
    <x v="1"/>
    <s v="4/22/2019"/>
    <s v="8/22/2020"/>
    <n v="100"/>
    <s v="Headache, Nausea, Dizziness"/>
    <s v="Headache"/>
    <s v="TR0138"/>
    <x v="2"/>
    <x v="0"/>
    <x v="81"/>
    <x v="1"/>
    <x v="0"/>
    <x v="0"/>
    <n v="4.7"/>
    <n v="1.72"/>
    <n v="6.1"/>
    <n v="22.5"/>
    <n v="3.6"/>
  </r>
  <r>
    <x v="104"/>
    <x v="3"/>
    <x v="2"/>
    <x v="0"/>
    <s v="Hypertension"/>
    <x v="5"/>
    <x v="8"/>
    <x v="0"/>
    <x v="1"/>
    <s v="4/9/2023"/>
    <s v="4/9/2024"/>
    <n v="200"/>
    <s v="Headache, Dizziness"/>
    <s v="Headache"/>
    <s v="TR0081"/>
    <x v="0"/>
    <x v="0"/>
    <x v="76"/>
    <x v="0"/>
    <x v="2"/>
    <x v="0"/>
    <n v="3.79"/>
    <n v="2.19"/>
    <n v="9.3000000000000007"/>
    <n v="23.5"/>
    <n v="19.100000000000001"/>
  </r>
  <r>
    <x v="105"/>
    <x v="57"/>
    <x v="2"/>
    <x v="1"/>
    <s v="Hypertension"/>
    <x v="0"/>
    <x v="10"/>
    <x v="0"/>
    <x v="1"/>
    <s v="11/10/2021"/>
    <s v="2/10/2023"/>
    <n v="50"/>
    <s v="Headache, Dizziness"/>
    <s v="Headache"/>
    <s v="TR0102"/>
    <x v="2"/>
    <x v="3"/>
    <x v="62"/>
    <x v="1"/>
    <x v="0"/>
    <x v="0"/>
    <n v="2.9"/>
    <n v="4.45"/>
    <n v="8.6"/>
    <n v="11.7"/>
    <n v="17.100000000000001"/>
  </r>
  <r>
    <x v="106"/>
    <x v="58"/>
    <x v="2"/>
    <x v="3"/>
    <s v="Heart Disease"/>
    <x v="4"/>
    <x v="18"/>
    <x v="0"/>
    <x v="1"/>
    <s v="9/5/2023"/>
    <s v="4/5/2024"/>
    <n v="50"/>
    <s v="Dizziness"/>
    <s v="Dizziness"/>
    <s v="TR0153"/>
    <x v="1"/>
    <x v="2"/>
    <x v="83"/>
    <x v="1"/>
    <x v="3"/>
    <x v="1"/>
    <n v="1.1499999999999999"/>
    <n v="3.39"/>
    <n v="3.1"/>
    <n v="8.1999999999999993"/>
    <n v="4.3"/>
  </r>
  <r>
    <x v="107"/>
    <x v="31"/>
    <x v="2"/>
    <x v="0"/>
    <s v="Diabetes"/>
    <x v="3"/>
    <x v="6"/>
    <x v="2"/>
    <x v="2"/>
    <s v="10/27/2020"/>
    <s v="8/27/2021"/>
    <n v="100"/>
    <s v="Fatigue"/>
    <s v="Fatigue"/>
    <s v="TR0172"/>
    <x v="2"/>
    <x v="3"/>
    <x v="83"/>
    <x v="1"/>
    <x v="1"/>
    <x v="0"/>
    <n v="3.79"/>
    <n v="2.36"/>
    <n v="7.5"/>
    <n v="7.2"/>
    <n v="8.4"/>
  </r>
  <r>
    <x v="108"/>
    <x v="51"/>
    <x v="2"/>
    <x v="2"/>
    <s v="None"/>
    <x v="3"/>
    <x v="3"/>
    <x v="0"/>
    <x v="3"/>
    <s v="11/21/2020"/>
    <s v="8/21/2021"/>
    <n v="50"/>
    <s v="Dizziness, Nausea"/>
    <s v="Dizziness"/>
    <s v="TR0050"/>
    <x v="1"/>
    <x v="0"/>
    <x v="26"/>
    <x v="1"/>
    <x v="4"/>
    <x v="1"/>
    <n v="3.16"/>
    <n v="4.16"/>
    <n v="3.9"/>
    <n v="17.3"/>
    <n v="18.100000000000001"/>
  </r>
  <r>
    <x v="109"/>
    <x v="53"/>
    <x v="2"/>
    <x v="1"/>
    <s v="None"/>
    <x v="0"/>
    <x v="1"/>
    <x v="2"/>
    <x v="1"/>
    <s v="4/26/2021"/>
    <s v="1/26/2022"/>
    <n v="200"/>
    <s v="None, Fatigue"/>
    <s v="None"/>
    <s v="TR0174"/>
    <x v="2"/>
    <x v="4"/>
    <x v="11"/>
    <x v="1"/>
    <x v="1"/>
    <x v="1"/>
    <n v="3.46"/>
    <n v="1.93"/>
    <n v="1.2"/>
    <n v="21.7"/>
    <n v="3.4"/>
  </r>
  <r>
    <x v="110"/>
    <x v="25"/>
    <x v="1"/>
    <x v="3"/>
    <s v="Heart Disease"/>
    <x v="3"/>
    <x v="10"/>
    <x v="0"/>
    <x v="2"/>
    <s v="4/9/2023"/>
    <s v="9/9/2024"/>
    <n v="50"/>
    <s v="Nausea, Dizziness, None"/>
    <s v="Nausea"/>
    <s v="TR0162"/>
    <x v="0"/>
    <x v="2"/>
    <x v="84"/>
    <x v="0"/>
    <x v="1"/>
    <x v="0"/>
    <n v="4.5"/>
    <n v="3.12"/>
    <n v="9.5"/>
    <n v="20.399999999999999"/>
    <n v="20"/>
  </r>
  <r>
    <x v="111"/>
    <x v="0"/>
    <x v="2"/>
    <x v="0"/>
    <s v="Heart Disease"/>
    <x v="0"/>
    <x v="14"/>
    <x v="3"/>
    <x v="2"/>
    <s v="7/8/2021"/>
    <s v="1/8/2023"/>
    <n v="150"/>
    <s v="Headache"/>
    <s v="Headache"/>
    <s v="TR0129"/>
    <x v="2"/>
    <x v="3"/>
    <x v="19"/>
    <x v="1"/>
    <x v="4"/>
    <x v="0"/>
    <n v="2.4"/>
    <n v="4.07"/>
    <n v="4.5999999999999996"/>
    <n v="14.6"/>
    <n v="13.7"/>
  </r>
  <r>
    <x v="112"/>
    <x v="10"/>
    <x v="2"/>
    <x v="4"/>
    <s v="Heart Disease"/>
    <x v="4"/>
    <x v="8"/>
    <x v="2"/>
    <x v="0"/>
    <s v="1/8/2021"/>
    <s v="7/8/2022"/>
    <n v="200"/>
    <s v="Nausea"/>
    <s v="Nausea"/>
    <s v="TR0068"/>
    <x v="1"/>
    <x v="1"/>
    <x v="85"/>
    <x v="1"/>
    <x v="0"/>
    <x v="1"/>
    <n v="4.49"/>
    <n v="4.9400000000000004"/>
    <n v="7.9"/>
    <n v="13.5"/>
    <n v="10.199999999999999"/>
  </r>
  <r>
    <x v="113"/>
    <x v="59"/>
    <x v="1"/>
    <x v="3"/>
    <s v="Hypertension"/>
    <x v="2"/>
    <x v="7"/>
    <x v="0"/>
    <x v="3"/>
    <s v="9/19/2023"/>
    <s v="5/19/2024"/>
    <n v="200"/>
    <s v="Headache, None, Dizziness"/>
    <s v="Headache"/>
    <s v="TR0168"/>
    <x v="0"/>
    <x v="2"/>
    <x v="86"/>
    <x v="0"/>
    <x v="1"/>
    <x v="0"/>
    <n v="3.95"/>
    <n v="1.96"/>
    <n v="2"/>
    <n v="12.4"/>
    <n v="7.9"/>
  </r>
  <r>
    <x v="114"/>
    <x v="18"/>
    <x v="1"/>
    <x v="0"/>
    <s v="None"/>
    <x v="1"/>
    <x v="12"/>
    <x v="1"/>
    <x v="2"/>
    <s v="3/8/2022"/>
    <s v="10/8/2022"/>
    <n v="150"/>
    <s v="Fatigue"/>
    <s v="Fatigue"/>
    <s v="TR0048"/>
    <x v="0"/>
    <x v="4"/>
    <x v="76"/>
    <x v="0"/>
    <x v="0"/>
    <x v="1"/>
    <n v="2.19"/>
    <n v="1.93"/>
    <n v="1.4"/>
    <n v="6.3"/>
    <n v="19.8"/>
  </r>
  <r>
    <x v="115"/>
    <x v="2"/>
    <x v="2"/>
    <x v="2"/>
    <s v="Asthma"/>
    <x v="0"/>
    <x v="3"/>
    <x v="2"/>
    <x v="2"/>
    <s v="1/8/2022"/>
    <s v="7/8/2022"/>
    <n v="100"/>
    <s v="Dizziness, Fatigue, Nausea"/>
    <s v="Dizziness"/>
    <s v="TR0162"/>
    <x v="2"/>
    <x v="3"/>
    <x v="87"/>
    <x v="1"/>
    <x v="0"/>
    <x v="0"/>
    <n v="2.71"/>
    <n v="2.54"/>
    <n v="7.1"/>
    <n v="9.9"/>
    <n v="19.100000000000001"/>
  </r>
  <r>
    <x v="116"/>
    <x v="4"/>
    <x v="1"/>
    <x v="4"/>
    <s v="Heart Disease"/>
    <x v="0"/>
    <x v="12"/>
    <x v="1"/>
    <x v="3"/>
    <s v="4/15/2019"/>
    <s v="7/15/2020"/>
    <n v="200"/>
    <s v="Fatigue, Dizziness"/>
    <s v="Fatigue"/>
    <s v="TR0106"/>
    <x v="2"/>
    <x v="1"/>
    <x v="88"/>
    <x v="1"/>
    <x v="0"/>
    <x v="1"/>
    <n v="4.1500000000000004"/>
    <n v="1.36"/>
    <n v="4.8"/>
    <n v="21.8"/>
    <n v="19.100000000000001"/>
  </r>
  <r>
    <x v="117"/>
    <x v="4"/>
    <x v="2"/>
    <x v="0"/>
    <s v="Asthma"/>
    <x v="0"/>
    <x v="10"/>
    <x v="2"/>
    <x v="0"/>
    <s v="3/4/2022"/>
    <s v="9/4/2022"/>
    <n v="100"/>
    <s v="Dizziness, Headache, Nausea"/>
    <s v="Dizziness"/>
    <s v="TR0156"/>
    <x v="0"/>
    <x v="1"/>
    <x v="62"/>
    <x v="0"/>
    <x v="2"/>
    <x v="0"/>
    <n v="2.87"/>
    <n v="3.45"/>
    <n v="2.5"/>
    <n v="23.8"/>
    <n v="6.9"/>
  </r>
  <r>
    <x v="118"/>
    <x v="47"/>
    <x v="0"/>
    <x v="2"/>
    <s v="Asthma"/>
    <x v="0"/>
    <x v="12"/>
    <x v="1"/>
    <x v="0"/>
    <s v="7/12/2023"/>
    <s v="1/12/2024"/>
    <n v="200"/>
    <s v="Headache"/>
    <s v="Headache"/>
    <s v="TR0197"/>
    <x v="1"/>
    <x v="4"/>
    <x v="22"/>
    <x v="1"/>
    <x v="2"/>
    <x v="0"/>
    <n v="4.7699999999999996"/>
    <n v="3.6"/>
    <n v="6.5"/>
    <n v="15.2"/>
    <n v="6.9"/>
  </r>
  <r>
    <x v="119"/>
    <x v="29"/>
    <x v="0"/>
    <x v="0"/>
    <s v="Asthma"/>
    <x v="0"/>
    <x v="10"/>
    <x v="0"/>
    <x v="0"/>
    <s v="4/1/2021"/>
    <s v="9/1/2022"/>
    <n v="50"/>
    <s v="Dizziness, Nausea, None"/>
    <s v="Dizziness"/>
    <s v="TR0002"/>
    <x v="1"/>
    <x v="1"/>
    <x v="70"/>
    <x v="1"/>
    <x v="1"/>
    <x v="1"/>
    <n v="1.71"/>
    <n v="1.88"/>
    <n v="2.7"/>
    <n v="20"/>
    <n v="9"/>
  </r>
  <r>
    <x v="120"/>
    <x v="49"/>
    <x v="0"/>
    <x v="3"/>
    <s v="Heart Disease"/>
    <x v="3"/>
    <x v="1"/>
    <x v="0"/>
    <x v="3"/>
    <s v="4/14/2022"/>
    <s v="6/14/2023"/>
    <n v="200"/>
    <s v="None"/>
    <s v="None"/>
    <s v="TR0144"/>
    <x v="2"/>
    <x v="0"/>
    <x v="86"/>
    <x v="1"/>
    <x v="4"/>
    <x v="1"/>
    <n v="1.23"/>
    <n v="4.88"/>
    <n v="9"/>
    <n v="22.7"/>
    <n v="19.899999999999999"/>
  </r>
  <r>
    <x v="121"/>
    <x v="12"/>
    <x v="2"/>
    <x v="4"/>
    <s v="Hypertension"/>
    <x v="0"/>
    <x v="19"/>
    <x v="2"/>
    <x v="1"/>
    <s v="9/13/2020"/>
    <s v="3/13/2022"/>
    <n v="150"/>
    <s v="Dizziness, Nausea, Headache"/>
    <s v="Dizziness"/>
    <s v="TR0100"/>
    <x v="2"/>
    <x v="3"/>
    <x v="74"/>
    <x v="1"/>
    <x v="0"/>
    <x v="1"/>
    <n v="1.7"/>
    <n v="2.58"/>
    <n v="7.8"/>
    <n v="18.5"/>
    <n v="5.6"/>
  </r>
  <r>
    <x v="122"/>
    <x v="60"/>
    <x v="0"/>
    <x v="2"/>
    <s v="None"/>
    <x v="5"/>
    <x v="12"/>
    <x v="1"/>
    <x v="0"/>
    <s v="10/21/2022"/>
    <s v="12/21/2023"/>
    <n v="150"/>
    <s v="Dizziness, Nausea, Headache"/>
    <s v="Dizziness"/>
    <s v="TR0164"/>
    <x v="1"/>
    <x v="0"/>
    <x v="89"/>
    <x v="1"/>
    <x v="0"/>
    <x v="1"/>
    <n v="4.26"/>
    <n v="1.9"/>
    <n v="3"/>
    <n v="15.7"/>
    <n v="13.1"/>
  </r>
  <r>
    <x v="123"/>
    <x v="61"/>
    <x v="0"/>
    <x v="1"/>
    <s v="Heart Disease"/>
    <x v="0"/>
    <x v="2"/>
    <x v="2"/>
    <x v="1"/>
    <s v="4/21/2021"/>
    <s v="10/21/2021"/>
    <n v="100"/>
    <s v="None"/>
    <s v="None"/>
    <s v="TR0200"/>
    <x v="1"/>
    <x v="4"/>
    <x v="19"/>
    <x v="1"/>
    <x v="1"/>
    <x v="0"/>
    <n v="3.32"/>
    <n v="1.37"/>
    <n v="8.9"/>
    <n v="10.8"/>
    <n v="5.2"/>
  </r>
  <r>
    <x v="124"/>
    <x v="18"/>
    <x v="0"/>
    <x v="2"/>
    <s v="Hypertension"/>
    <x v="0"/>
    <x v="14"/>
    <x v="0"/>
    <x v="3"/>
    <s v="4/20/2021"/>
    <s v="1/20/2022"/>
    <n v="200"/>
    <s v="Dizziness, Nausea"/>
    <s v="Dizziness"/>
    <s v="TR0067"/>
    <x v="0"/>
    <x v="0"/>
    <x v="3"/>
    <x v="0"/>
    <x v="3"/>
    <x v="0"/>
    <n v="4.55"/>
    <n v="4.82"/>
    <n v="8.8000000000000007"/>
    <n v="20.6"/>
    <n v="14.1"/>
  </r>
  <r>
    <x v="125"/>
    <x v="47"/>
    <x v="1"/>
    <x v="0"/>
    <s v="Hypertension"/>
    <x v="0"/>
    <x v="15"/>
    <x v="0"/>
    <x v="0"/>
    <s v="10/16/2022"/>
    <s v="4/16/2024"/>
    <n v="100"/>
    <s v="Headache, Dizziness"/>
    <s v="Headache"/>
    <s v="TR0151"/>
    <x v="0"/>
    <x v="0"/>
    <x v="24"/>
    <x v="0"/>
    <x v="4"/>
    <x v="0"/>
    <n v="3.2"/>
    <n v="1.35"/>
    <n v="4.7"/>
    <n v="12.7"/>
    <n v="7.4"/>
  </r>
  <r>
    <x v="126"/>
    <x v="43"/>
    <x v="2"/>
    <x v="4"/>
    <s v="Diabetes"/>
    <x v="0"/>
    <x v="1"/>
    <x v="0"/>
    <x v="1"/>
    <s v="4/10/2021"/>
    <s v="11/10/2021"/>
    <n v="200"/>
    <s v="None, Nausea, Dizziness"/>
    <s v="None"/>
    <s v="TR0046"/>
    <x v="1"/>
    <x v="4"/>
    <x v="90"/>
    <x v="1"/>
    <x v="0"/>
    <x v="1"/>
    <n v="3.89"/>
    <n v="2.98"/>
    <n v="1.7"/>
    <n v="10"/>
    <n v="14.6"/>
  </r>
  <r>
    <x v="127"/>
    <x v="24"/>
    <x v="2"/>
    <x v="4"/>
    <s v="Asthma"/>
    <x v="0"/>
    <x v="2"/>
    <x v="2"/>
    <x v="3"/>
    <s v="4/7/2020"/>
    <s v="1/7/2021"/>
    <n v="150"/>
    <s v="Nausea"/>
    <s v="Nausea"/>
    <s v="TR0031"/>
    <x v="0"/>
    <x v="0"/>
    <x v="91"/>
    <x v="0"/>
    <x v="2"/>
    <x v="0"/>
    <n v="1.3"/>
    <n v="4.4000000000000004"/>
    <n v="5.5"/>
    <n v="14.7"/>
    <n v="13.1"/>
  </r>
  <r>
    <x v="128"/>
    <x v="52"/>
    <x v="1"/>
    <x v="1"/>
    <s v="None"/>
    <x v="3"/>
    <x v="15"/>
    <x v="3"/>
    <x v="2"/>
    <s v="5/13/2023"/>
    <s v="2/13/2024"/>
    <n v="100"/>
    <s v="Dizziness"/>
    <s v="Dizziness"/>
    <s v="TR0109"/>
    <x v="1"/>
    <x v="2"/>
    <x v="92"/>
    <x v="1"/>
    <x v="2"/>
    <x v="1"/>
    <n v="4.3"/>
    <n v="2.39"/>
    <n v="7.1"/>
    <n v="16.2"/>
    <n v="7.5"/>
  </r>
  <r>
    <x v="129"/>
    <x v="12"/>
    <x v="2"/>
    <x v="4"/>
    <s v="Asthma"/>
    <x v="0"/>
    <x v="17"/>
    <x v="3"/>
    <x v="3"/>
    <s v="1/22/2019"/>
    <s v="10/22/2019"/>
    <n v="200"/>
    <s v="Nausea, None, Fatigue"/>
    <s v="Nausea"/>
    <s v="TR0157"/>
    <x v="1"/>
    <x v="1"/>
    <x v="83"/>
    <x v="1"/>
    <x v="4"/>
    <x v="0"/>
    <n v="4.51"/>
    <n v="4.1900000000000004"/>
    <n v="6.9"/>
    <n v="21.3"/>
    <n v="17.7"/>
  </r>
  <r>
    <x v="130"/>
    <x v="17"/>
    <x v="1"/>
    <x v="1"/>
    <s v="None"/>
    <x v="1"/>
    <x v="1"/>
    <x v="2"/>
    <x v="0"/>
    <s v="6/28/2021"/>
    <s v="6/28/2022"/>
    <n v="150"/>
    <s v="Fatigue, Dizziness"/>
    <s v="Fatigue"/>
    <s v="TR0148"/>
    <x v="2"/>
    <x v="1"/>
    <x v="93"/>
    <x v="1"/>
    <x v="4"/>
    <x v="0"/>
    <n v="3.83"/>
    <n v="4.3499999999999996"/>
    <n v="7.3"/>
    <n v="18.2"/>
    <n v="13.5"/>
  </r>
  <r>
    <x v="131"/>
    <x v="60"/>
    <x v="1"/>
    <x v="4"/>
    <s v="Diabetes"/>
    <x v="0"/>
    <x v="6"/>
    <x v="3"/>
    <x v="1"/>
    <s v="7/16/2020"/>
    <s v="3/16/2021"/>
    <n v="150"/>
    <s v="None, Dizziness"/>
    <s v="None"/>
    <s v="TR0144"/>
    <x v="2"/>
    <x v="3"/>
    <x v="19"/>
    <x v="1"/>
    <x v="3"/>
    <x v="0"/>
    <n v="4.01"/>
    <n v="1.63"/>
    <n v="8.9"/>
    <n v="21.7"/>
    <n v="3.5"/>
  </r>
  <r>
    <x v="132"/>
    <x v="33"/>
    <x v="0"/>
    <x v="0"/>
    <s v="Asthma"/>
    <x v="0"/>
    <x v="7"/>
    <x v="3"/>
    <x v="3"/>
    <s v="6/12/2021"/>
    <s v="8/12/2022"/>
    <n v="150"/>
    <s v="Nausea, Headache"/>
    <s v="Nausea"/>
    <s v="TR0032"/>
    <x v="1"/>
    <x v="2"/>
    <x v="47"/>
    <x v="1"/>
    <x v="2"/>
    <x v="0"/>
    <n v="4.3"/>
    <n v="1.52"/>
    <n v="4"/>
    <n v="19.399999999999999"/>
    <n v="5.7"/>
  </r>
  <r>
    <x v="133"/>
    <x v="45"/>
    <x v="1"/>
    <x v="0"/>
    <s v="Heart Disease"/>
    <x v="1"/>
    <x v="10"/>
    <x v="3"/>
    <x v="3"/>
    <s v="11/5/2022"/>
    <s v="7/5/2023"/>
    <n v="150"/>
    <s v="Dizziness, Headache"/>
    <s v="Dizziness"/>
    <s v="TR0019"/>
    <x v="0"/>
    <x v="1"/>
    <x v="53"/>
    <x v="0"/>
    <x v="0"/>
    <x v="1"/>
    <n v="4.2699999999999996"/>
    <n v="4.33"/>
    <n v="5.6"/>
    <n v="6.1"/>
    <n v="7.9"/>
  </r>
  <r>
    <x v="134"/>
    <x v="48"/>
    <x v="2"/>
    <x v="0"/>
    <s v="None"/>
    <x v="0"/>
    <x v="11"/>
    <x v="0"/>
    <x v="0"/>
    <s v="12/19/2021"/>
    <s v="2/19/2023"/>
    <n v="200"/>
    <s v="Fatigue, Dizziness"/>
    <s v="Fatigue"/>
    <s v="TR0006"/>
    <x v="0"/>
    <x v="1"/>
    <x v="86"/>
    <x v="0"/>
    <x v="3"/>
    <x v="0"/>
    <n v="3.47"/>
    <n v="4.92"/>
    <n v="6.7"/>
    <n v="10.7"/>
    <n v="13.8"/>
  </r>
  <r>
    <x v="135"/>
    <x v="4"/>
    <x v="1"/>
    <x v="2"/>
    <s v="Hypertension"/>
    <x v="1"/>
    <x v="14"/>
    <x v="1"/>
    <x v="1"/>
    <s v="9/25/2022"/>
    <s v="4/25/2023"/>
    <n v="50"/>
    <s v="Dizziness, Fatigue"/>
    <s v="Dizziness"/>
    <s v="TR0022"/>
    <x v="2"/>
    <x v="0"/>
    <x v="39"/>
    <x v="1"/>
    <x v="0"/>
    <x v="0"/>
    <n v="3.16"/>
    <n v="4.12"/>
    <n v="2"/>
    <n v="19.7"/>
    <n v="12.2"/>
  </r>
  <r>
    <x v="136"/>
    <x v="45"/>
    <x v="1"/>
    <x v="4"/>
    <s v="Diabetes"/>
    <x v="0"/>
    <x v="8"/>
    <x v="1"/>
    <x v="1"/>
    <s v="6/28/2021"/>
    <s v="7/28/2022"/>
    <n v="200"/>
    <s v="None, Headache, Nausea"/>
    <s v="None"/>
    <s v="TR0179"/>
    <x v="2"/>
    <x v="1"/>
    <x v="71"/>
    <x v="1"/>
    <x v="2"/>
    <x v="1"/>
    <n v="4.8499999999999996"/>
    <n v="2.37"/>
    <n v="6.7"/>
    <n v="22.8"/>
    <n v="4.7"/>
  </r>
  <r>
    <x v="137"/>
    <x v="23"/>
    <x v="2"/>
    <x v="1"/>
    <s v="None"/>
    <x v="0"/>
    <x v="3"/>
    <x v="2"/>
    <x v="1"/>
    <s v="5/12/2022"/>
    <s v="5/12/2023"/>
    <n v="150"/>
    <s v="None"/>
    <s v="None"/>
    <s v="TR0003"/>
    <x v="0"/>
    <x v="2"/>
    <x v="2"/>
    <x v="0"/>
    <x v="4"/>
    <x v="1"/>
    <n v="4.75"/>
    <n v="3.75"/>
    <n v="1.6"/>
    <n v="11.4"/>
    <n v="15"/>
  </r>
  <r>
    <x v="138"/>
    <x v="62"/>
    <x v="2"/>
    <x v="2"/>
    <s v="Asthma"/>
    <x v="0"/>
    <x v="3"/>
    <x v="0"/>
    <x v="1"/>
    <s v="5/20/2022"/>
    <s v="2/20/2023"/>
    <n v="50"/>
    <s v="None, Fatigue, Headache"/>
    <s v="None"/>
    <s v="TR0144"/>
    <x v="1"/>
    <x v="0"/>
    <x v="28"/>
    <x v="1"/>
    <x v="0"/>
    <x v="1"/>
    <n v="1.27"/>
    <n v="3.33"/>
    <n v="4.0999999999999996"/>
    <n v="17.2"/>
    <n v="3.8"/>
  </r>
  <r>
    <x v="139"/>
    <x v="43"/>
    <x v="0"/>
    <x v="0"/>
    <s v="Hypertension"/>
    <x v="4"/>
    <x v="17"/>
    <x v="0"/>
    <x v="3"/>
    <s v="5/14/2023"/>
    <s v="2/14/2024"/>
    <n v="50"/>
    <s v="Fatigue"/>
    <s v="Fatigue"/>
    <s v="TR0075"/>
    <x v="0"/>
    <x v="0"/>
    <x v="26"/>
    <x v="0"/>
    <x v="4"/>
    <x v="1"/>
    <n v="4.49"/>
    <n v="4.8899999999999997"/>
    <n v="9.6999999999999993"/>
    <n v="19.5"/>
    <n v="5.2"/>
  </r>
  <r>
    <x v="140"/>
    <x v="61"/>
    <x v="1"/>
    <x v="2"/>
    <s v="Diabetes"/>
    <x v="3"/>
    <x v="13"/>
    <x v="2"/>
    <x v="1"/>
    <s v="5/5/2021"/>
    <s v="10/5/2022"/>
    <n v="200"/>
    <s v="Nausea, Fatigue, Dizziness"/>
    <s v="Nausea"/>
    <s v="TR0039"/>
    <x v="0"/>
    <x v="0"/>
    <x v="94"/>
    <x v="0"/>
    <x v="4"/>
    <x v="1"/>
    <n v="4.03"/>
    <n v="1.1000000000000001"/>
    <n v="1.2"/>
    <n v="11.8"/>
    <n v="11.3"/>
  </r>
  <r>
    <x v="141"/>
    <x v="5"/>
    <x v="1"/>
    <x v="0"/>
    <s v="Asthma"/>
    <x v="0"/>
    <x v="9"/>
    <x v="0"/>
    <x v="1"/>
    <s v="1/9/2020"/>
    <s v="7/9/2021"/>
    <n v="200"/>
    <s v="Dizziness"/>
    <s v="Dizziness"/>
    <s v="TR0121"/>
    <x v="0"/>
    <x v="1"/>
    <x v="86"/>
    <x v="0"/>
    <x v="1"/>
    <x v="0"/>
    <n v="4.08"/>
    <n v="3.73"/>
    <n v="5"/>
    <n v="10.9"/>
    <n v="20"/>
  </r>
  <r>
    <x v="142"/>
    <x v="38"/>
    <x v="2"/>
    <x v="4"/>
    <s v="Asthma"/>
    <x v="0"/>
    <x v="19"/>
    <x v="2"/>
    <x v="1"/>
    <s v="8/24/2020"/>
    <s v="2/24/2022"/>
    <n v="50"/>
    <s v="Fatigue, Headache, Dizziness"/>
    <s v="Fatigue"/>
    <s v="TR0175"/>
    <x v="1"/>
    <x v="4"/>
    <x v="95"/>
    <x v="1"/>
    <x v="3"/>
    <x v="0"/>
    <n v="2.7"/>
    <n v="2.81"/>
    <n v="2.5"/>
    <n v="20.3"/>
    <n v="14.8"/>
  </r>
  <r>
    <x v="143"/>
    <x v="35"/>
    <x v="1"/>
    <x v="0"/>
    <s v="Diabetes"/>
    <x v="5"/>
    <x v="5"/>
    <x v="1"/>
    <x v="2"/>
    <s v="6/1/2022"/>
    <s v="2/1/2023"/>
    <n v="150"/>
    <s v="Nausea, Headache, Dizziness"/>
    <s v="Nausea"/>
    <s v="TR0003"/>
    <x v="0"/>
    <x v="2"/>
    <x v="62"/>
    <x v="0"/>
    <x v="2"/>
    <x v="0"/>
    <n v="1.88"/>
    <n v="1.33"/>
    <n v="7.1"/>
    <n v="17.8"/>
    <n v="7.6"/>
  </r>
  <r>
    <x v="144"/>
    <x v="6"/>
    <x v="0"/>
    <x v="4"/>
    <s v="Diabetes"/>
    <x v="3"/>
    <x v="0"/>
    <x v="1"/>
    <x v="1"/>
    <s v="11/5/2021"/>
    <s v="4/5/2023"/>
    <n v="50"/>
    <s v="Headache"/>
    <s v="Headache"/>
    <s v="TR0060"/>
    <x v="1"/>
    <x v="2"/>
    <x v="96"/>
    <x v="1"/>
    <x v="1"/>
    <x v="0"/>
    <n v="4.8"/>
    <n v="1.6"/>
    <n v="4.9000000000000004"/>
    <n v="23"/>
    <n v="10.1"/>
  </r>
  <r>
    <x v="145"/>
    <x v="63"/>
    <x v="2"/>
    <x v="3"/>
    <s v="None"/>
    <x v="0"/>
    <x v="15"/>
    <x v="1"/>
    <x v="0"/>
    <s v="9/10/2022"/>
    <s v="11/10/2023"/>
    <n v="200"/>
    <s v="Dizziness"/>
    <s v="Dizziness"/>
    <s v="TR0048"/>
    <x v="2"/>
    <x v="4"/>
    <x v="59"/>
    <x v="1"/>
    <x v="1"/>
    <x v="1"/>
    <n v="3.55"/>
    <n v="2.59"/>
    <n v="3.5"/>
    <n v="23.7"/>
    <n v="10"/>
  </r>
  <r>
    <x v="146"/>
    <x v="44"/>
    <x v="0"/>
    <x v="1"/>
    <s v="Diabetes"/>
    <x v="2"/>
    <x v="14"/>
    <x v="0"/>
    <x v="0"/>
    <s v="11/17/2019"/>
    <s v="11/17/2020"/>
    <n v="100"/>
    <s v="Dizziness"/>
    <s v="Dizziness"/>
    <s v="TR0094"/>
    <x v="2"/>
    <x v="1"/>
    <x v="59"/>
    <x v="1"/>
    <x v="3"/>
    <x v="1"/>
    <n v="4.58"/>
    <n v="1.92"/>
    <n v="2.9"/>
    <n v="6.6"/>
    <n v="14.1"/>
  </r>
  <r>
    <x v="147"/>
    <x v="61"/>
    <x v="2"/>
    <x v="3"/>
    <s v="Heart Disease"/>
    <x v="2"/>
    <x v="0"/>
    <x v="3"/>
    <x v="3"/>
    <s v="2/17/2019"/>
    <s v="6/17/2020"/>
    <n v="50"/>
    <s v="Fatigue"/>
    <s v="Fatigue"/>
    <s v="TR0046"/>
    <x v="0"/>
    <x v="1"/>
    <x v="21"/>
    <x v="0"/>
    <x v="1"/>
    <x v="0"/>
    <n v="2.4700000000000002"/>
    <n v="4.46"/>
    <n v="5.3"/>
    <n v="23.4"/>
    <n v="6.2"/>
  </r>
  <r>
    <x v="148"/>
    <x v="54"/>
    <x v="0"/>
    <x v="1"/>
    <s v="Asthma"/>
    <x v="0"/>
    <x v="17"/>
    <x v="0"/>
    <x v="1"/>
    <s v="4/20/2021"/>
    <s v="9/20/2022"/>
    <n v="50"/>
    <s v="Fatigue"/>
    <s v="Fatigue"/>
    <s v="TR0168"/>
    <x v="1"/>
    <x v="3"/>
    <x v="97"/>
    <x v="1"/>
    <x v="3"/>
    <x v="1"/>
    <n v="4.47"/>
    <n v="4.1100000000000003"/>
    <n v="7.9"/>
    <n v="21.2"/>
    <n v="15.9"/>
  </r>
  <r>
    <x v="149"/>
    <x v="36"/>
    <x v="1"/>
    <x v="2"/>
    <s v="Heart Disease"/>
    <x v="5"/>
    <x v="10"/>
    <x v="0"/>
    <x v="1"/>
    <s v="9/4/2020"/>
    <s v="4/4/2021"/>
    <n v="100"/>
    <s v="Headache, Fatigue, Nausea"/>
    <s v="Headache"/>
    <s v="TR0135"/>
    <x v="2"/>
    <x v="1"/>
    <x v="98"/>
    <x v="1"/>
    <x v="0"/>
    <x v="1"/>
    <n v="3.5"/>
    <n v="1.52"/>
    <n v="1.3"/>
    <n v="22.6"/>
    <n v="13.5"/>
  </r>
  <r>
    <x v="150"/>
    <x v="49"/>
    <x v="2"/>
    <x v="1"/>
    <s v="None"/>
    <x v="0"/>
    <x v="1"/>
    <x v="1"/>
    <x v="2"/>
    <s v="9/13/2020"/>
    <s v="11/13/2021"/>
    <n v="150"/>
    <s v="Fatigue, Headache, Dizziness"/>
    <s v="Fatigue"/>
    <s v="TR0081"/>
    <x v="2"/>
    <x v="4"/>
    <x v="99"/>
    <x v="1"/>
    <x v="1"/>
    <x v="1"/>
    <n v="4.1900000000000004"/>
    <n v="2.93"/>
    <n v="2.1"/>
    <n v="8.3000000000000007"/>
    <n v="14.7"/>
  </r>
  <r>
    <x v="151"/>
    <x v="28"/>
    <x v="2"/>
    <x v="4"/>
    <s v="Heart Disease"/>
    <x v="0"/>
    <x v="11"/>
    <x v="0"/>
    <x v="3"/>
    <s v="8/13/2022"/>
    <s v="2/13/2023"/>
    <n v="50"/>
    <s v="Dizziness, Nausea"/>
    <s v="Dizziness"/>
    <s v="TR0133"/>
    <x v="0"/>
    <x v="4"/>
    <x v="91"/>
    <x v="0"/>
    <x v="4"/>
    <x v="0"/>
    <n v="2.72"/>
    <n v="1.8"/>
    <n v="5.4"/>
    <n v="7.2"/>
    <n v="12.9"/>
  </r>
  <r>
    <x v="152"/>
    <x v="14"/>
    <x v="1"/>
    <x v="2"/>
    <s v="None"/>
    <x v="0"/>
    <x v="17"/>
    <x v="2"/>
    <x v="1"/>
    <s v="8/12/2019"/>
    <s v="4/12/2020"/>
    <n v="100"/>
    <s v="None, Fatigue"/>
    <s v="None"/>
    <s v="TR0060"/>
    <x v="1"/>
    <x v="4"/>
    <x v="74"/>
    <x v="1"/>
    <x v="2"/>
    <x v="1"/>
    <n v="2.08"/>
    <n v="4.1900000000000004"/>
    <n v="3.8"/>
    <n v="14.2"/>
    <n v="3.2"/>
  </r>
  <r>
    <x v="153"/>
    <x v="14"/>
    <x v="2"/>
    <x v="2"/>
    <s v="None"/>
    <x v="0"/>
    <x v="8"/>
    <x v="3"/>
    <x v="1"/>
    <s v="11/10/2023"/>
    <s v="5/10/2024"/>
    <n v="200"/>
    <s v="Nausea"/>
    <s v="Nausea"/>
    <s v="TR0198"/>
    <x v="1"/>
    <x v="4"/>
    <x v="100"/>
    <x v="1"/>
    <x v="1"/>
    <x v="0"/>
    <n v="1.29"/>
    <n v="2.57"/>
    <n v="5.3"/>
    <n v="16.8"/>
    <n v="8"/>
  </r>
  <r>
    <x v="154"/>
    <x v="7"/>
    <x v="2"/>
    <x v="1"/>
    <s v="Hypertension"/>
    <x v="0"/>
    <x v="11"/>
    <x v="1"/>
    <x v="3"/>
    <s v="1/11/2023"/>
    <s v="3/11/2024"/>
    <n v="100"/>
    <s v="Dizziness, Fatigue"/>
    <s v="Dizziness"/>
    <s v="TR0040"/>
    <x v="0"/>
    <x v="0"/>
    <x v="101"/>
    <x v="0"/>
    <x v="2"/>
    <x v="0"/>
    <n v="3.78"/>
    <n v="4.4400000000000004"/>
    <n v="8"/>
    <n v="6.7"/>
    <n v="11.2"/>
  </r>
  <r>
    <x v="155"/>
    <x v="26"/>
    <x v="1"/>
    <x v="0"/>
    <s v="Asthma"/>
    <x v="2"/>
    <x v="10"/>
    <x v="3"/>
    <x v="1"/>
    <s v="7/9/2023"/>
    <s v="2/9/2024"/>
    <n v="200"/>
    <s v="Headache, Fatigue, Nausea"/>
    <s v="Headache"/>
    <s v="TR0124"/>
    <x v="2"/>
    <x v="1"/>
    <x v="102"/>
    <x v="1"/>
    <x v="1"/>
    <x v="0"/>
    <n v="1.42"/>
    <n v="1.97"/>
    <n v="9.9"/>
    <n v="8.6"/>
    <n v="11.5"/>
  </r>
  <r>
    <x v="156"/>
    <x v="23"/>
    <x v="0"/>
    <x v="4"/>
    <s v="Hypertension"/>
    <x v="1"/>
    <x v="0"/>
    <x v="1"/>
    <x v="1"/>
    <s v="7/12/2022"/>
    <s v="6/12/2023"/>
    <n v="100"/>
    <s v="None, Nausea"/>
    <s v="None"/>
    <s v="TR0198"/>
    <x v="1"/>
    <x v="1"/>
    <x v="103"/>
    <x v="1"/>
    <x v="2"/>
    <x v="1"/>
    <n v="3.47"/>
    <n v="3.81"/>
    <n v="6"/>
    <n v="6.2"/>
    <n v="8.5"/>
  </r>
  <r>
    <x v="157"/>
    <x v="42"/>
    <x v="1"/>
    <x v="2"/>
    <s v="Diabetes"/>
    <x v="2"/>
    <x v="6"/>
    <x v="1"/>
    <x v="1"/>
    <s v="4/20/2019"/>
    <s v="12/20/2019"/>
    <n v="150"/>
    <s v="None"/>
    <s v="None"/>
    <s v="TR0178"/>
    <x v="0"/>
    <x v="4"/>
    <x v="26"/>
    <x v="0"/>
    <x v="1"/>
    <x v="0"/>
    <n v="3.07"/>
    <n v="1.35"/>
    <n v="4.2"/>
    <n v="6.6"/>
    <n v="4.3"/>
  </r>
  <r>
    <x v="158"/>
    <x v="2"/>
    <x v="0"/>
    <x v="1"/>
    <s v="Diabetes"/>
    <x v="3"/>
    <x v="15"/>
    <x v="3"/>
    <x v="2"/>
    <s v="7/19/2019"/>
    <s v="11/19/2020"/>
    <n v="50"/>
    <s v="Fatigue, Nausea"/>
    <s v="Fatigue"/>
    <s v="TR0073"/>
    <x v="0"/>
    <x v="2"/>
    <x v="15"/>
    <x v="0"/>
    <x v="3"/>
    <x v="1"/>
    <n v="2.59"/>
    <n v="1.53"/>
    <n v="6.1"/>
    <n v="18.399999999999999"/>
    <n v="16.600000000000001"/>
  </r>
  <r>
    <x v="159"/>
    <x v="37"/>
    <x v="0"/>
    <x v="3"/>
    <s v="None"/>
    <x v="0"/>
    <x v="16"/>
    <x v="1"/>
    <x v="1"/>
    <s v="11/13/2021"/>
    <s v="8/13/2022"/>
    <n v="200"/>
    <s v="Nausea, None, Fatigue"/>
    <s v="Nausea"/>
    <s v="TR0153"/>
    <x v="2"/>
    <x v="3"/>
    <x v="9"/>
    <x v="1"/>
    <x v="0"/>
    <x v="1"/>
    <n v="1.8"/>
    <n v="1.67"/>
    <n v="1.9"/>
    <n v="17.5"/>
    <n v="15"/>
  </r>
  <r>
    <x v="160"/>
    <x v="63"/>
    <x v="0"/>
    <x v="4"/>
    <s v="Heart Disease"/>
    <x v="1"/>
    <x v="11"/>
    <x v="2"/>
    <x v="1"/>
    <s v="11/12/2021"/>
    <s v="10/12/2022"/>
    <n v="150"/>
    <s v="Dizziness"/>
    <s v="Dizziness"/>
    <s v="TR0071"/>
    <x v="0"/>
    <x v="4"/>
    <x v="17"/>
    <x v="0"/>
    <x v="3"/>
    <x v="1"/>
    <n v="1.1299999999999999"/>
    <n v="4.74"/>
    <n v="1.5"/>
    <n v="15.7"/>
    <n v="15.1"/>
  </r>
  <r>
    <x v="161"/>
    <x v="26"/>
    <x v="0"/>
    <x v="0"/>
    <s v="Asthma"/>
    <x v="0"/>
    <x v="10"/>
    <x v="3"/>
    <x v="2"/>
    <s v="4/19/2022"/>
    <s v="12/19/2022"/>
    <n v="200"/>
    <s v="Dizziness, None"/>
    <s v="Dizziness"/>
    <s v="TR0115"/>
    <x v="2"/>
    <x v="1"/>
    <x v="55"/>
    <x v="1"/>
    <x v="0"/>
    <x v="0"/>
    <n v="4.4800000000000004"/>
    <n v="3.86"/>
    <n v="8.1999999999999993"/>
    <n v="12.1"/>
    <n v="16.899999999999999"/>
  </r>
  <r>
    <x v="162"/>
    <x v="58"/>
    <x v="1"/>
    <x v="1"/>
    <s v="Diabetes"/>
    <x v="4"/>
    <x v="4"/>
    <x v="2"/>
    <x v="3"/>
    <s v="9/18/2019"/>
    <s v="2/18/2021"/>
    <n v="50"/>
    <s v="None"/>
    <s v="None"/>
    <s v="TR0038"/>
    <x v="2"/>
    <x v="3"/>
    <x v="23"/>
    <x v="1"/>
    <x v="1"/>
    <x v="1"/>
    <n v="1.32"/>
    <n v="4.58"/>
    <n v="5.9"/>
    <n v="20.7"/>
    <n v="10.7"/>
  </r>
  <r>
    <x v="163"/>
    <x v="20"/>
    <x v="1"/>
    <x v="0"/>
    <s v="Diabetes"/>
    <x v="0"/>
    <x v="7"/>
    <x v="2"/>
    <x v="2"/>
    <s v="10/20/2019"/>
    <s v="8/20/2020"/>
    <n v="100"/>
    <s v="Fatigue, Dizziness, None"/>
    <s v="Fatigue"/>
    <s v="TR0007"/>
    <x v="1"/>
    <x v="3"/>
    <x v="11"/>
    <x v="1"/>
    <x v="0"/>
    <x v="1"/>
    <n v="3.57"/>
    <n v="3.11"/>
    <n v="7.6"/>
    <n v="7.5"/>
    <n v="4"/>
  </r>
  <r>
    <x v="164"/>
    <x v="6"/>
    <x v="0"/>
    <x v="3"/>
    <s v="Asthma"/>
    <x v="4"/>
    <x v="5"/>
    <x v="2"/>
    <x v="1"/>
    <s v="1/9/2022"/>
    <s v="1/9/2023"/>
    <n v="100"/>
    <s v="Fatigue, Dizziness, Nausea"/>
    <s v="Fatigue"/>
    <s v="TR0046"/>
    <x v="1"/>
    <x v="2"/>
    <x v="104"/>
    <x v="1"/>
    <x v="4"/>
    <x v="1"/>
    <n v="1.99"/>
    <n v="1.64"/>
    <n v="8.8000000000000007"/>
    <n v="9.9"/>
    <n v="19.600000000000001"/>
  </r>
  <r>
    <x v="165"/>
    <x v="40"/>
    <x v="1"/>
    <x v="3"/>
    <s v="Hypertension"/>
    <x v="0"/>
    <x v="11"/>
    <x v="0"/>
    <x v="0"/>
    <s v="12/19/2023"/>
    <s v="3/19/2025"/>
    <n v="50"/>
    <s v="Nausea, Headache, Fatigue"/>
    <s v="Nausea"/>
    <s v="TR0011"/>
    <x v="0"/>
    <x v="2"/>
    <x v="105"/>
    <x v="0"/>
    <x v="1"/>
    <x v="0"/>
    <n v="2.35"/>
    <n v="1.73"/>
    <n v="8.1"/>
    <n v="17.899999999999999"/>
    <n v="11.5"/>
  </r>
  <r>
    <x v="166"/>
    <x v="59"/>
    <x v="2"/>
    <x v="2"/>
    <s v="Diabetes"/>
    <x v="1"/>
    <x v="18"/>
    <x v="0"/>
    <x v="0"/>
    <s v="7/10/2020"/>
    <s v="10/10/2021"/>
    <n v="50"/>
    <s v="Dizziness, Fatigue, Headache"/>
    <s v="Dizziness"/>
    <s v="TR0166"/>
    <x v="1"/>
    <x v="3"/>
    <x v="106"/>
    <x v="1"/>
    <x v="3"/>
    <x v="0"/>
    <n v="3.22"/>
    <n v="3.88"/>
    <n v="3.1"/>
    <n v="23.9"/>
    <n v="19.600000000000001"/>
  </r>
  <r>
    <x v="167"/>
    <x v="58"/>
    <x v="1"/>
    <x v="3"/>
    <s v="None"/>
    <x v="4"/>
    <x v="19"/>
    <x v="2"/>
    <x v="0"/>
    <s v="5/11/2019"/>
    <s v="10/11/2020"/>
    <n v="100"/>
    <s v="Nausea, Dizziness, Headache"/>
    <s v="Nausea"/>
    <s v="TR0181"/>
    <x v="1"/>
    <x v="4"/>
    <x v="107"/>
    <x v="1"/>
    <x v="2"/>
    <x v="1"/>
    <n v="3.6"/>
    <n v="1.8"/>
    <n v="7.1"/>
    <n v="7.3"/>
    <n v="3.5"/>
  </r>
  <r>
    <x v="168"/>
    <x v="55"/>
    <x v="2"/>
    <x v="4"/>
    <s v="Asthma"/>
    <x v="0"/>
    <x v="9"/>
    <x v="2"/>
    <x v="3"/>
    <s v="11/28/2023"/>
    <s v="7/28/2024"/>
    <n v="100"/>
    <s v="Fatigue"/>
    <s v="Fatigue"/>
    <s v="TR0197"/>
    <x v="2"/>
    <x v="3"/>
    <x v="108"/>
    <x v="1"/>
    <x v="4"/>
    <x v="1"/>
    <n v="2.0299999999999998"/>
    <n v="2.85"/>
    <n v="8.8000000000000007"/>
    <n v="19.100000000000001"/>
    <n v="15.6"/>
  </r>
  <r>
    <x v="169"/>
    <x v="27"/>
    <x v="1"/>
    <x v="4"/>
    <s v="Hypertension"/>
    <x v="0"/>
    <x v="5"/>
    <x v="1"/>
    <x v="3"/>
    <s v="8/16/2019"/>
    <s v="9/16/2020"/>
    <n v="50"/>
    <s v="Headache, Fatigue, Nausea"/>
    <s v="Headache"/>
    <s v="TR0151"/>
    <x v="2"/>
    <x v="0"/>
    <x v="71"/>
    <x v="1"/>
    <x v="1"/>
    <x v="1"/>
    <n v="2.7"/>
    <n v="2.38"/>
    <n v="4.3"/>
    <n v="23.8"/>
    <n v="3.7"/>
  </r>
  <r>
    <x v="170"/>
    <x v="16"/>
    <x v="2"/>
    <x v="1"/>
    <s v="Hypertension"/>
    <x v="3"/>
    <x v="15"/>
    <x v="2"/>
    <x v="1"/>
    <s v="3/2/2020"/>
    <s v="7/2/2021"/>
    <n v="150"/>
    <s v="Fatigue"/>
    <s v="Fatigue"/>
    <s v="TR0009"/>
    <x v="2"/>
    <x v="2"/>
    <x v="109"/>
    <x v="1"/>
    <x v="4"/>
    <x v="0"/>
    <n v="4.47"/>
    <n v="3.31"/>
    <n v="4.9000000000000004"/>
    <n v="19.100000000000001"/>
    <n v="11.3"/>
  </r>
  <r>
    <x v="171"/>
    <x v="11"/>
    <x v="0"/>
    <x v="3"/>
    <s v="Diabetes"/>
    <x v="2"/>
    <x v="12"/>
    <x v="2"/>
    <x v="0"/>
    <s v="6/2/2023"/>
    <s v="1/2/2024"/>
    <n v="150"/>
    <s v="None, Headache"/>
    <s v="None"/>
    <s v="TR0018"/>
    <x v="1"/>
    <x v="2"/>
    <x v="31"/>
    <x v="1"/>
    <x v="4"/>
    <x v="1"/>
    <n v="4.49"/>
    <n v="4.5999999999999996"/>
    <n v="4.8"/>
    <n v="11"/>
    <n v="13.1"/>
  </r>
  <r>
    <x v="172"/>
    <x v="58"/>
    <x v="0"/>
    <x v="0"/>
    <s v="None"/>
    <x v="0"/>
    <x v="17"/>
    <x v="2"/>
    <x v="2"/>
    <s v="1/4/2023"/>
    <s v="4/4/2024"/>
    <n v="50"/>
    <s v="Dizziness, None"/>
    <s v="Dizziness"/>
    <s v="TR0110"/>
    <x v="2"/>
    <x v="4"/>
    <x v="40"/>
    <x v="1"/>
    <x v="2"/>
    <x v="1"/>
    <n v="4.6500000000000004"/>
    <n v="1.84"/>
    <n v="6.6"/>
    <n v="17.399999999999999"/>
    <n v="15.5"/>
  </r>
  <r>
    <x v="173"/>
    <x v="34"/>
    <x v="2"/>
    <x v="1"/>
    <s v="Asthma"/>
    <x v="0"/>
    <x v="3"/>
    <x v="3"/>
    <x v="2"/>
    <s v="4/23/2023"/>
    <s v="2/23/2024"/>
    <n v="100"/>
    <s v="Nausea"/>
    <s v="Nausea"/>
    <s v="TR0007"/>
    <x v="1"/>
    <x v="3"/>
    <x v="110"/>
    <x v="1"/>
    <x v="2"/>
    <x v="1"/>
    <n v="1.53"/>
    <n v="3.86"/>
    <n v="9.1999999999999993"/>
    <n v="9.1999999999999993"/>
    <n v="7"/>
  </r>
  <r>
    <x v="174"/>
    <x v="64"/>
    <x v="0"/>
    <x v="0"/>
    <s v="None"/>
    <x v="0"/>
    <x v="5"/>
    <x v="1"/>
    <x v="2"/>
    <s v="5/26/2021"/>
    <s v="12/26/2021"/>
    <n v="150"/>
    <s v="Dizziness, None"/>
    <s v="Dizziness"/>
    <s v="TR0197"/>
    <x v="0"/>
    <x v="3"/>
    <x v="111"/>
    <x v="0"/>
    <x v="4"/>
    <x v="1"/>
    <n v="4.8899999999999997"/>
    <n v="1.72"/>
    <n v="8.6999999999999993"/>
    <n v="14.9"/>
    <n v="7.2"/>
  </r>
  <r>
    <x v="175"/>
    <x v="22"/>
    <x v="0"/>
    <x v="4"/>
    <s v="None"/>
    <x v="0"/>
    <x v="3"/>
    <x v="3"/>
    <x v="1"/>
    <s v="8/5/2020"/>
    <s v="12/5/2021"/>
    <n v="200"/>
    <s v="None, Headache, Fatigue"/>
    <s v="None"/>
    <s v="TR0191"/>
    <x v="0"/>
    <x v="2"/>
    <x v="109"/>
    <x v="0"/>
    <x v="2"/>
    <x v="1"/>
    <n v="4.4800000000000004"/>
    <n v="2.78"/>
    <n v="5.6"/>
    <n v="12.5"/>
    <n v="13.1"/>
  </r>
  <r>
    <x v="176"/>
    <x v="63"/>
    <x v="0"/>
    <x v="1"/>
    <s v="None"/>
    <x v="0"/>
    <x v="16"/>
    <x v="1"/>
    <x v="2"/>
    <s v="1/11/2021"/>
    <s v="1/11/2022"/>
    <n v="100"/>
    <s v="Dizziness, Headache, Nausea"/>
    <s v="Dizziness"/>
    <s v="TR0153"/>
    <x v="0"/>
    <x v="4"/>
    <x v="70"/>
    <x v="0"/>
    <x v="3"/>
    <x v="1"/>
    <n v="1.65"/>
    <n v="2.56"/>
    <n v="9.6999999999999993"/>
    <n v="10.6"/>
    <n v="14.2"/>
  </r>
  <r>
    <x v="177"/>
    <x v="64"/>
    <x v="0"/>
    <x v="3"/>
    <s v="Diabetes"/>
    <x v="2"/>
    <x v="5"/>
    <x v="0"/>
    <x v="2"/>
    <s v="6/26/2019"/>
    <s v="12/26/2019"/>
    <n v="100"/>
    <s v="Headache"/>
    <s v="Headache"/>
    <s v="TR0130"/>
    <x v="0"/>
    <x v="0"/>
    <x v="106"/>
    <x v="0"/>
    <x v="0"/>
    <x v="0"/>
    <n v="2.2999999999999998"/>
    <n v="4.09"/>
    <n v="2.2000000000000002"/>
    <n v="23.5"/>
    <n v="10.7"/>
  </r>
  <r>
    <x v="178"/>
    <x v="1"/>
    <x v="1"/>
    <x v="1"/>
    <s v="None"/>
    <x v="0"/>
    <x v="6"/>
    <x v="1"/>
    <x v="2"/>
    <s v="12/2/2020"/>
    <s v="1/2/2022"/>
    <n v="200"/>
    <s v="Dizziness, Nausea, Headache"/>
    <s v="Dizziness"/>
    <s v="TR0080"/>
    <x v="0"/>
    <x v="2"/>
    <x v="112"/>
    <x v="0"/>
    <x v="4"/>
    <x v="1"/>
    <n v="1.94"/>
    <n v="1.29"/>
    <n v="2.5"/>
    <n v="15.4"/>
    <n v="8.6999999999999993"/>
  </r>
  <r>
    <x v="179"/>
    <x v="13"/>
    <x v="0"/>
    <x v="1"/>
    <s v="None"/>
    <x v="2"/>
    <x v="5"/>
    <x v="0"/>
    <x v="2"/>
    <s v="5/9/2020"/>
    <s v="7/9/2021"/>
    <n v="150"/>
    <s v="Nausea, None"/>
    <s v="Nausea"/>
    <s v="TR0039"/>
    <x v="0"/>
    <x v="4"/>
    <x v="24"/>
    <x v="0"/>
    <x v="3"/>
    <x v="0"/>
    <n v="4.32"/>
    <n v="2.72"/>
    <n v="3.2"/>
    <n v="17.100000000000001"/>
    <n v="15"/>
  </r>
  <r>
    <x v="180"/>
    <x v="31"/>
    <x v="2"/>
    <x v="0"/>
    <s v="Heart Disease"/>
    <x v="4"/>
    <x v="18"/>
    <x v="2"/>
    <x v="2"/>
    <s v="5/20/2019"/>
    <s v="4/20/2020"/>
    <n v="200"/>
    <s v="Fatigue"/>
    <s v="Fatigue"/>
    <s v="TR0008"/>
    <x v="1"/>
    <x v="3"/>
    <x v="21"/>
    <x v="1"/>
    <x v="1"/>
    <x v="0"/>
    <n v="1.67"/>
    <n v="1.67"/>
    <n v="1.3"/>
    <n v="19.3"/>
    <n v="14.3"/>
  </r>
  <r>
    <x v="181"/>
    <x v="39"/>
    <x v="1"/>
    <x v="3"/>
    <s v="Diabetes"/>
    <x v="0"/>
    <x v="4"/>
    <x v="3"/>
    <x v="3"/>
    <s v="6/27/2021"/>
    <s v="3/27/2022"/>
    <n v="50"/>
    <s v="Dizziness, Fatigue"/>
    <s v="Dizziness"/>
    <s v="TR0024"/>
    <x v="2"/>
    <x v="0"/>
    <x v="113"/>
    <x v="1"/>
    <x v="1"/>
    <x v="1"/>
    <n v="2.9"/>
    <n v="4.38"/>
    <n v="8.3000000000000007"/>
    <n v="16.5"/>
    <n v="17.8"/>
  </r>
  <r>
    <x v="182"/>
    <x v="65"/>
    <x v="1"/>
    <x v="4"/>
    <s v="Diabetes"/>
    <x v="3"/>
    <x v="15"/>
    <x v="0"/>
    <x v="0"/>
    <s v="12/22/2020"/>
    <s v="11/22/2021"/>
    <n v="150"/>
    <s v="Headache, Nausea"/>
    <s v="Headache"/>
    <s v="TR0017"/>
    <x v="1"/>
    <x v="3"/>
    <x v="103"/>
    <x v="1"/>
    <x v="1"/>
    <x v="1"/>
    <n v="1.82"/>
    <n v="1.45"/>
    <n v="3.4"/>
    <n v="7"/>
    <n v="12"/>
  </r>
  <r>
    <x v="183"/>
    <x v="4"/>
    <x v="1"/>
    <x v="0"/>
    <s v="Heart Disease"/>
    <x v="0"/>
    <x v="17"/>
    <x v="1"/>
    <x v="0"/>
    <s v="6/18/2019"/>
    <s v="10/18/2020"/>
    <n v="50"/>
    <s v="Dizziness, Headache"/>
    <s v="Dizziness"/>
    <s v="TR0103"/>
    <x v="2"/>
    <x v="0"/>
    <x v="25"/>
    <x v="1"/>
    <x v="2"/>
    <x v="0"/>
    <n v="4.75"/>
    <n v="1.1599999999999999"/>
    <n v="2.1"/>
    <n v="14.1"/>
    <n v="18.899999999999999"/>
  </r>
  <r>
    <x v="184"/>
    <x v="44"/>
    <x v="1"/>
    <x v="3"/>
    <s v="Hypertension"/>
    <x v="3"/>
    <x v="1"/>
    <x v="3"/>
    <x v="3"/>
    <s v="12/8/2023"/>
    <s v="8/8/2024"/>
    <n v="50"/>
    <s v="Dizziness, Headache, Nausea"/>
    <s v="Dizziness"/>
    <s v="TR0152"/>
    <x v="2"/>
    <x v="0"/>
    <x v="43"/>
    <x v="1"/>
    <x v="2"/>
    <x v="0"/>
    <n v="2.2599999999999998"/>
    <n v="3.03"/>
    <n v="1.4"/>
    <n v="8.6999999999999993"/>
    <n v="19.8"/>
  </r>
  <r>
    <x v="185"/>
    <x v="66"/>
    <x v="0"/>
    <x v="0"/>
    <s v="Asthma"/>
    <x v="5"/>
    <x v="12"/>
    <x v="3"/>
    <x v="3"/>
    <s v="11/22/2022"/>
    <s v="5/22/2023"/>
    <n v="50"/>
    <s v="Fatigue"/>
    <s v="Fatigue"/>
    <s v="TR0149"/>
    <x v="2"/>
    <x v="3"/>
    <x v="114"/>
    <x v="1"/>
    <x v="0"/>
    <x v="1"/>
    <n v="4.8600000000000003"/>
    <n v="1.02"/>
    <n v="9.6"/>
    <n v="17.5"/>
    <n v="17.8"/>
  </r>
  <r>
    <x v="186"/>
    <x v="51"/>
    <x v="1"/>
    <x v="1"/>
    <s v="Heart Disease"/>
    <x v="4"/>
    <x v="0"/>
    <x v="0"/>
    <x v="3"/>
    <s v="12/12/2022"/>
    <s v="7/12/2023"/>
    <n v="50"/>
    <s v="Dizziness, Headache, Nausea"/>
    <s v="Dizziness"/>
    <s v="TR0076"/>
    <x v="0"/>
    <x v="4"/>
    <x v="83"/>
    <x v="0"/>
    <x v="3"/>
    <x v="0"/>
    <n v="2.82"/>
    <n v="3.06"/>
    <n v="5.4"/>
    <n v="18"/>
    <n v="5.4"/>
  </r>
  <r>
    <x v="187"/>
    <x v="25"/>
    <x v="0"/>
    <x v="0"/>
    <s v="Hypertension"/>
    <x v="3"/>
    <x v="11"/>
    <x v="0"/>
    <x v="0"/>
    <s v="7/14/2022"/>
    <s v="9/14/2023"/>
    <n v="100"/>
    <s v="Fatigue, Headache, Nausea"/>
    <s v="Fatigue"/>
    <s v="TR0049"/>
    <x v="2"/>
    <x v="0"/>
    <x v="115"/>
    <x v="1"/>
    <x v="1"/>
    <x v="0"/>
    <n v="1.1200000000000001"/>
    <n v="2.23"/>
    <n v="7.3"/>
    <n v="9.6"/>
    <n v="14.4"/>
  </r>
  <r>
    <x v="188"/>
    <x v="45"/>
    <x v="2"/>
    <x v="4"/>
    <s v="Diabetes"/>
    <x v="5"/>
    <x v="6"/>
    <x v="3"/>
    <x v="0"/>
    <s v="2/5/2020"/>
    <s v="6/5/2021"/>
    <n v="200"/>
    <s v="Dizziness, Headache"/>
    <s v="Dizziness"/>
    <s v="TR0160"/>
    <x v="0"/>
    <x v="0"/>
    <x v="63"/>
    <x v="0"/>
    <x v="1"/>
    <x v="1"/>
    <n v="4.88"/>
    <n v="1.38"/>
    <n v="7.1"/>
    <n v="14"/>
    <n v="17.8"/>
  </r>
  <r>
    <x v="189"/>
    <x v="59"/>
    <x v="1"/>
    <x v="4"/>
    <s v="Diabetes"/>
    <x v="5"/>
    <x v="4"/>
    <x v="3"/>
    <x v="2"/>
    <s v="5/14/2023"/>
    <s v="7/14/2024"/>
    <n v="150"/>
    <s v="Nausea"/>
    <s v="Nausea"/>
    <s v="TR0146"/>
    <x v="1"/>
    <x v="4"/>
    <x v="69"/>
    <x v="1"/>
    <x v="2"/>
    <x v="1"/>
    <n v="1.71"/>
    <n v="3.77"/>
    <n v="8.5"/>
    <n v="23"/>
    <n v="14.6"/>
  </r>
  <r>
    <x v="190"/>
    <x v="16"/>
    <x v="0"/>
    <x v="1"/>
    <s v="None"/>
    <x v="5"/>
    <x v="17"/>
    <x v="1"/>
    <x v="2"/>
    <s v="11/24/2022"/>
    <s v="3/24/2024"/>
    <n v="50"/>
    <s v="Dizziness, None, Headache"/>
    <s v="Dizziness"/>
    <s v="TR0014"/>
    <x v="1"/>
    <x v="2"/>
    <x v="89"/>
    <x v="1"/>
    <x v="1"/>
    <x v="1"/>
    <n v="2.99"/>
    <n v="3.47"/>
    <n v="8.8000000000000007"/>
    <n v="16.3"/>
    <n v="3.5"/>
  </r>
  <r>
    <x v="191"/>
    <x v="55"/>
    <x v="1"/>
    <x v="1"/>
    <s v="None"/>
    <x v="2"/>
    <x v="18"/>
    <x v="2"/>
    <x v="1"/>
    <s v="12/10/2023"/>
    <s v="5/10/2025"/>
    <n v="150"/>
    <s v="Headache"/>
    <s v="Headache"/>
    <s v="TR0149"/>
    <x v="0"/>
    <x v="2"/>
    <x v="79"/>
    <x v="0"/>
    <x v="4"/>
    <x v="0"/>
    <n v="4.72"/>
    <n v="3.76"/>
    <n v="7.1"/>
    <n v="9.9"/>
    <n v="14.2"/>
  </r>
  <r>
    <x v="192"/>
    <x v="45"/>
    <x v="1"/>
    <x v="2"/>
    <s v="Diabetes"/>
    <x v="0"/>
    <x v="15"/>
    <x v="0"/>
    <x v="2"/>
    <s v="5/9/2023"/>
    <s v="3/9/2024"/>
    <n v="50"/>
    <s v="Nausea, Fatigue, None"/>
    <s v="Nausea"/>
    <s v="TR0190"/>
    <x v="0"/>
    <x v="0"/>
    <x v="10"/>
    <x v="0"/>
    <x v="0"/>
    <x v="1"/>
    <n v="2.58"/>
    <n v="3.6"/>
    <n v="2"/>
    <n v="17.8"/>
    <n v="20"/>
  </r>
  <r>
    <x v="193"/>
    <x v="10"/>
    <x v="1"/>
    <x v="4"/>
    <s v="Heart Disease"/>
    <x v="0"/>
    <x v="0"/>
    <x v="1"/>
    <x v="2"/>
    <s v="3/27/2023"/>
    <s v="4/27/2024"/>
    <n v="200"/>
    <s v="Fatigue, Headache"/>
    <s v="Fatigue"/>
    <s v="TR0186"/>
    <x v="2"/>
    <x v="1"/>
    <x v="110"/>
    <x v="1"/>
    <x v="2"/>
    <x v="1"/>
    <n v="1.19"/>
    <n v="4.91"/>
    <n v="4.7"/>
    <n v="21.7"/>
    <n v="16.3"/>
  </r>
  <r>
    <x v="194"/>
    <x v="11"/>
    <x v="2"/>
    <x v="0"/>
    <s v="Hypertension"/>
    <x v="1"/>
    <x v="11"/>
    <x v="3"/>
    <x v="3"/>
    <s v="12/25/2022"/>
    <s v="2/25/2024"/>
    <n v="100"/>
    <s v="Headache, Dizziness"/>
    <s v="Headache"/>
    <s v="TR0068"/>
    <x v="0"/>
    <x v="2"/>
    <x v="100"/>
    <x v="0"/>
    <x v="3"/>
    <x v="1"/>
    <n v="3.27"/>
    <n v="3.95"/>
    <n v="8.9"/>
    <n v="13.3"/>
    <n v="8.6"/>
  </r>
  <r>
    <x v="195"/>
    <x v="27"/>
    <x v="1"/>
    <x v="0"/>
    <s v="Heart Disease"/>
    <x v="0"/>
    <x v="9"/>
    <x v="1"/>
    <x v="3"/>
    <s v="10/21/2022"/>
    <s v="8/21/2023"/>
    <n v="150"/>
    <s v="None, Nausea"/>
    <s v="None"/>
    <s v="TR0066"/>
    <x v="2"/>
    <x v="2"/>
    <x v="30"/>
    <x v="1"/>
    <x v="1"/>
    <x v="0"/>
    <n v="3.67"/>
    <n v="4.2300000000000004"/>
    <n v="7.9"/>
    <n v="20.399999999999999"/>
    <n v="10.4"/>
  </r>
  <r>
    <x v="196"/>
    <x v="61"/>
    <x v="2"/>
    <x v="0"/>
    <s v="Diabetes"/>
    <x v="5"/>
    <x v="13"/>
    <x v="1"/>
    <x v="1"/>
    <s v="2/17/2022"/>
    <s v="9/17/2022"/>
    <n v="200"/>
    <s v="Fatigue, None"/>
    <s v="Fatigue"/>
    <s v="TR0065"/>
    <x v="0"/>
    <x v="3"/>
    <x v="116"/>
    <x v="0"/>
    <x v="2"/>
    <x v="0"/>
    <n v="4.2699999999999996"/>
    <n v="1.48"/>
    <n v="5.9"/>
    <n v="6.1"/>
    <n v="8.5"/>
  </r>
  <r>
    <x v="197"/>
    <x v="33"/>
    <x v="2"/>
    <x v="4"/>
    <s v="Heart Disease"/>
    <x v="0"/>
    <x v="7"/>
    <x v="1"/>
    <x v="2"/>
    <s v="11/25/2022"/>
    <s v="3/25/2024"/>
    <n v="100"/>
    <s v="Fatigue"/>
    <s v="Fatigue"/>
    <s v="TR0065"/>
    <x v="1"/>
    <x v="0"/>
    <x v="117"/>
    <x v="1"/>
    <x v="1"/>
    <x v="1"/>
    <n v="2.4700000000000002"/>
    <n v="2.58"/>
    <n v="7.3"/>
    <n v="13"/>
    <n v="10.6"/>
  </r>
  <r>
    <x v="198"/>
    <x v="29"/>
    <x v="2"/>
    <x v="0"/>
    <s v="None"/>
    <x v="5"/>
    <x v="15"/>
    <x v="1"/>
    <x v="0"/>
    <s v="6/2/2022"/>
    <s v="4/2/2023"/>
    <n v="150"/>
    <s v="Headache"/>
    <s v="Headache"/>
    <s v="TR0018"/>
    <x v="1"/>
    <x v="1"/>
    <x v="30"/>
    <x v="1"/>
    <x v="0"/>
    <x v="1"/>
    <n v="1.95"/>
    <n v="2.4900000000000002"/>
    <n v="3"/>
    <n v="7.3"/>
    <n v="13.3"/>
  </r>
  <r>
    <x v="199"/>
    <x v="49"/>
    <x v="0"/>
    <x v="1"/>
    <s v="Asthma"/>
    <x v="5"/>
    <x v="19"/>
    <x v="0"/>
    <x v="1"/>
    <s v="2/3/2019"/>
    <s v="5/3/2020"/>
    <n v="150"/>
    <s v="Nausea, Headache"/>
    <s v="Nausea"/>
    <s v="TR0039"/>
    <x v="2"/>
    <x v="3"/>
    <x v="118"/>
    <x v="1"/>
    <x v="1"/>
    <x v="1"/>
    <n v="3.67"/>
    <n v="3.48"/>
    <n v="5.2"/>
    <n v="12.8"/>
    <n v="17.7"/>
  </r>
  <r>
    <x v="200"/>
    <x v="53"/>
    <x v="2"/>
    <x v="0"/>
    <s v="Asthma"/>
    <x v="0"/>
    <x v="17"/>
    <x v="3"/>
    <x v="0"/>
    <s v="7/28/2022"/>
    <s v="12/28/2023"/>
    <n v="50"/>
    <s v="Fatigue, Nausea, Dizziness"/>
    <s v="Fatigue"/>
    <s v="TR0177"/>
    <x v="1"/>
    <x v="3"/>
    <x v="98"/>
    <x v="1"/>
    <x v="2"/>
    <x v="1"/>
    <n v="3.08"/>
    <n v="2.92"/>
    <n v="1.2"/>
    <n v="12.1"/>
    <n v="9.5"/>
  </r>
  <r>
    <x v="201"/>
    <x v="2"/>
    <x v="2"/>
    <x v="0"/>
    <s v="Asthma"/>
    <x v="5"/>
    <x v="16"/>
    <x v="0"/>
    <x v="1"/>
    <s v="5/21/2022"/>
    <s v="2/21/2023"/>
    <n v="100"/>
    <s v="Nausea, Headache, None"/>
    <s v="Nausea"/>
    <s v="TR0049"/>
    <x v="1"/>
    <x v="0"/>
    <x v="21"/>
    <x v="1"/>
    <x v="4"/>
    <x v="1"/>
    <n v="2.6"/>
    <n v="3.32"/>
    <n v="5.8"/>
    <n v="16.899999999999999"/>
    <n v="16"/>
  </r>
  <r>
    <x v="202"/>
    <x v="16"/>
    <x v="2"/>
    <x v="3"/>
    <s v="Diabetes"/>
    <x v="4"/>
    <x v="13"/>
    <x v="2"/>
    <x v="0"/>
    <s v="2/26/2022"/>
    <s v="4/26/2023"/>
    <n v="150"/>
    <s v="Dizziness, Headache"/>
    <s v="Dizziness"/>
    <s v="TR0005"/>
    <x v="0"/>
    <x v="4"/>
    <x v="4"/>
    <x v="0"/>
    <x v="4"/>
    <x v="0"/>
    <n v="4.25"/>
    <n v="3.87"/>
    <n v="9.6"/>
    <n v="6.3"/>
    <n v="6.3"/>
  </r>
  <r>
    <x v="203"/>
    <x v="8"/>
    <x v="0"/>
    <x v="4"/>
    <s v="Heart Disease"/>
    <x v="3"/>
    <x v="6"/>
    <x v="2"/>
    <x v="1"/>
    <s v="12/5/2019"/>
    <s v="1/5/2021"/>
    <n v="50"/>
    <s v="Dizziness, Nausea"/>
    <s v="Dizziness"/>
    <s v="TR0063"/>
    <x v="2"/>
    <x v="1"/>
    <x v="119"/>
    <x v="1"/>
    <x v="0"/>
    <x v="0"/>
    <n v="1.03"/>
    <n v="3.59"/>
    <n v="9.1"/>
    <n v="10.4"/>
    <n v="18.8"/>
  </r>
  <r>
    <x v="204"/>
    <x v="5"/>
    <x v="0"/>
    <x v="3"/>
    <s v="Heart Disease"/>
    <x v="3"/>
    <x v="10"/>
    <x v="1"/>
    <x v="1"/>
    <s v="10/26/2022"/>
    <s v="1/26/2024"/>
    <n v="100"/>
    <s v="Fatigue"/>
    <s v="Fatigue"/>
    <s v="TR0110"/>
    <x v="1"/>
    <x v="0"/>
    <x v="43"/>
    <x v="1"/>
    <x v="3"/>
    <x v="0"/>
    <n v="1.24"/>
    <n v="4.74"/>
    <n v="4.2"/>
    <n v="7.8"/>
    <n v="11.3"/>
  </r>
  <r>
    <x v="205"/>
    <x v="28"/>
    <x v="0"/>
    <x v="2"/>
    <s v="Heart Disease"/>
    <x v="5"/>
    <x v="7"/>
    <x v="0"/>
    <x v="2"/>
    <s v="3/23/2022"/>
    <s v="2/23/2023"/>
    <n v="100"/>
    <s v="Fatigue, Nausea"/>
    <s v="Fatigue"/>
    <s v="TR0035"/>
    <x v="0"/>
    <x v="2"/>
    <x v="80"/>
    <x v="0"/>
    <x v="0"/>
    <x v="0"/>
    <n v="2.0299999999999998"/>
    <n v="2.14"/>
    <n v="3.8"/>
    <n v="20.5"/>
    <n v="12.2"/>
  </r>
  <r>
    <x v="206"/>
    <x v="19"/>
    <x v="0"/>
    <x v="2"/>
    <s v="Hypertension"/>
    <x v="5"/>
    <x v="4"/>
    <x v="0"/>
    <x v="0"/>
    <s v="12/5/2022"/>
    <s v="9/5/2023"/>
    <n v="100"/>
    <s v="None, Headache, Fatigue"/>
    <s v="None"/>
    <s v="TR0062"/>
    <x v="0"/>
    <x v="2"/>
    <x v="118"/>
    <x v="0"/>
    <x v="2"/>
    <x v="0"/>
    <n v="2.25"/>
    <n v="3.44"/>
    <n v="7.4"/>
    <n v="10.9"/>
    <n v="10"/>
  </r>
  <r>
    <x v="207"/>
    <x v="41"/>
    <x v="2"/>
    <x v="2"/>
    <s v="None"/>
    <x v="5"/>
    <x v="14"/>
    <x v="2"/>
    <x v="2"/>
    <s v="9/4/2019"/>
    <s v="12/4/2020"/>
    <n v="150"/>
    <s v="Dizziness, Fatigue, Headache"/>
    <s v="Dizziness"/>
    <s v="TR0198"/>
    <x v="2"/>
    <x v="1"/>
    <x v="120"/>
    <x v="1"/>
    <x v="3"/>
    <x v="0"/>
    <n v="1.49"/>
    <n v="1.72"/>
    <n v="7.1"/>
    <n v="9.3000000000000007"/>
    <n v="11.9"/>
  </r>
  <r>
    <x v="208"/>
    <x v="56"/>
    <x v="0"/>
    <x v="3"/>
    <s v="Asthma"/>
    <x v="5"/>
    <x v="9"/>
    <x v="0"/>
    <x v="3"/>
    <s v="7/9/2020"/>
    <s v="6/9/2021"/>
    <n v="200"/>
    <s v="Nausea"/>
    <s v="Nausea"/>
    <s v="TR0190"/>
    <x v="0"/>
    <x v="2"/>
    <x v="61"/>
    <x v="0"/>
    <x v="0"/>
    <x v="0"/>
    <n v="3.84"/>
    <n v="1.43"/>
    <n v="6.1"/>
    <n v="10.6"/>
    <n v="19.399999999999999"/>
  </r>
  <r>
    <x v="209"/>
    <x v="19"/>
    <x v="2"/>
    <x v="2"/>
    <s v="Hypertension"/>
    <x v="0"/>
    <x v="19"/>
    <x v="0"/>
    <x v="0"/>
    <s v="12/22/2020"/>
    <s v="11/22/2021"/>
    <n v="100"/>
    <s v="None"/>
    <s v="None"/>
    <s v="TR0059"/>
    <x v="0"/>
    <x v="1"/>
    <x v="35"/>
    <x v="0"/>
    <x v="0"/>
    <x v="1"/>
    <n v="2.93"/>
    <n v="4.22"/>
    <n v="6"/>
    <n v="6.8"/>
    <n v="13.8"/>
  </r>
  <r>
    <x v="210"/>
    <x v="26"/>
    <x v="0"/>
    <x v="3"/>
    <s v="Heart Disease"/>
    <x v="1"/>
    <x v="6"/>
    <x v="2"/>
    <x v="0"/>
    <s v="7/12/2020"/>
    <s v="3/12/2021"/>
    <n v="200"/>
    <s v="Fatigue, None, Dizziness"/>
    <s v="Fatigue"/>
    <s v="TR0052"/>
    <x v="1"/>
    <x v="1"/>
    <x v="92"/>
    <x v="1"/>
    <x v="2"/>
    <x v="0"/>
    <n v="4.8099999999999996"/>
    <n v="3.41"/>
    <n v="8.4"/>
    <n v="21.9"/>
    <n v="6.9"/>
  </r>
  <r>
    <x v="211"/>
    <x v="9"/>
    <x v="0"/>
    <x v="2"/>
    <s v="Asthma"/>
    <x v="4"/>
    <x v="0"/>
    <x v="2"/>
    <x v="3"/>
    <s v="3/26/2023"/>
    <s v="9/26/2024"/>
    <n v="100"/>
    <s v="Dizziness, Fatigue, Nausea"/>
    <s v="Dizziness"/>
    <s v="TR0106"/>
    <x v="2"/>
    <x v="0"/>
    <x v="94"/>
    <x v="1"/>
    <x v="2"/>
    <x v="1"/>
    <n v="1.85"/>
    <n v="3.44"/>
    <n v="4.7"/>
    <n v="21.1"/>
    <n v="18.3"/>
  </r>
  <r>
    <x v="212"/>
    <x v="65"/>
    <x v="1"/>
    <x v="2"/>
    <s v="Asthma"/>
    <x v="0"/>
    <x v="2"/>
    <x v="2"/>
    <x v="3"/>
    <s v="10/8/2022"/>
    <s v="1/8/2024"/>
    <n v="100"/>
    <s v="Nausea, Headache, Dizziness"/>
    <s v="Nausea"/>
    <s v="TR0011"/>
    <x v="1"/>
    <x v="2"/>
    <x v="92"/>
    <x v="1"/>
    <x v="1"/>
    <x v="1"/>
    <n v="2.41"/>
    <n v="1.95"/>
    <n v="8"/>
    <n v="10.9"/>
    <n v="17"/>
  </r>
  <r>
    <x v="213"/>
    <x v="52"/>
    <x v="2"/>
    <x v="2"/>
    <s v="Asthma"/>
    <x v="5"/>
    <x v="14"/>
    <x v="1"/>
    <x v="0"/>
    <s v="3/12/2020"/>
    <s v="1/12/2021"/>
    <n v="100"/>
    <s v="Nausea, Dizziness, Fatigue"/>
    <s v="Nausea"/>
    <s v="TR0172"/>
    <x v="1"/>
    <x v="1"/>
    <x v="121"/>
    <x v="1"/>
    <x v="2"/>
    <x v="0"/>
    <n v="2.69"/>
    <n v="3.67"/>
    <n v="1.9"/>
    <n v="17.2"/>
    <n v="10.7"/>
  </r>
  <r>
    <x v="214"/>
    <x v="3"/>
    <x v="1"/>
    <x v="4"/>
    <s v="Asthma"/>
    <x v="2"/>
    <x v="19"/>
    <x v="1"/>
    <x v="1"/>
    <s v="12/11/2022"/>
    <s v="2/11/2024"/>
    <n v="50"/>
    <s v="Headache, None"/>
    <s v="Headache"/>
    <s v="TR0179"/>
    <x v="2"/>
    <x v="2"/>
    <x v="122"/>
    <x v="1"/>
    <x v="0"/>
    <x v="0"/>
    <n v="3.35"/>
    <n v="1.67"/>
    <n v="7.6"/>
    <n v="21.5"/>
    <n v="6.7"/>
  </r>
  <r>
    <x v="215"/>
    <x v="2"/>
    <x v="2"/>
    <x v="2"/>
    <s v="Heart Disease"/>
    <x v="0"/>
    <x v="16"/>
    <x v="1"/>
    <x v="1"/>
    <s v="6/15/2022"/>
    <s v="9/15/2023"/>
    <n v="50"/>
    <s v="None, Fatigue"/>
    <s v="None"/>
    <s v="TR0166"/>
    <x v="2"/>
    <x v="3"/>
    <x v="123"/>
    <x v="1"/>
    <x v="0"/>
    <x v="0"/>
    <n v="1.38"/>
    <n v="1.0900000000000001"/>
    <n v="6.8"/>
    <n v="16.899999999999999"/>
    <n v="12.3"/>
  </r>
  <r>
    <x v="216"/>
    <x v="2"/>
    <x v="0"/>
    <x v="1"/>
    <s v="Hypertension"/>
    <x v="0"/>
    <x v="4"/>
    <x v="2"/>
    <x v="2"/>
    <s v="6/9/2021"/>
    <s v="8/9/2022"/>
    <n v="200"/>
    <s v="Nausea, Dizziness"/>
    <s v="Nausea"/>
    <s v="TR0096"/>
    <x v="1"/>
    <x v="0"/>
    <x v="102"/>
    <x v="1"/>
    <x v="2"/>
    <x v="0"/>
    <n v="1.93"/>
    <n v="2.56"/>
    <n v="6.4"/>
    <n v="14.9"/>
    <n v="19.8"/>
  </r>
  <r>
    <x v="217"/>
    <x v="62"/>
    <x v="2"/>
    <x v="1"/>
    <s v="Heart Disease"/>
    <x v="0"/>
    <x v="19"/>
    <x v="0"/>
    <x v="1"/>
    <s v="8/3/2020"/>
    <s v="3/3/2021"/>
    <n v="200"/>
    <s v="None"/>
    <s v="None"/>
    <s v="TR0020"/>
    <x v="0"/>
    <x v="1"/>
    <x v="120"/>
    <x v="0"/>
    <x v="3"/>
    <x v="0"/>
    <n v="1.55"/>
    <n v="3.78"/>
    <n v="4.5999999999999996"/>
    <n v="13.7"/>
    <n v="15.2"/>
  </r>
  <r>
    <x v="218"/>
    <x v="41"/>
    <x v="0"/>
    <x v="4"/>
    <s v="Heart Disease"/>
    <x v="0"/>
    <x v="13"/>
    <x v="0"/>
    <x v="0"/>
    <s v="3/16/2023"/>
    <s v="2/16/2024"/>
    <n v="200"/>
    <s v="Nausea, None"/>
    <s v="Nausea"/>
    <s v="TR0049"/>
    <x v="0"/>
    <x v="3"/>
    <x v="44"/>
    <x v="0"/>
    <x v="2"/>
    <x v="1"/>
    <n v="3.77"/>
    <n v="4.97"/>
    <n v="2.2000000000000002"/>
    <n v="7.9"/>
    <n v="15.3"/>
  </r>
  <r>
    <x v="219"/>
    <x v="64"/>
    <x v="2"/>
    <x v="0"/>
    <s v="None"/>
    <x v="3"/>
    <x v="14"/>
    <x v="3"/>
    <x v="0"/>
    <s v="10/5/2021"/>
    <s v="4/5/2023"/>
    <n v="150"/>
    <s v="None"/>
    <s v="None"/>
    <s v="TR0059"/>
    <x v="1"/>
    <x v="4"/>
    <x v="13"/>
    <x v="1"/>
    <x v="3"/>
    <x v="0"/>
    <n v="3.31"/>
    <n v="2.1"/>
    <n v="1.7"/>
    <n v="7.5"/>
    <n v="18.2"/>
  </r>
  <r>
    <x v="220"/>
    <x v="25"/>
    <x v="1"/>
    <x v="3"/>
    <s v="Diabetes"/>
    <x v="0"/>
    <x v="8"/>
    <x v="0"/>
    <x v="2"/>
    <s v="12/23/2020"/>
    <s v="4/23/2022"/>
    <n v="100"/>
    <s v="Fatigue"/>
    <s v="Fatigue"/>
    <s v="TR0030"/>
    <x v="0"/>
    <x v="4"/>
    <x v="122"/>
    <x v="0"/>
    <x v="0"/>
    <x v="1"/>
    <n v="1.77"/>
    <n v="2.29"/>
    <n v="3"/>
    <n v="12.4"/>
    <n v="4.2"/>
  </r>
  <r>
    <x v="221"/>
    <x v="46"/>
    <x v="1"/>
    <x v="4"/>
    <s v="Diabetes"/>
    <x v="0"/>
    <x v="9"/>
    <x v="0"/>
    <x v="3"/>
    <s v="6/15/2020"/>
    <s v="8/15/2021"/>
    <n v="100"/>
    <s v="None, Nausea, Headache"/>
    <s v="None"/>
    <s v="TR0104"/>
    <x v="1"/>
    <x v="1"/>
    <x v="121"/>
    <x v="1"/>
    <x v="4"/>
    <x v="0"/>
    <n v="3.08"/>
    <n v="1.27"/>
    <n v="8.1999999999999993"/>
    <n v="10.199999999999999"/>
    <n v="12.2"/>
  </r>
  <r>
    <x v="222"/>
    <x v="30"/>
    <x v="2"/>
    <x v="1"/>
    <s v="Heart Disease"/>
    <x v="2"/>
    <x v="3"/>
    <x v="0"/>
    <x v="2"/>
    <s v="12/15/2023"/>
    <s v="11/15/2024"/>
    <n v="50"/>
    <s v="Headache, Nausea, Dizziness"/>
    <s v="Headache"/>
    <s v="TR0174"/>
    <x v="2"/>
    <x v="3"/>
    <x v="16"/>
    <x v="1"/>
    <x v="3"/>
    <x v="1"/>
    <n v="4.5199999999999996"/>
    <n v="3.6"/>
    <n v="5.8"/>
    <n v="11.8"/>
    <n v="8.6999999999999993"/>
  </r>
  <r>
    <x v="223"/>
    <x v="26"/>
    <x v="1"/>
    <x v="0"/>
    <s v="Hypertension"/>
    <x v="3"/>
    <x v="5"/>
    <x v="2"/>
    <x v="3"/>
    <s v="1/3/2020"/>
    <s v="3/3/2021"/>
    <n v="200"/>
    <s v="Nausea, Headache, Dizziness"/>
    <s v="Nausea"/>
    <s v="TR0126"/>
    <x v="1"/>
    <x v="2"/>
    <x v="63"/>
    <x v="1"/>
    <x v="3"/>
    <x v="1"/>
    <n v="3.68"/>
    <n v="4.9800000000000004"/>
    <n v="7"/>
    <n v="16"/>
    <n v="15.4"/>
  </r>
  <r>
    <x v="224"/>
    <x v="12"/>
    <x v="0"/>
    <x v="3"/>
    <s v="None"/>
    <x v="5"/>
    <x v="18"/>
    <x v="0"/>
    <x v="3"/>
    <s v="8/28/2021"/>
    <s v="10/28/2022"/>
    <n v="50"/>
    <s v="Headache"/>
    <s v="Headache"/>
    <s v="TR0190"/>
    <x v="1"/>
    <x v="0"/>
    <x v="13"/>
    <x v="1"/>
    <x v="0"/>
    <x v="1"/>
    <n v="2.86"/>
    <n v="1.24"/>
    <n v="6.1"/>
    <n v="23.2"/>
    <n v="6"/>
  </r>
  <r>
    <x v="225"/>
    <x v="36"/>
    <x v="0"/>
    <x v="1"/>
    <s v="Heart Disease"/>
    <x v="4"/>
    <x v="18"/>
    <x v="3"/>
    <x v="3"/>
    <s v="10/25/2019"/>
    <s v="10/25/2020"/>
    <n v="50"/>
    <s v="Headache"/>
    <s v="Headache"/>
    <s v="TR0164"/>
    <x v="1"/>
    <x v="0"/>
    <x v="46"/>
    <x v="1"/>
    <x v="2"/>
    <x v="1"/>
    <n v="3.76"/>
    <n v="1.8"/>
    <n v="5.8"/>
    <n v="7.7"/>
    <n v="10.7"/>
  </r>
  <r>
    <x v="226"/>
    <x v="58"/>
    <x v="0"/>
    <x v="4"/>
    <s v="Asthma"/>
    <x v="1"/>
    <x v="9"/>
    <x v="0"/>
    <x v="3"/>
    <s v="9/24/2022"/>
    <s v="10/24/2023"/>
    <n v="100"/>
    <s v="Nausea"/>
    <s v="Nausea"/>
    <s v="TR0040"/>
    <x v="1"/>
    <x v="4"/>
    <x v="124"/>
    <x v="1"/>
    <x v="3"/>
    <x v="1"/>
    <n v="4.0199999999999996"/>
    <n v="2.39"/>
    <n v="7"/>
    <n v="20.3"/>
    <n v="18.8"/>
  </r>
  <r>
    <x v="227"/>
    <x v="36"/>
    <x v="0"/>
    <x v="3"/>
    <s v="Diabetes"/>
    <x v="2"/>
    <x v="3"/>
    <x v="1"/>
    <x v="3"/>
    <s v="8/19/2023"/>
    <s v="8/19/2024"/>
    <n v="150"/>
    <s v="Headache, Nausea, Fatigue"/>
    <s v="Headache"/>
    <s v="TR0132"/>
    <x v="2"/>
    <x v="2"/>
    <x v="125"/>
    <x v="1"/>
    <x v="4"/>
    <x v="0"/>
    <n v="1.94"/>
    <n v="2.6"/>
    <n v="2.4"/>
    <n v="23.9"/>
    <n v="18.8"/>
  </r>
  <r>
    <x v="228"/>
    <x v="33"/>
    <x v="0"/>
    <x v="0"/>
    <s v="Asthma"/>
    <x v="0"/>
    <x v="6"/>
    <x v="0"/>
    <x v="2"/>
    <s v="5/12/2019"/>
    <s v="5/12/2020"/>
    <n v="150"/>
    <s v="None"/>
    <s v="None"/>
    <s v="TR0075"/>
    <x v="2"/>
    <x v="3"/>
    <x v="82"/>
    <x v="1"/>
    <x v="0"/>
    <x v="0"/>
    <n v="3.16"/>
    <n v="4.37"/>
    <n v="5.7"/>
    <n v="17.2"/>
    <n v="4.5"/>
  </r>
  <r>
    <x v="229"/>
    <x v="54"/>
    <x v="2"/>
    <x v="4"/>
    <s v="Heart Disease"/>
    <x v="2"/>
    <x v="18"/>
    <x v="0"/>
    <x v="3"/>
    <s v="9/19/2019"/>
    <s v="8/19/2020"/>
    <n v="100"/>
    <s v="Fatigue"/>
    <s v="Fatigue"/>
    <s v="TR0133"/>
    <x v="1"/>
    <x v="4"/>
    <x v="102"/>
    <x v="1"/>
    <x v="1"/>
    <x v="1"/>
    <n v="4.0199999999999996"/>
    <n v="1.51"/>
    <n v="8.4"/>
    <n v="20.100000000000001"/>
    <n v="15"/>
  </r>
  <r>
    <x v="230"/>
    <x v="44"/>
    <x v="0"/>
    <x v="4"/>
    <s v="Diabetes"/>
    <x v="0"/>
    <x v="5"/>
    <x v="1"/>
    <x v="0"/>
    <s v="2/4/2022"/>
    <s v="10/4/2022"/>
    <n v="50"/>
    <s v="None, Dizziness"/>
    <s v="None"/>
    <s v="TR0177"/>
    <x v="1"/>
    <x v="1"/>
    <x v="67"/>
    <x v="1"/>
    <x v="2"/>
    <x v="1"/>
    <n v="1.1399999999999999"/>
    <n v="2.21"/>
    <n v="3.4"/>
    <n v="12.5"/>
    <n v="4.5"/>
  </r>
  <r>
    <x v="231"/>
    <x v="15"/>
    <x v="2"/>
    <x v="0"/>
    <s v="Hypertension"/>
    <x v="0"/>
    <x v="7"/>
    <x v="2"/>
    <x v="2"/>
    <s v="12/8/2020"/>
    <s v="10/8/2021"/>
    <n v="100"/>
    <s v="Fatigue"/>
    <s v="Fatigue"/>
    <s v="TR0021"/>
    <x v="1"/>
    <x v="3"/>
    <x v="117"/>
    <x v="1"/>
    <x v="3"/>
    <x v="1"/>
    <n v="4.75"/>
    <n v="3.22"/>
    <n v="3.7"/>
    <n v="13.1"/>
    <n v="10.6"/>
  </r>
  <r>
    <x v="232"/>
    <x v="60"/>
    <x v="0"/>
    <x v="4"/>
    <s v="Hypertension"/>
    <x v="3"/>
    <x v="4"/>
    <x v="1"/>
    <x v="0"/>
    <s v="5/2/2019"/>
    <s v="12/2/2019"/>
    <n v="150"/>
    <s v="Nausea, Dizziness, Headache"/>
    <s v="Nausea"/>
    <s v="TR0155"/>
    <x v="0"/>
    <x v="2"/>
    <x v="57"/>
    <x v="0"/>
    <x v="0"/>
    <x v="1"/>
    <n v="3.4"/>
    <n v="3.06"/>
    <n v="9.3000000000000007"/>
    <n v="14.9"/>
    <n v="19.899999999999999"/>
  </r>
  <r>
    <x v="233"/>
    <x v="22"/>
    <x v="0"/>
    <x v="4"/>
    <s v="None"/>
    <x v="0"/>
    <x v="16"/>
    <x v="0"/>
    <x v="2"/>
    <s v="12/20/2023"/>
    <s v="9/20/2024"/>
    <n v="50"/>
    <s v="Dizziness"/>
    <s v="Dizziness"/>
    <s v="TR0196"/>
    <x v="0"/>
    <x v="2"/>
    <x v="94"/>
    <x v="0"/>
    <x v="0"/>
    <x v="1"/>
    <n v="4.41"/>
    <n v="1.83"/>
    <n v="9.4"/>
    <n v="8.1"/>
    <n v="16.899999999999999"/>
  </r>
  <r>
    <x v="234"/>
    <x v="4"/>
    <x v="2"/>
    <x v="2"/>
    <s v="Hypertension"/>
    <x v="0"/>
    <x v="17"/>
    <x v="3"/>
    <x v="3"/>
    <s v="3/15/2023"/>
    <s v="7/15/2024"/>
    <n v="50"/>
    <s v="None"/>
    <s v="None"/>
    <s v="TR0098"/>
    <x v="1"/>
    <x v="1"/>
    <x v="82"/>
    <x v="1"/>
    <x v="0"/>
    <x v="1"/>
    <n v="2.52"/>
    <n v="4.51"/>
    <n v="8.8000000000000007"/>
    <n v="20.5"/>
    <n v="16.399999999999999"/>
  </r>
  <r>
    <x v="235"/>
    <x v="56"/>
    <x v="1"/>
    <x v="2"/>
    <s v="Asthma"/>
    <x v="4"/>
    <x v="3"/>
    <x v="0"/>
    <x v="3"/>
    <s v="12/2/2023"/>
    <s v="7/2/2024"/>
    <n v="150"/>
    <s v="Nausea, Headache"/>
    <s v="Nausea"/>
    <s v="TR0073"/>
    <x v="1"/>
    <x v="2"/>
    <x v="39"/>
    <x v="1"/>
    <x v="1"/>
    <x v="0"/>
    <n v="2.2200000000000002"/>
    <n v="1.32"/>
    <n v="4.5999999999999996"/>
    <n v="9.1"/>
    <n v="14.8"/>
  </r>
  <r>
    <x v="236"/>
    <x v="64"/>
    <x v="1"/>
    <x v="3"/>
    <s v="Diabetes"/>
    <x v="0"/>
    <x v="3"/>
    <x v="0"/>
    <x v="2"/>
    <s v="11/16/2019"/>
    <s v="3/16/2021"/>
    <n v="50"/>
    <s v="Headache, Nausea"/>
    <s v="Headache"/>
    <s v="TR0031"/>
    <x v="0"/>
    <x v="0"/>
    <x v="58"/>
    <x v="0"/>
    <x v="2"/>
    <x v="0"/>
    <n v="2.38"/>
    <n v="4.9000000000000004"/>
    <n v="6.8"/>
    <n v="20.8"/>
    <n v="5.3"/>
  </r>
  <r>
    <x v="237"/>
    <x v="4"/>
    <x v="0"/>
    <x v="0"/>
    <s v="Diabetes"/>
    <x v="3"/>
    <x v="11"/>
    <x v="1"/>
    <x v="2"/>
    <s v="12/16/2022"/>
    <s v="10/16/2023"/>
    <n v="150"/>
    <s v="Headache, None, Fatigue"/>
    <s v="Headache"/>
    <s v="TR0171"/>
    <x v="2"/>
    <x v="0"/>
    <x v="102"/>
    <x v="1"/>
    <x v="2"/>
    <x v="1"/>
    <n v="4.45"/>
    <n v="4.6900000000000004"/>
    <n v="5.4"/>
    <n v="16.899999999999999"/>
    <n v="16"/>
  </r>
  <r>
    <x v="238"/>
    <x v="42"/>
    <x v="1"/>
    <x v="2"/>
    <s v="Hypertension"/>
    <x v="1"/>
    <x v="2"/>
    <x v="2"/>
    <x v="1"/>
    <s v="12/2/2019"/>
    <s v="7/2/2020"/>
    <n v="200"/>
    <s v="Nausea, Fatigue, Headache"/>
    <s v="Nausea"/>
    <s v="TR0155"/>
    <x v="2"/>
    <x v="4"/>
    <x v="126"/>
    <x v="1"/>
    <x v="4"/>
    <x v="0"/>
    <n v="1.7"/>
    <n v="3.01"/>
    <n v="4.5999999999999996"/>
    <n v="8.6"/>
    <n v="9.1999999999999993"/>
  </r>
  <r>
    <x v="239"/>
    <x v="67"/>
    <x v="2"/>
    <x v="1"/>
    <s v="Asthma"/>
    <x v="0"/>
    <x v="5"/>
    <x v="0"/>
    <x v="0"/>
    <s v="9/9/2022"/>
    <s v="11/9/2023"/>
    <n v="150"/>
    <s v="Dizziness, Nausea, Headache"/>
    <s v="Dizziness"/>
    <s v="TR0111"/>
    <x v="0"/>
    <x v="0"/>
    <x v="26"/>
    <x v="0"/>
    <x v="4"/>
    <x v="1"/>
    <n v="1.27"/>
    <n v="1.1000000000000001"/>
    <n v="2.2000000000000002"/>
    <n v="23.3"/>
    <n v="12.3"/>
  </r>
  <r>
    <x v="240"/>
    <x v="66"/>
    <x v="1"/>
    <x v="2"/>
    <s v="Hypertension"/>
    <x v="2"/>
    <x v="8"/>
    <x v="3"/>
    <x v="0"/>
    <s v="5/23/2020"/>
    <s v="5/23/2021"/>
    <n v="200"/>
    <s v="Dizziness"/>
    <s v="Dizziness"/>
    <s v="TR0173"/>
    <x v="1"/>
    <x v="2"/>
    <x v="78"/>
    <x v="1"/>
    <x v="2"/>
    <x v="1"/>
    <n v="4.8600000000000003"/>
    <n v="2.73"/>
    <n v="3.8"/>
    <n v="15.1"/>
    <n v="10.5"/>
  </r>
  <r>
    <x v="241"/>
    <x v="62"/>
    <x v="2"/>
    <x v="4"/>
    <s v="Heart Disease"/>
    <x v="2"/>
    <x v="3"/>
    <x v="3"/>
    <x v="3"/>
    <s v="6/2/2021"/>
    <s v="12/2/2021"/>
    <n v="50"/>
    <s v="None"/>
    <s v="None"/>
    <s v="TR0090"/>
    <x v="2"/>
    <x v="2"/>
    <x v="116"/>
    <x v="1"/>
    <x v="4"/>
    <x v="1"/>
    <n v="1.42"/>
    <n v="3.56"/>
    <n v="2.9"/>
    <n v="17.2"/>
    <n v="14.1"/>
  </r>
  <r>
    <x v="242"/>
    <x v="54"/>
    <x v="1"/>
    <x v="0"/>
    <s v="None"/>
    <x v="5"/>
    <x v="2"/>
    <x v="2"/>
    <x v="2"/>
    <s v="10/3/2021"/>
    <s v="3/3/2023"/>
    <n v="50"/>
    <s v="Nausea, None"/>
    <s v="Nausea"/>
    <s v="TR0044"/>
    <x v="0"/>
    <x v="2"/>
    <x v="43"/>
    <x v="0"/>
    <x v="3"/>
    <x v="1"/>
    <n v="1.61"/>
    <n v="1.25"/>
    <n v="8"/>
    <n v="14.3"/>
    <n v="4"/>
  </r>
  <r>
    <x v="243"/>
    <x v="29"/>
    <x v="2"/>
    <x v="1"/>
    <s v="Asthma"/>
    <x v="1"/>
    <x v="4"/>
    <x v="1"/>
    <x v="3"/>
    <s v="10/13/2022"/>
    <s v="9/13/2023"/>
    <n v="50"/>
    <s v="Nausea, Fatigue"/>
    <s v="Nausea"/>
    <s v="TR0087"/>
    <x v="1"/>
    <x v="2"/>
    <x v="127"/>
    <x v="1"/>
    <x v="0"/>
    <x v="1"/>
    <n v="4.9800000000000004"/>
    <n v="1.23"/>
    <n v="7.3"/>
    <n v="23.7"/>
    <n v="7.1"/>
  </r>
  <r>
    <x v="244"/>
    <x v="32"/>
    <x v="1"/>
    <x v="4"/>
    <s v="Asthma"/>
    <x v="0"/>
    <x v="10"/>
    <x v="2"/>
    <x v="3"/>
    <s v="1/10/2021"/>
    <s v="4/10/2022"/>
    <n v="200"/>
    <s v="Dizziness"/>
    <s v="Dizziness"/>
    <s v="TR0191"/>
    <x v="0"/>
    <x v="2"/>
    <x v="113"/>
    <x v="0"/>
    <x v="2"/>
    <x v="1"/>
    <n v="1.57"/>
    <n v="1.49"/>
    <n v="3.7"/>
    <n v="7.8"/>
    <n v="14.8"/>
  </r>
  <r>
    <x v="245"/>
    <x v="17"/>
    <x v="0"/>
    <x v="1"/>
    <s v="Heart Disease"/>
    <x v="4"/>
    <x v="16"/>
    <x v="1"/>
    <x v="3"/>
    <s v="5/14/2023"/>
    <s v="9/14/2024"/>
    <n v="150"/>
    <s v="Headache"/>
    <s v="Headache"/>
    <s v="TR0103"/>
    <x v="1"/>
    <x v="2"/>
    <x v="82"/>
    <x v="1"/>
    <x v="1"/>
    <x v="0"/>
    <n v="1.25"/>
    <n v="3.04"/>
    <n v="10"/>
    <n v="20.7"/>
    <n v="13.5"/>
  </r>
  <r>
    <x v="246"/>
    <x v="63"/>
    <x v="2"/>
    <x v="1"/>
    <s v="Diabetes"/>
    <x v="0"/>
    <x v="5"/>
    <x v="3"/>
    <x v="3"/>
    <s v="10/28/2023"/>
    <s v="4/28/2025"/>
    <n v="200"/>
    <s v="Nausea, Fatigue, Headache"/>
    <s v="Nausea"/>
    <s v="TR0119"/>
    <x v="0"/>
    <x v="1"/>
    <x v="72"/>
    <x v="0"/>
    <x v="4"/>
    <x v="1"/>
    <n v="2.23"/>
    <n v="3.5"/>
    <n v="5.7"/>
    <n v="13.7"/>
    <n v="5.2"/>
  </r>
  <r>
    <x v="247"/>
    <x v="64"/>
    <x v="1"/>
    <x v="2"/>
    <s v="Diabetes"/>
    <x v="0"/>
    <x v="15"/>
    <x v="0"/>
    <x v="2"/>
    <s v="11/20/2021"/>
    <s v="8/20/2022"/>
    <n v="200"/>
    <s v="Nausea"/>
    <s v="Nausea"/>
    <s v="TR0039"/>
    <x v="0"/>
    <x v="3"/>
    <x v="128"/>
    <x v="0"/>
    <x v="4"/>
    <x v="1"/>
    <n v="4.55"/>
    <n v="2.8"/>
    <n v="2.8"/>
    <n v="12.6"/>
    <n v="10"/>
  </r>
  <r>
    <x v="248"/>
    <x v="19"/>
    <x v="2"/>
    <x v="3"/>
    <s v="Asthma"/>
    <x v="0"/>
    <x v="9"/>
    <x v="2"/>
    <x v="2"/>
    <s v="3/1/2021"/>
    <s v="1/1/2022"/>
    <n v="150"/>
    <s v="Dizziness, Fatigue, None"/>
    <s v="Dizziness"/>
    <s v="TR0011"/>
    <x v="2"/>
    <x v="0"/>
    <x v="129"/>
    <x v="1"/>
    <x v="3"/>
    <x v="0"/>
    <n v="4.3099999999999996"/>
    <n v="3.93"/>
    <n v="7.9"/>
    <n v="6.2"/>
    <n v="10.1"/>
  </r>
  <r>
    <x v="249"/>
    <x v="48"/>
    <x v="2"/>
    <x v="0"/>
    <s v="Hypertension"/>
    <x v="0"/>
    <x v="1"/>
    <x v="0"/>
    <x v="1"/>
    <s v="12/27/2022"/>
    <s v="8/27/2023"/>
    <n v="100"/>
    <s v="Dizziness"/>
    <s v="Dizziness"/>
    <s v="TR0189"/>
    <x v="2"/>
    <x v="3"/>
    <x v="45"/>
    <x v="1"/>
    <x v="2"/>
    <x v="1"/>
    <n v="2.93"/>
    <n v="1.08"/>
    <n v="3.3"/>
    <n v="19.7"/>
    <n v="5.3"/>
  </r>
  <r>
    <x v="250"/>
    <x v="41"/>
    <x v="0"/>
    <x v="4"/>
    <s v="Heart Disease"/>
    <x v="2"/>
    <x v="0"/>
    <x v="3"/>
    <x v="2"/>
    <s v="4/5/2022"/>
    <s v="11/5/2022"/>
    <n v="100"/>
    <s v="None"/>
    <s v="None"/>
    <s v="TR0113"/>
    <x v="1"/>
    <x v="4"/>
    <x v="22"/>
    <x v="1"/>
    <x v="3"/>
    <x v="1"/>
    <n v="3.14"/>
    <n v="1.86"/>
    <n v="1.1000000000000001"/>
    <n v="10.3"/>
    <n v="19.600000000000001"/>
  </r>
  <r>
    <x v="251"/>
    <x v="6"/>
    <x v="2"/>
    <x v="2"/>
    <s v="None"/>
    <x v="0"/>
    <x v="3"/>
    <x v="2"/>
    <x v="3"/>
    <s v="6/16/2020"/>
    <s v="11/16/2021"/>
    <n v="150"/>
    <s v="Nausea, Dizziness"/>
    <s v="Nausea"/>
    <s v="TR0190"/>
    <x v="2"/>
    <x v="3"/>
    <x v="25"/>
    <x v="1"/>
    <x v="4"/>
    <x v="1"/>
    <n v="4.21"/>
    <n v="4.84"/>
    <n v="5.4"/>
    <n v="8"/>
    <n v="12.3"/>
  </r>
  <r>
    <x v="252"/>
    <x v="5"/>
    <x v="2"/>
    <x v="0"/>
    <s v="Hypertension"/>
    <x v="0"/>
    <x v="2"/>
    <x v="3"/>
    <x v="0"/>
    <s v="7/9/2019"/>
    <s v="5/9/2020"/>
    <n v="50"/>
    <s v="None"/>
    <s v="None"/>
    <s v="TR0054"/>
    <x v="0"/>
    <x v="0"/>
    <x v="23"/>
    <x v="0"/>
    <x v="1"/>
    <x v="0"/>
    <n v="2.82"/>
    <n v="4.38"/>
    <n v="1.9"/>
    <n v="14.8"/>
    <n v="5.6"/>
  </r>
  <r>
    <x v="253"/>
    <x v="9"/>
    <x v="0"/>
    <x v="3"/>
    <s v="Asthma"/>
    <x v="0"/>
    <x v="0"/>
    <x v="3"/>
    <x v="1"/>
    <s v="12/9/2020"/>
    <s v="2/9/2022"/>
    <n v="50"/>
    <s v="Headache, None"/>
    <s v="Headache"/>
    <s v="TR0117"/>
    <x v="2"/>
    <x v="3"/>
    <x v="79"/>
    <x v="1"/>
    <x v="0"/>
    <x v="1"/>
    <n v="2.2999999999999998"/>
    <n v="3.95"/>
    <n v="5.3"/>
    <n v="12.8"/>
    <n v="9.6999999999999993"/>
  </r>
  <r>
    <x v="254"/>
    <x v="58"/>
    <x v="0"/>
    <x v="3"/>
    <s v="Diabetes"/>
    <x v="0"/>
    <x v="0"/>
    <x v="1"/>
    <x v="1"/>
    <s v="4/17/2020"/>
    <s v="9/17/2021"/>
    <n v="100"/>
    <s v="Headache, None, Fatigue"/>
    <s v="Headache"/>
    <s v="TR0123"/>
    <x v="2"/>
    <x v="1"/>
    <x v="40"/>
    <x v="1"/>
    <x v="0"/>
    <x v="1"/>
    <n v="2.84"/>
    <n v="4.1399999999999997"/>
    <n v="9"/>
    <n v="23.2"/>
    <n v="16.399999999999999"/>
  </r>
  <r>
    <x v="255"/>
    <x v="45"/>
    <x v="0"/>
    <x v="2"/>
    <s v="Asthma"/>
    <x v="1"/>
    <x v="11"/>
    <x v="2"/>
    <x v="1"/>
    <s v="9/21/2019"/>
    <s v="12/21/2020"/>
    <n v="100"/>
    <s v="Headache"/>
    <s v="Headache"/>
    <s v="TR0051"/>
    <x v="1"/>
    <x v="1"/>
    <x v="7"/>
    <x v="1"/>
    <x v="1"/>
    <x v="1"/>
    <n v="2.2599999999999998"/>
    <n v="3.75"/>
    <n v="4.9000000000000004"/>
    <n v="10.6"/>
    <n v="17.3"/>
  </r>
  <r>
    <x v="256"/>
    <x v="46"/>
    <x v="0"/>
    <x v="2"/>
    <s v="None"/>
    <x v="3"/>
    <x v="7"/>
    <x v="1"/>
    <x v="0"/>
    <s v="11/16/2022"/>
    <s v="6/16/2023"/>
    <n v="100"/>
    <s v="Fatigue, Dizziness, Headache"/>
    <s v="Fatigue"/>
    <s v="TR0074"/>
    <x v="2"/>
    <x v="0"/>
    <x v="49"/>
    <x v="1"/>
    <x v="0"/>
    <x v="1"/>
    <n v="1.1499999999999999"/>
    <n v="4.6100000000000003"/>
    <n v="5.2"/>
    <n v="17.5"/>
    <n v="14.2"/>
  </r>
  <r>
    <x v="257"/>
    <x v="31"/>
    <x v="2"/>
    <x v="4"/>
    <s v="None"/>
    <x v="0"/>
    <x v="5"/>
    <x v="3"/>
    <x v="2"/>
    <s v="3/1/2022"/>
    <s v="1/1/2023"/>
    <n v="150"/>
    <s v="Dizziness"/>
    <s v="Dizziness"/>
    <s v="TR0116"/>
    <x v="0"/>
    <x v="4"/>
    <x v="88"/>
    <x v="0"/>
    <x v="1"/>
    <x v="0"/>
    <n v="4.58"/>
    <n v="3.55"/>
    <n v="6.5"/>
    <n v="7.2"/>
    <n v="11.8"/>
  </r>
  <r>
    <x v="258"/>
    <x v="37"/>
    <x v="1"/>
    <x v="4"/>
    <s v="None"/>
    <x v="0"/>
    <x v="11"/>
    <x v="2"/>
    <x v="0"/>
    <s v="12/20/2022"/>
    <s v="10/20/2023"/>
    <n v="50"/>
    <s v="Dizziness"/>
    <s v="Dizziness"/>
    <s v="TR0016"/>
    <x v="0"/>
    <x v="4"/>
    <x v="1"/>
    <x v="0"/>
    <x v="1"/>
    <x v="1"/>
    <n v="1.6"/>
    <n v="3.95"/>
    <n v="5.6"/>
    <n v="18.2"/>
    <n v="3.7"/>
  </r>
  <r>
    <x v="259"/>
    <x v="13"/>
    <x v="0"/>
    <x v="0"/>
    <s v="Heart Disease"/>
    <x v="0"/>
    <x v="18"/>
    <x v="3"/>
    <x v="3"/>
    <s v="9/2/2020"/>
    <s v="12/2/2021"/>
    <n v="100"/>
    <s v="Fatigue, Headache"/>
    <s v="Fatigue"/>
    <s v="TR0087"/>
    <x v="1"/>
    <x v="1"/>
    <x v="112"/>
    <x v="1"/>
    <x v="4"/>
    <x v="1"/>
    <n v="1.34"/>
    <n v="3.87"/>
    <n v="1.6"/>
    <n v="7.3"/>
    <n v="3.2"/>
  </r>
  <r>
    <x v="260"/>
    <x v="42"/>
    <x v="1"/>
    <x v="2"/>
    <s v="None"/>
    <x v="4"/>
    <x v="3"/>
    <x v="0"/>
    <x v="3"/>
    <s v="5/9/2022"/>
    <s v="8/9/2023"/>
    <n v="150"/>
    <s v="None, Headache, Nausea"/>
    <s v="None"/>
    <s v="TR0081"/>
    <x v="2"/>
    <x v="0"/>
    <x v="72"/>
    <x v="1"/>
    <x v="2"/>
    <x v="1"/>
    <n v="4.83"/>
    <n v="3.95"/>
    <n v="4.2"/>
    <n v="11.3"/>
    <n v="8.9"/>
  </r>
  <r>
    <x v="261"/>
    <x v="11"/>
    <x v="0"/>
    <x v="4"/>
    <s v="Hypertension"/>
    <x v="5"/>
    <x v="3"/>
    <x v="0"/>
    <x v="2"/>
    <s v="7/4/2022"/>
    <s v="8/4/2023"/>
    <n v="50"/>
    <s v="None, Headache"/>
    <s v="None"/>
    <s v="TR0118"/>
    <x v="1"/>
    <x v="3"/>
    <x v="114"/>
    <x v="1"/>
    <x v="3"/>
    <x v="1"/>
    <n v="4.0999999999999996"/>
    <n v="3.65"/>
    <n v="2.7"/>
    <n v="9.1"/>
    <n v="4.7"/>
  </r>
  <r>
    <x v="262"/>
    <x v="39"/>
    <x v="0"/>
    <x v="0"/>
    <s v="Diabetes"/>
    <x v="0"/>
    <x v="17"/>
    <x v="0"/>
    <x v="2"/>
    <s v="1/17/2023"/>
    <s v="7/17/2024"/>
    <n v="100"/>
    <s v="Nausea, Fatigue"/>
    <s v="Nausea"/>
    <s v="TR0197"/>
    <x v="1"/>
    <x v="3"/>
    <x v="130"/>
    <x v="1"/>
    <x v="3"/>
    <x v="1"/>
    <n v="3.64"/>
    <n v="4.0599999999999996"/>
    <n v="3.4"/>
    <n v="6.4"/>
    <n v="4.4000000000000004"/>
  </r>
  <r>
    <x v="263"/>
    <x v="38"/>
    <x v="1"/>
    <x v="0"/>
    <s v="Heart Disease"/>
    <x v="0"/>
    <x v="7"/>
    <x v="0"/>
    <x v="2"/>
    <s v="2/15/2019"/>
    <s v="7/15/2020"/>
    <n v="200"/>
    <s v="None, Nausea"/>
    <s v="None"/>
    <s v="TR0085"/>
    <x v="0"/>
    <x v="2"/>
    <x v="26"/>
    <x v="0"/>
    <x v="4"/>
    <x v="0"/>
    <n v="4.87"/>
    <n v="2.1800000000000002"/>
    <n v="7.9"/>
    <n v="17.2"/>
    <n v="9.5"/>
  </r>
  <r>
    <x v="264"/>
    <x v="14"/>
    <x v="0"/>
    <x v="0"/>
    <s v="None"/>
    <x v="0"/>
    <x v="10"/>
    <x v="3"/>
    <x v="1"/>
    <s v="5/6/2022"/>
    <s v="2/6/2023"/>
    <n v="200"/>
    <s v="Nausea"/>
    <s v="Nausea"/>
    <s v="TR0054"/>
    <x v="0"/>
    <x v="0"/>
    <x v="73"/>
    <x v="0"/>
    <x v="4"/>
    <x v="0"/>
    <n v="1.82"/>
    <n v="1.49"/>
    <n v="6.5"/>
    <n v="19.899999999999999"/>
    <n v="13.9"/>
  </r>
  <r>
    <x v="265"/>
    <x v="38"/>
    <x v="1"/>
    <x v="3"/>
    <s v="Asthma"/>
    <x v="0"/>
    <x v="18"/>
    <x v="2"/>
    <x v="3"/>
    <s v="6/17/2019"/>
    <s v="3/17/2020"/>
    <n v="200"/>
    <s v="Headache, Dizziness"/>
    <s v="Headache"/>
    <s v="TR0069"/>
    <x v="2"/>
    <x v="2"/>
    <x v="6"/>
    <x v="1"/>
    <x v="3"/>
    <x v="1"/>
    <n v="3.12"/>
    <n v="1.17"/>
    <n v="9.6999999999999993"/>
    <n v="20.399999999999999"/>
    <n v="8"/>
  </r>
  <r>
    <x v="266"/>
    <x v="6"/>
    <x v="2"/>
    <x v="4"/>
    <s v="Asthma"/>
    <x v="0"/>
    <x v="10"/>
    <x v="1"/>
    <x v="3"/>
    <s v="11/8/2022"/>
    <s v="3/8/2024"/>
    <n v="100"/>
    <s v="Dizziness, Nausea"/>
    <s v="Dizziness"/>
    <s v="TR0075"/>
    <x v="1"/>
    <x v="0"/>
    <x v="14"/>
    <x v="1"/>
    <x v="1"/>
    <x v="1"/>
    <n v="4.92"/>
    <n v="3.41"/>
    <n v="6.2"/>
    <n v="19.5"/>
    <n v="16.8"/>
  </r>
  <r>
    <x v="267"/>
    <x v="53"/>
    <x v="0"/>
    <x v="0"/>
    <s v="Diabetes"/>
    <x v="0"/>
    <x v="18"/>
    <x v="1"/>
    <x v="1"/>
    <s v="9/4/2019"/>
    <s v="11/4/2020"/>
    <n v="200"/>
    <s v="Nausea, Headache"/>
    <s v="Nausea"/>
    <s v="TR0170"/>
    <x v="2"/>
    <x v="2"/>
    <x v="86"/>
    <x v="1"/>
    <x v="4"/>
    <x v="1"/>
    <n v="3.63"/>
    <n v="1.51"/>
    <n v="4"/>
    <n v="22.7"/>
    <n v="6.8"/>
  </r>
  <r>
    <x v="268"/>
    <x v="16"/>
    <x v="2"/>
    <x v="2"/>
    <s v="Hypertension"/>
    <x v="0"/>
    <x v="19"/>
    <x v="2"/>
    <x v="2"/>
    <s v="1/3/2022"/>
    <s v="1/3/2023"/>
    <n v="150"/>
    <s v="Dizziness, Headache"/>
    <s v="Dizziness"/>
    <s v="TR0194"/>
    <x v="2"/>
    <x v="0"/>
    <x v="56"/>
    <x v="1"/>
    <x v="4"/>
    <x v="0"/>
    <n v="2.4900000000000002"/>
    <n v="2.73"/>
    <n v="5"/>
    <n v="17"/>
    <n v="19"/>
  </r>
  <r>
    <x v="269"/>
    <x v="14"/>
    <x v="0"/>
    <x v="2"/>
    <s v="Heart Disease"/>
    <x v="5"/>
    <x v="1"/>
    <x v="1"/>
    <x v="1"/>
    <s v="2/1/2022"/>
    <s v="10/1/2022"/>
    <n v="200"/>
    <s v="Headache, Dizziness"/>
    <s v="Headache"/>
    <s v="TR0078"/>
    <x v="2"/>
    <x v="2"/>
    <x v="115"/>
    <x v="1"/>
    <x v="1"/>
    <x v="1"/>
    <n v="1.96"/>
    <n v="1.49"/>
    <n v="2.8"/>
    <n v="22"/>
    <n v="14"/>
  </r>
  <r>
    <x v="270"/>
    <x v="39"/>
    <x v="0"/>
    <x v="4"/>
    <s v="Hypertension"/>
    <x v="5"/>
    <x v="5"/>
    <x v="1"/>
    <x v="2"/>
    <s v="11/5/2022"/>
    <s v="3/5/2024"/>
    <n v="100"/>
    <s v="Dizziness, Fatigue"/>
    <s v="Dizziness"/>
    <s v="TR0023"/>
    <x v="1"/>
    <x v="0"/>
    <x v="114"/>
    <x v="1"/>
    <x v="1"/>
    <x v="1"/>
    <n v="2.14"/>
    <n v="4.26"/>
    <n v="8.8000000000000007"/>
    <n v="21.2"/>
    <n v="18.600000000000001"/>
  </r>
  <r>
    <x v="271"/>
    <x v="63"/>
    <x v="0"/>
    <x v="4"/>
    <s v="Diabetes"/>
    <x v="0"/>
    <x v="19"/>
    <x v="3"/>
    <x v="0"/>
    <s v="8/19/2019"/>
    <s v="5/19/2020"/>
    <n v="100"/>
    <s v="Dizziness, Headache"/>
    <s v="Dizziness"/>
    <s v="TR0014"/>
    <x v="1"/>
    <x v="3"/>
    <x v="34"/>
    <x v="1"/>
    <x v="1"/>
    <x v="1"/>
    <n v="2.0099999999999998"/>
    <n v="4.0199999999999996"/>
    <n v="5.0999999999999996"/>
    <n v="21.2"/>
    <n v="15.4"/>
  </r>
  <r>
    <x v="272"/>
    <x v="41"/>
    <x v="2"/>
    <x v="1"/>
    <s v="Heart Disease"/>
    <x v="0"/>
    <x v="18"/>
    <x v="1"/>
    <x v="0"/>
    <s v="8/17/2022"/>
    <s v="11/17/2023"/>
    <n v="200"/>
    <s v="Nausea"/>
    <s v="Nausea"/>
    <s v="TR0136"/>
    <x v="0"/>
    <x v="0"/>
    <x v="122"/>
    <x v="0"/>
    <x v="4"/>
    <x v="0"/>
    <n v="4.1100000000000003"/>
    <n v="3.62"/>
    <n v="2.6"/>
    <n v="15.8"/>
    <n v="19.7"/>
  </r>
  <r>
    <x v="273"/>
    <x v="17"/>
    <x v="2"/>
    <x v="3"/>
    <s v="Asthma"/>
    <x v="3"/>
    <x v="16"/>
    <x v="3"/>
    <x v="0"/>
    <s v="3/10/2019"/>
    <s v="8/10/2020"/>
    <n v="100"/>
    <s v="None, Headache"/>
    <s v="None"/>
    <s v="TR0060"/>
    <x v="2"/>
    <x v="1"/>
    <x v="22"/>
    <x v="1"/>
    <x v="4"/>
    <x v="1"/>
    <n v="4.75"/>
    <n v="1.17"/>
    <n v="2.5"/>
    <n v="8.4"/>
    <n v="15.3"/>
  </r>
  <r>
    <x v="274"/>
    <x v="34"/>
    <x v="1"/>
    <x v="3"/>
    <s v="Asthma"/>
    <x v="0"/>
    <x v="16"/>
    <x v="3"/>
    <x v="2"/>
    <s v="4/10/2023"/>
    <s v="9/10/2024"/>
    <n v="50"/>
    <s v="Headache, Fatigue, Nausea"/>
    <s v="Headache"/>
    <s v="TR0052"/>
    <x v="0"/>
    <x v="2"/>
    <x v="104"/>
    <x v="0"/>
    <x v="3"/>
    <x v="1"/>
    <n v="4.2699999999999996"/>
    <n v="1.85"/>
    <n v="5.6"/>
    <n v="21.1"/>
    <n v="15.5"/>
  </r>
  <r>
    <x v="275"/>
    <x v="41"/>
    <x v="1"/>
    <x v="4"/>
    <s v="Diabetes"/>
    <x v="0"/>
    <x v="13"/>
    <x v="0"/>
    <x v="3"/>
    <s v="11/6/2021"/>
    <s v="7/6/2022"/>
    <n v="50"/>
    <s v="None"/>
    <s v="None"/>
    <s v="TR0111"/>
    <x v="0"/>
    <x v="2"/>
    <x v="131"/>
    <x v="0"/>
    <x v="3"/>
    <x v="0"/>
    <n v="3.17"/>
    <n v="3.36"/>
    <n v="5.6"/>
    <n v="11.4"/>
    <n v="12.6"/>
  </r>
  <r>
    <x v="276"/>
    <x v="19"/>
    <x v="1"/>
    <x v="0"/>
    <s v="None"/>
    <x v="0"/>
    <x v="14"/>
    <x v="0"/>
    <x v="2"/>
    <s v="10/22/2023"/>
    <s v="5/22/2024"/>
    <n v="50"/>
    <s v="Headache, Nausea"/>
    <s v="Headache"/>
    <s v="TR0028"/>
    <x v="2"/>
    <x v="2"/>
    <x v="34"/>
    <x v="1"/>
    <x v="2"/>
    <x v="0"/>
    <n v="3.76"/>
    <n v="4.49"/>
    <n v="6.7"/>
    <n v="19.7"/>
    <n v="5.7"/>
  </r>
  <r>
    <x v="277"/>
    <x v="47"/>
    <x v="0"/>
    <x v="4"/>
    <s v="Hypertension"/>
    <x v="0"/>
    <x v="16"/>
    <x v="2"/>
    <x v="3"/>
    <s v="9/16/2022"/>
    <s v="2/16/2024"/>
    <n v="50"/>
    <s v="None"/>
    <s v="None"/>
    <s v="TR0086"/>
    <x v="0"/>
    <x v="3"/>
    <x v="57"/>
    <x v="0"/>
    <x v="1"/>
    <x v="1"/>
    <n v="2.85"/>
    <n v="1.04"/>
    <n v="3.2"/>
    <n v="19.100000000000001"/>
    <n v="19.899999999999999"/>
  </r>
  <r>
    <x v="278"/>
    <x v="30"/>
    <x v="0"/>
    <x v="3"/>
    <s v="None"/>
    <x v="4"/>
    <x v="10"/>
    <x v="0"/>
    <x v="3"/>
    <s v="6/21/2022"/>
    <s v="10/21/2023"/>
    <n v="100"/>
    <s v="Dizziness"/>
    <s v="Dizziness"/>
    <s v="TR0108"/>
    <x v="0"/>
    <x v="1"/>
    <x v="33"/>
    <x v="0"/>
    <x v="1"/>
    <x v="1"/>
    <n v="1.4"/>
    <n v="2.61"/>
    <n v="8.1999999999999993"/>
    <n v="9.6999999999999993"/>
    <n v="12.4"/>
  </r>
  <r>
    <x v="279"/>
    <x v="3"/>
    <x v="2"/>
    <x v="0"/>
    <s v="Hypertension"/>
    <x v="5"/>
    <x v="17"/>
    <x v="1"/>
    <x v="1"/>
    <s v="6/13/2021"/>
    <s v="12/13/2022"/>
    <n v="100"/>
    <s v="Nausea, Headache"/>
    <s v="Nausea"/>
    <s v="TR0195"/>
    <x v="0"/>
    <x v="1"/>
    <x v="122"/>
    <x v="0"/>
    <x v="3"/>
    <x v="1"/>
    <n v="3.93"/>
    <n v="3.46"/>
    <n v="2.7"/>
    <n v="12.4"/>
    <n v="16.3"/>
  </r>
  <r>
    <x v="280"/>
    <x v="36"/>
    <x v="1"/>
    <x v="1"/>
    <s v="None"/>
    <x v="0"/>
    <x v="0"/>
    <x v="0"/>
    <x v="1"/>
    <s v="9/20/2021"/>
    <s v="5/20/2022"/>
    <n v="200"/>
    <s v="Fatigue, Headache"/>
    <s v="Fatigue"/>
    <s v="TR0179"/>
    <x v="1"/>
    <x v="0"/>
    <x v="47"/>
    <x v="1"/>
    <x v="4"/>
    <x v="0"/>
    <n v="3.22"/>
    <n v="1.02"/>
    <n v="7.8"/>
    <n v="6.6"/>
    <n v="15.7"/>
  </r>
  <r>
    <x v="281"/>
    <x v="0"/>
    <x v="2"/>
    <x v="0"/>
    <s v="Asthma"/>
    <x v="0"/>
    <x v="6"/>
    <x v="0"/>
    <x v="2"/>
    <s v="9/18/2019"/>
    <s v="7/18/2020"/>
    <n v="150"/>
    <s v="Fatigue, Nausea, Headache"/>
    <s v="Fatigue"/>
    <s v="TR0139"/>
    <x v="2"/>
    <x v="4"/>
    <x v="25"/>
    <x v="1"/>
    <x v="4"/>
    <x v="1"/>
    <n v="1.81"/>
    <n v="4.83"/>
    <n v="4.3"/>
    <n v="11.9"/>
    <n v="5.5"/>
  </r>
  <r>
    <x v="282"/>
    <x v="47"/>
    <x v="0"/>
    <x v="2"/>
    <s v="None"/>
    <x v="3"/>
    <x v="16"/>
    <x v="1"/>
    <x v="1"/>
    <s v="8/10/2019"/>
    <s v="11/10/2020"/>
    <n v="50"/>
    <s v="None, Fatigue"/>
    <s v="None"/>
    <s v="TR0191"/>
    <x v="2"/>
    <x v="2"/>
    <x v="29"/>
    <x v="1"/>
    <x v="2"/>
    <x v="0"/>
    <n v="2.2200000000000002"/>
    <n v="4.51"/>
    <n v="10"/>
    <n v="12.6"/>
    <n v="10.6"/>
  </r>
  <r>
    <x v="283"/>
    <x v="21"/>
    <x v="1"/>
    <x v="0"/>
    <s v="Heart Disease"/>
    <x v="0"/>
    <x v="11"/>
    <x v="2"/>
    <x v="1"/>
    <s v="9/19/2021"/>
    <s v="6/19/2022"/>
    <n v="150"/>
    <s v="Nausea, Fatigue"/>
    <s v="Nausea"/>
    <s v="TR0183"/>
    <x v="1"/>
    <x v="0"/>
    <x v="14"/>
    <x v="1"/>
    <x v="3"/>
    <x v="0"/>
    <n v="3.89"/>
    <n v="4.54"/>
    <n v="6.3"/>
    <n v="13"/>
    <n v="10"/>
  </r>
  <r>
    <x v="284"/>
    <x v="29"/>
    <x v="0"/>
    <x v="3"/>
    <s v="Diabetes"/>
    <x v="2"/>
    <x v="17"/>
    <x v="3"/>
    <x v="0"/>
    <s v="10/16/2021"/>
    <s v="2/16/2023"/>
    <n v="200"/>
    <s v="Headache, Dizziness"/>
    <s v="Headache"/>
    <s v="TR0042"/>
    <x v="0"/>
    <x v="2"/>
    <x v="132"/>
    <x v="0"/>
    <x v="1"/>
    <x v="1"/>
    <n v="3.78"/>
    <n v="1.01"/>
    <n v="6.6"/>
    <n v="12.4"/>
    <n v="16.5"/>
  </r>
  <r>
    <x v="285"/>
    <x v="34"/>
    <x v="2"/>
    <x v="1"/>
    <s v="Heart Disease"/>
    <x v="4"/>
    <x v="19"/>
    <x v="3"/>
    <x v="1"/>
    <s v="9/12/2020"/>
    <s v="4/12/2021"/>
    <n v="200"/>
    <s v="Nausea"/>
    <s v="Nausea"/>
    <s v="TR0095"/>
    <x v="2"/>
    <x v="4"/>
    <x v="85"/>
    <x v="1"/>
    <x v="2"/>
    <x v="0"/>
    <n v="1.37"/>
    <n v="3.35"/>
    <n v="5.3"/>
    <n v="17.600000000000001"/>
    <n v="4.0999999999999996"/>
  </r>
  <r>
    <x v="286"/>
    <x v="38"/>
    <x v="1"/>
    <x v="0"/>
    <s v="None"/>
    <x v="1"/>
    <x v="13"/>
    <x v="2"/>
    <x v="2"/>
    <s v="7/2/2023"/>
    <s v="5/2/2024"/>
    <n v="150"/>
    <s v="Fatigue"/>
    <s v="Fatigue"/>
    <s v="TR0190"/>
    <x v="1"/>
    <x v="3"/>
    <x v="133"/>
    <x v="1"/>
    <x v="2"/>
    <x v="1"/>
    <n v="3.32"/>
    <n v="3.25"/>
    <n v="6"/>
    <n v="16.899999999999999"/>
    <n v="14.5"/>
  </r>
  <r>
    <x v="287"/>
    <x v="57"/>
    <x v="0"/>
    <x v="3"/>
    <s v="Asthma"/>
    <x v="0"/>
    <x v="4"/>
    <x v="3"/>
    <x v="3"/>
    <s v="8/27/2022"/>
    <s v="1/27/2024"/>
    <n v="100"/>
    <s v="Dizziness"/>
    <s v="Dizziness"/>
    <s v="TR0163"/>
    <x v="1"/>
    <x v="0"/>
    <x v="101"/>
    <x v="1"/>
    <x v="0"/>
    <x v="1"/>
    <n v="4.22"/>
    <n v="2.08"/>
    <n v="8.4"/>
    <n v="15"/>
    <n v="4.3"/>
  </r>
  <r>
    <x v="288"/>
    <x v="39"/>
    <x v="2"/>
    <x v="1"/>
    <s v="Asthma"/>
    <x v="1"/>
    <x v="0"/>
    <x v="1"/>
    <x v="0"/>
    <s v="11/3/2021"/>
    <s v="7/3/2022"/>
    <n v="50"/>
    <s v="None, Nausea, Dizziness"/>
    <s v="None"/>
    <s v="TR0144"/>
    <x v="0"/>
    <x v="1"/>
    <x v="78"/>
    <x v="0"/>
    <x v="2"/>
    <x v="0"/>
    <n v="1.23"/>
    <n v="2.34"/>
    <n v="8.1"/>
    <n v="18.7"/>
    <n v="16.399999999999999"/>
  </r>
  <r>
    <x v="289"/>
    <x v="18"/>
    <x v="0"/>
    <x v="3"/>
    <s v="Heart Disease"/>
    <x v="0"/>
    <x v="7"/>
    <x v="2"/>
    <x v="1"/>
    <s v="4/8/2021"/>
    <s v="9/8/2022"/>
    <n v="200"/>
    <s v="Dizziness"/>
    <s v="Dizziness"/>
    <s v="TR0156"/>
    <x v="1"/>
    <x v="0"/>
    <x v="22"/>
    <x v="1"/>
    <x v="3"/>
    <x v="1"/>
    <n v="3.07"/>
    <n v="2.76"/>
    <n v="2.2999999999999998"/>
    <n v="11.9"/>
    <n v="10.4"/>
  </r>
  <r>
    <x v="290"/>
    <x v="63"/>
    <x v="1"/>
    <x v="3"/>
    <s v="Diabetes"/>
    <x v="3"/>
    <x v="0"/>
    <x v="3"/>
    <x v="3"/>
    <s v="2/4/2019"/>
    <s v="4/4/2020"/>
    <n v="100"/>
    <s v="Fatigue, Dizziness"/>
    <s v="Fatigue"/>
    <s v="TR0066"/>
    <x v="0"/>
    <x v="1"/>
    <x v="16"/>
    <x v="0"/>
    <x v="1"/>
    <x v="0"/>
    <n v="1.35"/>
    <n v="1.88"/>
    <n v="6.4"/>
    <n v="19.2"/>
    <n v="20"/>
  </r>
  <r>
    <x v="291"/>
    <x v="33"/>
    <x v="2"/>
    <x v="0"/>
    <s v="Diabetes"/>
    <x v="5"/>
    <x v="18"/>
    <x v="3"/>
    <x v="1"/>
    <s v="3/14/2021"/>
    <s v="2/14/2022"/>
    <n v="150"/>
    <s v="Nausea, Dizziness"/>
    <s v="Nausea"/>
    <s v="TR0052"/>
    <x v="0"/>
    <x v="2"/>
    <x v="22"/>
    <x v="0"/>
    <x v="0"/>
    <x v="1"/>
    <n v="4.7300000000000004"/>
    <n v="3.57"/>
    <n v="4.8"/>
    <n v="17.5"/>
    <n v="16.399999999999999"/>
  </r>
  <r>
    <x v="292"/>
    <x v="55"/>
    <x v="2"/>
    <x v="3"/>
    <s v="Hypertension"/>
    <x v="2"/>
    <x v="19"/>
    <x v="3"/>
    <x v="1"/>
    <s v="1/14/2022"/>
    <s v="5/14/2023"/>
    <n v="100"/>
    <s v="None"/>
    <s v="None"/>
    <s v="TR0142"/>
    <x v="2"/>
    <x v="3"/>
    <x v="28"/>
    <x v="1"/>
    <x v="2"/>
    <x v="0"/>
    <n v="1.47"/>
    <n v="2.64"/>
    <n v="8.6"/>
    <n v="12.9"/>
    <n v="12.7"/>
  </r>
  <r>
    <x v="293"/>
    <x v="20"/>
    <x v="2"/>
    <x v="3"/>
    <s v="Asthma"/>
    <x v="3"/>
    <x v="5"/>
    <x v="2"/>
    <x v="3"/>
    <s v="3/26/2023"/>
    <s v="12/26/2023"/>
    <n v="200"/>
    <s v="Headache, Nausea, Dizziness"/>
    <s v="Headache"/>
    <s v="TR0119"/>
    <x v="2"/>
    <x v="4"/>
    <x v="41"/>
    <x v="1"/>
    <x v="3"/>
    <x v="0"/>
    <n v="3.35"/>
    <n v="1.74"/>
    <n v="4.3"/>
    <n v="12"/>
    <n v="3.4"/>
  </r>
  <r>
    <x v="294"/>
    <x v="52"/>
    <x v="1"/>
    <x v="1"/>
    <s v="None"/>
    <x v="0"/>
    <x v="11"/>
    <x v="0"/>
    <x v="2"/>
    <s v="9/10/2023"/>
    <s v="3/10/2024"/>
    <n v="100"/>
    <s v="Dizziness, Nausea, Fatigue"/>
    <s v="Dizziness"/>
    <s v="TR0023"/>
    <x v="1"/>
    <x v="3"/>
    <x v="64"/>
    <x v="1"/>
    <x v="2"/>
    <x v="1"/>
    <n v="1.1000000000000001"/>
    <n v="4.33"/>
    <n v="3.5"/>
    <n v="15.3"/>
    <n v="8.1"/>
  </r>
  <r>
    <x v="295"/>
    <x v="60"/>
    <x v="0"/>
    <x v="1"/>
    <s v="Heart Disease"/>
    <x v="0"/>
    <x v="0"/>
    <x v="0"/>
    <x v="3"/>
    <s v="5/8/2022"/>
    <s v="9/8/2023"/>
    <n v="150"/>
    <s v="Fatigue, Headache"/>
    <s v="Fatigue"/>
    <s v="TR0154"/>
    <x v="1"/>
    <x v="3"/>
    <x v="2"/>
    <x v="1"/>
    <x v="3"/>
    <x v="1"/>
    <n v="4.76"/>
    <n v="2.04"/>
    <n v="4.9000000000000004"/>
    <n v="21.7"/>
    <n v="17.3"/>
  </r>
  <r>
    <x v="296"/>
    <x v="30"/>
    <x v="0"/>
    <x v="4"/>
    <s v="Asthma"/>
    <x v="0"/>
    <x v="3"/>
    <x v="3"/>
    <x v="1"/>
    <s v="9/1/2019"/>
    <s v="1/1/2021"/>
    <n v="200"/>
    <s v="Nausea, None, Fatigue"/>
    <s v="Nausea"/>
    <s v="TR0154"/>
    <x v="1"/>
    <x v="0"/>
    <x v="61"/>
    <x v="1"/>
    <x v="3"/>
    <x v="0"/>
    <n v="1.74"/>
    <n v="4.21"/>
    <n v="5.0999999999999996"/>
    <n v="14.7"/>
    <n v="5.3"/>
  </r>
  <r>
    <x v="297"/>
    <x v="65"/>
    <x v="1"/>
    <x v="4"/>
    <s v="Asthma"/>
    <x v="5"/>
    <x v="15"/>
    <x v="0"/>
    <x v="2"/>
    <s v="10/21/2019"/>
    <s v="8/21/2020"/>
    <n v="100"/>
    <s v="Headache"/>
    <s v="Headache"/>
    <s v="TR0093"/>
    <x v="0"/>
    <x v="4"/>
    <x v="18"/>
    <x v="0"/>
    <x v="2"/>
    <x v="0"/>
    <n v="1.32"/>
    <n v="3.91"/>
    <n v="5.5"/>
    <n v="13.9"/>
    <n v="15.4"/>
  </r>
  <r>
    <x v="298"/>
    <x v="30"/>
    <x v="0"/>
    <x v="3"/>
    <s v="Hypertension"/>
    <x v="0"/>
    <x v="4"/>
    <x v="3"/>
    <x v="2"/>
    <s v="4/22/2023"/>
    <s v="9/22/2024"/>
    <n v="100"/>
    <s v="Dizziness"/>
    <s v="Dizziness"/>
    <s v="TR0033"/>
    <x v="2"/>
    <x v="3"/>
    <x v="132"/>
    <x v="1"/>
    <x v="4"/>
    <x v="0"/>
    <n v="4.0599999999999996"/>
    <n v="1.64"/>
    <n v="6.5"/>
    <n v="8.4"/>
    <n v="15.8"/>
  </r>
  <r>
    <x v="299"/>
    <x v="18"/>
    <x v="2"/>
    <x v="0"/>
    <s v="Diabetes"/>
    <x v="0"/>
    <x v="13"/>
    <x v="0"/>
    <x v="0"/>
    <s v="7/21/2019"/>
    <s v="11/21/2020"/>
    <n v="50"/>
    <s v="Headache, Dizziness"/>
    <s v="Headache"/>
    <s v="TR0071"/>
    <x v="0"/>
    <x v="2"/>
    <x v="97"/>
    <x v="0"/>
    <x v="1"/>
    <x v="1"/>
    <n v="3.63"/>
    <n v="4.83"/>
    <n v="1.6"/>
    <n v="7"/>
    <n v="7.8"/>
  </r>
  <r>
    <x v="300"/>
    <x v="18"/>
    <x v="0"/>
    <x v="4"/>
    <s v="Hypertension"/>
    <x v="1"/>
    <x v="14"/>
    <x v="3"/>
    <x v="3"/>
    <s v="7/7/2019"/>
    <s v="6/7/2020"/>
    <n v="50"/>
    <s v="Nausea, Fatigue, None"/>
    <s v="Nausea"/>
    <s v="TR0109"/>
    <x v="0"/>
    <x v="1"/>
    <x v="47"/>
    <x v="0"/>
    <x v="0"/>
    <x v="1"/>
    <n v="2.0499999999999998"/>
    <n v="1.99"/>
    <n v="9.1999999999999993"/>
    <n v="10.5"/>
    <n v="7.6"/>
  </r>
  <r>
    <x v="301"/>
    <x v="5"/>
    <x v="0"/>
    <x v="2"/>
    <s v="Hypertension"/>
    <x v="5"/>
    <x v="4"/>
    <x v="0"/>
    <x v="3"/>
    <s v="2/16/2020"/>
    <s v="11/16/2020"/>
    <n v="150"/>
    <s v="None"/>
    <s v="None"/>
    <s v="TR0134"/>
    <x v="0"/>
    <x v="3"/>
    <x v="32"/>
    <x v="0"/>
    <x v="3"/>
    <x v="1"/>
    <n v="4.04"/>
    <n v="2.8"/>
    <n v="8"/>
    <n v="7.2"/>
    <n v="11.3"/>
  </r>
  <r>
    <x v="302"/>
    <x v="38"/>
    <x v="0"/>
    <x v="2"/>
    <s v="Hypertension"/>
    <x v="5"/>
    <x v="6"/>
    <x v="1"/>
    <x v="0"/>
    <s v="5/20/2019"/>
    <s v="9/20/2020"/>
    <n v="200"/>
    <s v="Nausea"/>
    <s v="Nausea"/>
    <s v="TR0174"/>
    <x v="0"/>
    <x v="2"/>
    <x v="79"/>
    <x v="0"/>
    <x v="4"/>
    <x v="1"/>
    <n v="1.1299999999999999"/>
    <n v="1.25"/>
    <n v="9.1999999999999993"/>
    <n v="8.5"/>
    <n v="12.1"/>
  </r>
  <r>
    <x v="303"/>
    <x v="8"/>
    <x v="0"/>
    <x v="1"/>
    <s v="Asthma"/>
    <x v="3"/>
    <x v="12"/>
    <x v="1"/>
    <x v="0"/>
    <s v="8/26/2022"/>
    <s v="8/26/2023"/>
    <n v="50"/>
    <s v="Nausea, Headache"/>
    <s v="Nausea"/>
    <s v="TR0133"/>
    <x v="1"/>
    <x v="2"/>
    <x v="134"/>
    <x v="1"/>
    <x v="3"/>
    <x v="0"/>
    <n v="2.64"/>
    <n v="2.39"/>
    <n v="9.1"/>
    <n v="6.4"/>
    <n v="14.3"/>
  </r>
  <r>
    <x v="304"/>
    <x v="37"/>
    <x v="2"/>
    <x v="2"/>
    <s v="Heart Disease"/>
    <x v="0"/>
    <x v="5"/>
    <x v="2"/>
    <x v="3"/>
    <s v="7/16/2021"/>
    <s v="12/16/2022"/>
    <n v="200"/>
    <s v="Fatigue"/>
    <s v="Fatigue"/>
    <s v="TR0036"/>
    <x v="0"/>
    <x v="3"/>
    <x v="132"/>
    <x v="0"/>
    <x v="4"/>
    <x v="1"/>
    <n v="4.8499999999999996"/>
    <n v="3.24"/>
    <n v="9.4"/>
    <n v="6.9"/>
    <n v="10.1"/>
  </r>
  <r>
    <x v="305"/>
    <x v="55"/>
    <x v="2"/>
    <x v="0"/>
    <s v="None"/>
    <x v="0"/>
    <x v="14"/>
    <x v="2"/>
    <x v="2"/>
    <s v="5/20/2022"/>
    <s v="4/20/2023"/>
    <n v="150"/>
    <s v="Nausea, Fatigue"/>
    <s v="Nausea"/>
    <s v="TR0015"/>
    <x v="0"/>
    <x v="2"/>
    <x v="123"/>
    <x v="0"/>
    <x v="3"/>
    <x v="1"/>
    <n v="2.04"/>
    <n v="3.92"/>
    <n v="9.8000000000000007"/>
    <n v="10.6"/>
    <n v="14.1"/>
  </r>
  <r>
    <x v="306"/>
    <x v="21"/>
    <x v="0"/>
    <x v="4"/>
    <s v="Diabetes"/>
    <x v="0"/>
    <x v="0"/>
    <x v="2"/>
    <x v="0"/>
    <s v="10/23/2022"/>
    <s v="9/23/2023"/>
    <n v="150"/>
    <s v="None, Headache, Fatigue"/>
    <s v="None"/>
    <s v="TR0042"/>
    <x v="0"/>
    <x v="0"/>
    <x v="85"/>
    <x v="0"/>
    <x v="1"/>
    <x v="0"/>
    <n v="1.79"/>
    <n v="3.26"/>
    <n v="5.2"/>
    <n v="23.5"/>
    <n v="13.3"/>
  </r>
  <r>
    <x v="307"/>
    <x v="30"/>
    <x v="2"/>
    <x v="4"/>
    <s v="Diabetes"/>
    <x v="4"/>
    <x v="2"/>
    <x v="3"/>
    <x v="3"/>
    <s v="4/13/2022"/>
    <s v="12/13/2022"/>
    <n v="50"/>
    <s v="Nausea, Dizziness"/>
    <s v="Nausea"/>
    <s v="TR0092"/>
    <x v="0"/>
    <x v="2"/>
    <x v="24"/>
    <x v="0"/>
    <x v="0"/>
    <x v="1"/>
    <n v="2.4"/>
    <n v="1.46"/>
    <n v="2.4"/>
    <n v="10.1"/>
    <n v="7.3"/>
  </r>
  <r>
    <x v="308"/>
    <x v="66"/>
    <x v="0"/>
    <x v="1"/>
    <s v="None"/>
    <x v="5"/>
    <x v="5"/>
    <x v="2"/>
    <x v="3"/>
    <s v="4/9/2020"/>
    <s v="9/9/2021"/>
    <n v="100"/>
    <s v="Dizziness, Fatigue"/>
    <s v="Dizziness"/>
    <s v="TR0046"/>
    <x v="0"/>
    <x v="3"/>
    <x v="61"/>
    <x v="0"/>
    <x v="4"/>
    <x v="0"/>
    <n v="4.4000000000000004"/>
    <n v="3.24"/>
    <n v="5.7"/>
    <n v="8.1"/>
    <n v="17.600000000000001"/>
  </r>
  <r>
    <x v="309"/>
    <x v="63"/>
    <x v="2"/>
    <x v="4"/>
    <s v="Asthma"/>
    <x v="0"/>
    <x v="7"/>
    <x v="0"/>
    <x v="2"/>
    <s v="8/8/2021"/>
    <s v="7/8/2022"/>
    <n v="150"/>
    <s v="Fatigue, Headache, None"/>
    <s v="Fatigue"/>
    <s v="TR0017"/>
    <x v="0"/>
    <x v="1"/>
    <x v="37"/>
    <x v="0"/>
    <x v="0"/>
    <x v="0"/>
    <n v="3.89"/>
    <n v="1.27"/>
    <n v="7.4"/>
    <n v="15.8"/>
    <n v="4.4000000000000004"/>
  </r>
  <r>
    <x v="310"/>
    <x v="43"/>
    <x v="2"/>
    <x v="0"/>
    <s v="None"/>
    <x v="0"/>
    <x v="2"/>
    <x v="1"/>
    <x v="2"/>
    <s v="5/26/2023"/>
    <s v="1/26/2024"/>
    <n v="150"/>
    <s v="Nausea"/>
    <s v="Nausea"/>
    <s v="TR0162"/>
    <x v="1"/>
    <x v="1"/>
    <x v="63"/>
    <x v="1"/>
    <x v="2"/>
    <x v="1"/>
    <n v="2.83"/>
    <n v="2.94"/>
    <n v="2.5"/>
    <n v="23"/>
    <n v="17.399999999999999"/>
  </r>
  <r>
    <x v="311"/>
    <x v="31"/>
    <x v="2"/>
    <x v="2"/>
    <s v="Asthma"/>
    <x v="0"/>
    <x v="12"/>
    <x v="1"/>
    <x v="2"/>
    <s v="7/25/2023"/>
    <s v="11/25/2024"/>
    <n v="150"/>
    <s v="Dizziness, Headache"/>
    <s v="Dizziness"/>
    <s v="TR0046"/>
    <x v="1"/>
    <x v="4"/>
    <x v="135"/>
    <x v="1"/>
    <x v="1"/>
    <x v="1"/>
    <n v="3.68"/>
    <n v="2.85"/>
    <n v="4.7"/>
    <n v="17.7"/>
    <n v="12.3"/>
  </r>
  <r>
    <x v="312"/>
    <x v="62"/>
    <x v="1"/>
    <x v="1"/>
    <s v="Asthma"/>
    <x v="0"/>
    <x v="4"/>
    <x v="1"/>
    <x v="2"/>
    <s v="4/15/2020"/>
    <s v="1/15/2021"/>
    <n v="200"/>
    <s v="None"/>
    <s v="None"/>
    <s v="TR0109"/>
    <x v="1"/>
    <x v="2"/>
    <x v="95"/>
    <x v="1"/>
    <x v="4"/>
    <x v="1"/>
    <n v="1.25"/>
    <n v="3.05"/>
    <n v="8.3000000000000007"/>
    <n v="14.3"/>
    <n v="3.9"/>
  </r>
  <r>
    <x v="313"/>
    <x v="16"/>
    <x v="0"/>
    <x v="2"/>
    <s v="None"/>
    <x v="2"/>
    <x v="2"/>
    <x v="1"/>
    <x v="0"/>
    <s v="10/11/2023"/>
    <s v="10/11/2024"/>
    <n v="200"/>
    <s v="Headache, Dizziness"/>
    <s v="Headache"/>
    <s v="TR0095"/>
    <x v="1"/>
    <x v="4"/>
    <x v="15"/>
    <x v="1"/>
    <x v="1"/>
    <x v="0"/>
    <n v="4.1500000000000004"/>
    <n v="1.81"/>
    <n v="3.3"/>
    <n v="9"/>
    <n v="8.6"/>
  </r>
  <r>
    <x v="314"/>
    <x v="15"/>
    <x v="1"/>
    <x v="4"/>
    <s v="None"/>
    <x v="0"/>
    <x v="16"/>
    <x v="1"/>
    <x v="3"/>
    <s v="9/18/2023"/>
    <s v="1/18/2025"/>
    <n v="50"/>
    <s v="Fatigue, Nausea"/>
    <s v="Fatigue"/>
    <s v="TR0031"/>
    <x v="0"/>
    <x v="4"/>
    <x v="118"/>
    <x v="0"/>
    <x v="2"/>
    <x v="0"/>
    <n v="4.03"/>
    <n v="3.08"/>
    <n v="2.8"/>
    <n v="21.8"/>
    <n v="18"/>
  </r>
  <r>
    <x v="315"/>
    <x v="2"/>
    <x v="0"/>
    <x v="0"/>
    <s v="None"/>
    <x v="2"/>
    <x v="5"/>
    <x v="2"/>
    <x v="3"/>
    <s v="5/10/2019"/>
    <s v="4/10/2020"/>
    <n v="200"/>
    <s v="Dizziness, Nausea"/>
    <s v="Dizziness"/>
    <s v="TR0121"/>
    <x v="2"/>
    <x v="2"/>
    <x v="72"/>
    <x v="1"/>
    <x v="1"/>
    <x v="0"/>
    <n v="4.4800000000000004"/>
    <n v="1.96"/>
    <n v="5.0999999999999996"/>
    <n v="23.7"/>
    <n v="16.100000000000001"/>
  </r>
  <r>
    <x v="316"/>
    <x v="7"/>
    <x v="2"/>
    <x v="4"/>
    <s v="Asthma"/>
    <x v="3"/>
    <x v="14"/>
    <x v="3"/>
    <x v="0"/>
    <s v="2/11/2021"/>
    <s v="11/11/2021"/>
    <n v="200"/>
    <s v="Headache, Fatigue, Dizziness"/>
    <s v="Headache"/>
    <s v="TR0116"/>
    <x v="2"/>
    <x v="3"/>
    <x v="99"/>
    <x v="1"/>
    <x v="0"/>
    <x v="0"/>
    <n v="1.1100000000000001"/>
    <n v="1.26"/>
    <n v="5.2"/>
    <n v="22.4"/>
    <n v="12.2"/>
  </r>
  <r>
    <x v="317"/>
    <x v="5"/>
    <x v="2"/>
    <x v="2"/>
    <s v="Asthma"/>
    <x v="0"/>
    <x v="16"/>
    <x v="0"/>
    <x v="2"/>
    <s v="7/22/2022"/>
    <s v="1/22/2024"/>
    <n v="200"/>
    <s v="Dizziness, None, Fatigue"/>
    <s v="Dizziness"/>
    <s v="TR0151"/>
    <x v="0"/>
    <x v="2"/>
    <x v="92"/>
    <x v="0"/>
    <x v="0"/>
    <x v="0"/>
    <n v="2.99"/>
    <n v="1.42"/>
    <n v="6.9"/>
    <n v="20.8"/>
    <n v="9.5"/>
  </r>
  <r>
    <x v="318"/>
    <x v="2"/>
    <x v="2"/>
    <x v="1"/>
    <s v="Heart Disease"/>
    <x v="0"/>
    <x v="11"/>
    <x v="3"/>
    <x v="2"/>
    <s v="2/18/2022"/>
    <s v="2/18/2023"/>
    <n v="100"/>
    <s v="Nausea, None"/>
    <s v="Nausea"/>
    <s v="TR0146"/>
    <x v="1"/>
    <x v="4"/>
    <x v="74"/>
    <x v="1"/>
    <x v="0"/>
    <x v="0"/>
    <n v="4.0999999999999996"/>
    <n v="4.8600000000000003"/>
    <n v="2.8"/>
    <n v="15.4"/>
    <n v="7.9"/>
  </r>
  <r>
    <x v="319"/>
    <x v="15"/>
    <x v="0"/>
    <x v="1"/>
    <s v="Asthma"/>
    <x v="4"/>
    <x v="10"/>
    <x v="3"/>
    <x v="3"/>
    <s v="4/10/2020"/>
    <s v="8/10/2021"/>
    <n v="50"/>
    <s v="Nausea, None"/>
    <s v="Nausea"/>
    <s v="TR0133"/>
    <x v="0"/>
    <x v="1"/>
    <x v="43"/>
    <x v="0"/>
    <x v="1"/>
    <x v="1"/>
    <n v="4.17"/>
    <n v="3.31"/>
    <n v="6.7"/>
    <n v="20.399999999999999"/>
    <n v="9.6999999999999993"/>
  </r>
  <r>
    <x v="320"/>
    <x v="44"/>
    <x v="0"/>
    <x v="4"/>
    <s v="Heart Disease"/>
    <x v="5"/>
    <x v="11"/>
    <x v="2"/>
    <x v="2"/>
    <s v="5/14/2020"/>
    <s v="10/14/2021"/>
    <n v="200"/>
    <s v="Dizziness"/>
    <s v="Dizziness"/>
    <s v="TR0148"/>
    <x v="1"/>
    <x v="2"/>
    <x v="57"/>
    <x v="1"/>
    <x v="2"/>
    <x v="1"/>
    <n v="4.66"/>
    <n v="3.13"/>
    <n v="2.4"/>
    <n v="18.5"/>
    <n v="16.5"/>
  </r>
  <r>
    <x v="321"/>
    <x v="9"/>
    <x v="0"/>
    <x v="2"/>
    <s v="Diabetes"/>
    <x v="1"/>
    <x v="12"/>
    <x v="2"/>
    <x v="3"/>
    <s v="8/15/2023"/>
    <s v="9/15/2024"/>
    <n v="50"/>
    <s v="Nausea, None, Headache"/>
    <s v="Nausea"/>
    <s v="TR0117"/>
    <x v="1"/>
    <x v="4"/>
    <x v="30"/>
    <x v="1"/>
    <x v="2"/>
    <x v="0"/>
    <n v="2.27"/>
    <n v="4.43"/>
    <n v="9.1999999999999993"/>
    <n v="11"/>
    <n v="19.7"/>
  </r>
  <r>
    <x v="322"/>
    <x v="36"/>
    <x v="0"/>
    <x v="4"/>
    <s v="Heart Disease"/>
    <x v="0"/>
    <x v="19"/>
    <x v="3"/>
    <x v="2"/>
    <s v="2/13/2023"/>
    <s v="7/13/2024"/>
    <n v="50"/>
    <s v="Fatigue"/>
    <s v="Fatigue"/>
    <s v="TR0071"/>
    <x v="2"/>
    <x v="2"/>
    <x v="27"/>
    <x v="1"/>
    <x v="3"/>
    <x v="0"/>
    <n v="1.56"/>
    <n v="1.81"/>
    <n v="2.7"/>
    <n v="22.1"/>
    <n v="14.1"/>
  </r>
  <r>
    <x v="323"/>
    <x v="41"/>
    <x v="1"/>
    <x v="1"/>
    <s v="Hypertension"/>
    <x v="0"/>
    <x v="10"/>
    <x v="1"/>
    <x v="3"/>
    <s v="8/6/2022"/>
    <s v="6/6/2023"/>
    <n v="100"/>
    <s v="Nausea, Headache, Dizziness"/>
    <s v="Nausea"/>
    <s v="TR0019"/>
    <x v="2"/>
    <x v="0"/>
    <x v="49"/>
    <x v="1"/>
    <x v="4"/>
    <x v="1"/>
    <n v="1.61"/>
    <n v="2.76"/>
    <n v="6.5"/>
    <n v="7.5"/>
    <n v="18"/>
  </r>
  <r>
    <x v="324"/>
    <x v="61"/>
    <x v="1"/>
    <x v="2"/>
    <s v="Hypertension"/>
    <x v="4"/>
    <x v="0"/>
    <x v="3"/>
    <x v="0"/>
    <s v="2/3/2022"/>
    <s v="4/3/2023"/>
    <n v="100"/>
    <s v="Headache, Fatigue, Dizziness"/>
    <s v="Headache"/>
    <s v="TR0072"/>
    <x v="0"/>
    <x v="1"/>
    <x v="125"/>
    <x v="0"/>
    <x v="2"/>
    <x v="0"/>
    <n v="4.21"/>
    <n v="3.02"/>
    <n v="9.6999999999999993"/>
    <n v="13.5"/>
    <n v="19.7"/>
  </r>
  <r>
    <x v="325"/>
    <x v="15"/>
    <x v="1"/>
    <x v="2"/>
    <s v="Heart Disease"/>
    <x v="0"/>
    <x v="8"/>
    <x v="1"/>
    <x v="1"/>
    <s v="3/15/2021"/>
    <s v="2/15/2022"/>
    <n v="100"/>
    <s v="Nausea"/>
    <s v="Nausea"/>
    <s v="TR0173"/>
    <x v="2"/>
    <x v="1"/>
    <x v="67"/>
    <x v="1"/>
    <x v="3"/>
    <x v="0"/>
    <n v="3.67"/>
    <n v="3.54"/>
    <n v="2.5"/>
    <n v="21.9"/>
    <n v="10.3"/>
  </r>
  <r>
    <x v="326"/>
    <x v="59"/>
    <x v="2"/>
    <x v="0"/>
    <s v="Asthma"/>
    <x v="5"/>
    <x v="9"/>
    <x v="3"/>
    <x v="2"/>
    <s v="6/8/2020"/>
    <s v="3/8/2021"/>
    <n v="50"/>
    <s v="Headache"/>
    <s v="Headache"/>
    <s v="TR0008"/>
    <x v="0"/>
    <x v="4"/>
    <x v="134"/>
    <x v="0"/>
    <x v="3"/>
    <x v="0"/>
    <n v="1.65"/>
    <n v="1.05"/>
    <n v="6"/>
    <n v="15.5"/>
    <n v="15.2"/>
  </r>
  <r>
    <x v="327"/>
    <x v="54"/>
    <x v="2"/>
    <x v="4"/>
    <s v="Diabetes"/>
    <x v="3"/>
    <x v="7"/>
    <x v="0"/>
    <x v="3"/>
    <s v="11/7/2023"/>
    <s v="2/7/2025"/>
    <n v="100"/>
    <s v="Headache, Dizziness, Nausea"/>
    <s v="Headache"/>
    <s v="TR0060"/>
    <x v="0"/>
    <x v="3"/>
    <x v="52"/>
    <x v="0"/>
    <x v="4"/>
    <x v="0"/>
    <n v="4.5599999999999996"/>
    <n v="1.32"/>
    <n v="7.6"/>
    <n v="9.4"/>
    <n v="17.600000000000001"/>
  </r>
  <r>
    <x v="328"/>
    <x v="37"/>
    <x v="1"/>
    <x v="0"/>
    <s v="Hypertension"/>
    <x v="1"/>
    <x v="2"/>
    <x v="1"/>
    <x v="3"/>
    <s v="6/2/2023"/>
    <s v="1/2/2024"/>
    <n v="100"/>
    <s v="None, Headache"/>
    <s v="None"/>
    <s v="TR0027"/>
    <x v="2"/>
    <x v="2"/>
    <x v="98"/>
    <x v="1"/>
    <x v="0"/>
    <x v="1"/>
    <n v="4.28"/>
    <n v="3.16"/>
    <n v="7.4"/>
    <n v="11.7"/>
    <n v="11"/>
  </r>
  <r>
    <x v="329"/>
    <x v="54"/>
    <x v="2"/>
    <x v="0"/>
    <s v="Asthma"/>
    <x v="0"/>
    <x v="6"/>
    <x v="0"/>
    <x v="2"/>
    <s v="11/16/2021"/>
    <s v="6/16/2022"/>
    <n v="150"/>
    <s v="Dizziness"/>
    <s v="Dizziness"/>
    <s v="TR0150"/>
    <x v="1"/>
    <x v="0"/>
    <x v="63"/>
    <x v="1"/>
    <x v="0"/>
    <x v="0"/>
    <n v="4.29"/>
    <n v="2.84"/>
    <n v="4.2"/>
    <n v="14.9"/>
    <n v="17.100000000000001"/>
  </r>
  <r>
    <x v="330"/>
    <x v="7"/>
    <x v="0"/>
    <x v="1"/>
    <s v="Hypertension"/>
    <x v="1"/>
    <x v="2"/>
    <x v="1"/>
    <x v="1"/>
    <s v="6/16/2020"/>
    <s v="4/16/2021"/>
    <n v="100"/>
    <s v="Headache"/>
    <s v="Headache"/>
    <s v="TR0053"/>
    <x v="2"/>
    <x v="3"/>
    <x v="1"/>
    <x v="1"/>
    <x v="2"/>
    <x v="1"/>
    <n v="2.34"/>
    <n v="1.7"/>
    <n v="7.4"/>
    <n v="20.9"/>
    <n v="4.7"/>
  </r>
  <r>
    <x v="331"/>
    <x v="2"/>
    <x v="0"/>
    <x v="0"/>
    <s v="None"/>
    <x v="0"/>
    <x v="9"/>
    <x v="3"/>
    <x v="3"/>
    <s v="4/28/2019"/>
    <s v="9/28/2020"/>
    <n v="150"/>
    <s v="Fatigue, Dizziness"/>
    <s v="Fatigue"/>
    <s v="TR0139"/>
    <x v="0"/>
    <x v="1"/>
    <x v="8"/>
    <x v="0"/>
    <x v="2"/>
    <x v="1"/>
    <n v="1.96"/>
    <n v="1.57"/>
    <n v="4.0999999999999996"/>
    <n v="14.1"/>
    <n v="15.7"/>
  </r>
  <r>
    <x v="332"/>
    <x v="18"/>
    <x v="1"/>
    <x v="4"/>
    <s v="Asthma"/>
    <x v="0"/>
    <x v="10"/>
    <x v="3"/>
    <x v="1"/>
    <s v="1/21/2020"/>
    <s v="9/21/2020"/>
    <n v="100"/>
    <s v="Nausea"/>
    <s v="Nausea"/>
    <s v="TR0045"/>
    <x v="2"/>
    <x v="2"/>
    <x v="55"/>
    <x v="1"/>
    <x v="0"/>
    <x v="0"/>
    <n v="3.6"/>
    <n v="3.48"/>
    <n v="4.2"/>
    <n v="21.1"/>
    <n v="11"/>
  </r>
  <r>
    <x v="333"/>
    <x v="29"/>
    <x v="2"/>
    <x v="3"/>
    <s v="None"/>
    <x v="4"/>
    <x v="2"/>
    <x v="3"/>
    <x v="2"/>
    <s v="4/10/2023"/>
    <s v="2/10/2024"/>
    <n v="200"/>
    <s v="Fatigue, None, Dizziness"/>
    <s v="Fatigue"/>
    <s v="TR0021"/>
    <x v="1"/>
    <x v="0"/>
    <x v="80"/>
    <x v="1"/>
    <x v="0"/>
    <x v="1"/>
    <n v="4.92"/>
    <n v="3.54"/>
    <n v="2.1"/>
    <n v="18.2"/>
    <n v="8.5"/>
  </r>
  <r>
    <x v="334"/>
    <x v="66"/>
    <x v="1"/>
    <x v="1"/>
    <s v="Heart Disease"/>
    <x v="0"/>
    <x v="6"/>
    <x v="3"/>
    <x v="1"/>
    <s v="7/28/2022"/>
    <s v="2/28/2023"/>
    <n v="150"/>
    <s v="Dizziness, Fatigue, None"/>
    <s v="Dizziness"/>
    <s v="TR0187"/>
    <x v="0"/>
    <x v="4"/>
    <x v="49"/>
    <x v="0"/>
    <x v="1"/>
    <x v="1"/>
    <n v="3.75"/>
    <n v="1.28"/>
    <n v="2.6"/>
    <n v="21.4"/>
    <n v="6.9"/>
  </r>
  <r>
    <x v="335"/>
    <x v="3"/>
    <x v="1"/>
    <x v="3"/>
    <s v="Heart Disease"/>
    <x v="0"/>
    <x v="10"/>
    <x v="0"/>
    <x v="2"/>
    <s v="4/5/2022"/>
    <s v="1/5/2023"/>
    <n v="50"/>
    <s v="Dizziness"/>
    <s v="Dizziness"/>
    <s v="TR0187"/>
    <x v="2"/>
    <x v="4"/>
    <x v="104"/>
    <x v="1"/>
    <x v="1"/>
    <x v="1"/>
    <n v="4.3499999999999996"/>
    <n v="2.12"/>
    <n v="6.8"/>
    <n v="18.5"/>
    <n v="11.7"/>
  </r>
  <r>
    <x v="336"/>
    <x v="12"/>
    <x v="2"/>
    <x v="0"/>
    <s v="Asthma"/>
    <x v="3"/>
    <x v="10"/>
    <x v="3"/>
    <x v="1"/>
    <s v="7/19/2019"/>
    <s v="3/19/2020"/>
    <n v="100"/>
    <s v="None, Dizziness"/>
    <s v="None"/>
    <s v="TR0131"/>
    <x v="2"/>
    <x v="0"/>
    <x v="10"/>
    <x v="1"/>
    <x v="3"/>
    <x v="1"/>
    <n v="2.2200000000000002"/>
    <n v="1.85"/>
    <n v="1.3"/>
    <n v="11.5"/>
    <n v="14.1"/>
  </r>
  <r>
    <x v="337"/>
    <x v="29"/>
    <x v="2"/>
    <x v="4"/>
    <s v="Diabetes"/>
    <x v="2"/>
    <x v="13"/>
    <x v="2"/>
    <x v="3"/>
    <s v="8/22/2023"/>
    <s v="4/22/2024"/>
    <n v="150"/>
    <s v="Dizziness"/>
    <s v="Dizziness"/>
    <s v="TR0149"/>
    <x v="2"/>
    <x v="1"/>
    <x v="119"/>
    <x v="1"/>
    <x v="3"/>
    <x v="0"/>
    <n v="4.75"/>
    <n v="4.4800000000000004"/>
    <n v="7.9"/>
    <n v="20.2"/>
    <n v="14.3"/>
  </r>
  <r>
    <x v="338"/>
    <x v="59"/>
    <x v="1"/>
    <x v="1"/>
    <s v="Hypertension"/>
    <x v="0"/>
    <x v="5"/>
    <x v="3"/>
    <x v="2"/>
    <s v="5/23/2022"/>
    <s v="3/23/2023"/>
    <n v="200"/>
    <s v="None, Headache, Dizziness"/>
    <s v="None"/>
    <s v="TR0023"/>
    <x v="0"/>
    <x v="2"/>
    <x v="96"/>
    <x v="0"/>
    <x v="0"/>
    <x v="1"/>
    <n v="2.04"/>
    <n v="4.63"/>
    <n v="7"/>
    <n v="16.100000000000001"/>
    <n v="4.9000000000000004"/>
  </r>
  <r>
    <x v="339"/>
    <x v="31"/>
    <x v="2"/>
    <x v="3"/>
    <s v="None"/>
    <x v="4"/>
    <x v="3"/>
    <x v="1"/>
    <x v="1"/>
    <s v="12/14/2019"/>
    <s v="2/14/2021"/>
    <n v="200"/>
    <s v="None, Headache, Nausea"/>
    <s v="None"/>
    <s v="TR0046"/>
    <x v="1"/>
    <x v="1"/>
    <x v="2"/>
    <x v="1"/>
    <x v="0"/>
    <x v="1"/>
    <n v="2.79"/>
    <n v="2.84"/>
    <n v="8.8000000000000007"/>
    <n v="15.8"/>
    <n v="9.5"/>
  </r>
  <r>
    <x v="340"/>
    <x v="24"/>
    <x v="2"/>
    <x v="2"/>
    <s v="Asthma"/>
    <x v="0"/>
    <x v="5"/>
    <x v="2"/>
    <x v="2"/>
    <s v="12/6/2019"/>
    <s v="6/6/2021"/>
    <n v="100"/>
    <s v="Headache, Dizziness"/>
    <s v="Headache"/>
    <s v="TR0161"/>
    <x v="2"/>
    <x v="3"/>
    <x v="41"/>
    <x v="1"/>
    <x v="3"/>
    <x v="1"/>
    <n v="4.91"/>
    <n v="1.44"/>
    <n v="4.8"/>
    <n v="6.8"/>
    <n v="15.6"/>
  </r>
  <r>
    <x v="341"/>
    <x v="16"/>
    <x v="1"/>
    <x v="2"/>
    <s v="None"/>
    <x v="5"/>
    <x v="4"/>
    <x v="2"/>
    <x v="0"/>
    <s v="11/25/2022"/>
    <s v="6/25/2023"/>
    <n v="50"/>
    <s v="None"/>
    <s v="None"/>
    <s v="TR0193"/>
    <x v="0"/>
    <x v="2"/>
    <x v="85"/>
    <x v="0"/>
    <x v="3"/>
    <x v="0"/>
    <n v="4.67"/>
    <n v="2.12"/>
    <n v="8.6999999999999993"/>
    <n v="11.3"/>
    <n v="18.5"/>
  </r>
  <r>
    <x v="342"/>
    <x v="18"/>
    <x v="0"/>
    <x v="3"/>
    <s v="Heart Disease"/>
    <x v="0"/>
    <x v="15"/>
    <x v="3"/>
    <x v="0"/>
    <s v="10/14/2021"/>
    <s v="9/14/2022"/>
    <n v="150"/>
    <s v="None, Dizziness, Nausea"/>
    <s v="None"/>
    <s v="TR0093"/>
    <x v="2"/>
    <x v="0"/>
    <x v="80"/>
    <x v="1"/>
    <x v="2"/>
    <x v="0"/>
    <n v="4.0199999999999996"/>
    <n v="4.22"/>
    <n v="1.2"/>
    <n v="23.3"/>
    <n v="15.4"/>
  </r>
  <r>
    <x v="343"/>
    <x v="25"/>
    <x v="1"/>
    <x v="2"/>
    <s v="Hypertension"/>
    <x v="1"/>
    <x v="6"/>
    <x v="1"/>
    <x v="1"/>
    <s v="5/23/2023"/>
    <s v="11/23/2024"/>
    <n v="100"/>
    <s v="Headache, Dizziness"/>
    <s v="Headache"/>
    <s v="TR0132"/>
    <x v="1"/>
    <x v="1"/>
    <x v="75"/>
    <x v="1"/>
    <x v="4"/>
    <x v="0"/>
    <n v="2.2200000000000002"/>
    <n v="4.32"/>
    <n v="3.5"/>
    <n v="21.7"/>
    <n v="4.9000000000000004"/>
  </r>
  <r>
    <x v="344"/>
    <x v="32"/>
    <x v="0"/>
    <x v="0"/>
    <s v="Asthma"/>
    <x v="1"/>
    <x v="11"/>
    <x v="1"/>
    <x v="3"/>
    <s v="8/22/2022"/>
    <s v="1/22/2024"/>
    <n v="50"/>
    <s v="Headache, None, Dizziness"/>
    <s v="Headache"/>
    <s v="TR0050"/>
    <x v="2"/>
    <x v="1"/>
    <x v="45"/>
    <x v="1"/>
    <x v="2"/>
    <x v="0"/>
    <n v="3.81"/>
    <n v="3.16"/>
    <n v="1.9"/>
    <n v="10.4"/>
    <n v="3.2"/>
  </r>
  <r>
    <x v="345"/>
    <x v="34"/>
    <x v="1"/>
    <x v="2"/>
    <s v="None"/>
    <x v="0"/>
    <x v="14"/>
    <x v="3"/>
    <x v="2"/>
    <s v="2/16/2022"/>
    <s v="6/16/2023"/>
    <n v="100"/>
    <s v="Fatigue"/>
    <s v="Fatigue"/>
    <s v="TR0044"/>
    <x v="2"/>
    <x v="3"/>
    <x v="21"/>
    <x v="1"/>
    <x v="1"/>
    <x v="0"/>
    <n v="2.88"/>
    <n v="2.21"/>
    <n v="6.4"/>
    <n v="11.4"/>
    <n v="8.1"/>
  </r>
  <r>
    <x v="346"/>
    <x v="44"/>
    <x v="1"/>
    <x v="3"/>
    <s v="None"/>
    <x v="2"/>
    <x v="3"/>
    <x v="1"/>
    <x v="2"/>
    <s v="11/24/2023"/>
    <s v="12/24/2024"/>
    <n v="50"/>
    <s v="None, Fatigue, Dizziness"/>
    <s v="None"/>
    <s v="TR0197"/>
    <x v="2"/>
    <x v="3"/>
    <x v="53"/>
    <x v="1"/>
    <x v="1"/>
    <x v="1"/>
    <n v="3.97"/>
    <n v="1.19"/>
    <n v="9.1"/>
    <n v="21.3"/>
    <n v="14.4"/>
  </r>
  <r>
    <x v="347"/>
    <x v="60"/>
    <x v="0"/>
    <x v="4"/>
    <s v="None"/>
    <x v="5"/>
    <x v="7"/>
    <x v="1"/>
    <x v="3"/>
    <s v="4/24/2023"/>
    <s v="11/24/2023"/>
    <n v="150"/>
    <s v="None"/>
    <s v="None"/>
    <s v="TR0098"/>
    <x v="2"/>
    <x v="3"/>
    <x v="39"/>
    <x v="1"/>
    <x v="3"/>
    <x v="0"/>
    <n v="3.37"/>
    <n v="4.57"/>
    <n v="2.7"/>
    <n v="7.4"/>
    <n v="7.1"/>
  </r>
  <r>
    <x v="348"/>
    <x v="59"/>
    <x v="1"/>
    <x v="0"/>
    <s v="None"/>
    <x v="0"/>
    <x v="6"/>
    <x v="2"/>
    <x v="1"/>
    <s v="1/18/2022"/>
    <s v="2/18/2023"/>
    <n v="150"/>
    <s v="None"/>
    <s v="None"/>
    <s v="TR0057"/>
    <x v="1"/>
    <x v="0"/>
    <x v="114"/>
    <x v="1"/>
    <x v="2"/>
    <x v="1"/>
    <n v="4.18"/>
    <n v="1.1399999999999999"/>
    <n v="6.2"/>
    <n v="23.9"/>
    <n v="17.5"/>
  </r>
  <r>
    <x v="349"/>
    <x v="42"/>
    <x v="2"/>
    <x v="2"/>
    <s v="Heart Disease"/>
    <x v="3"/>
    <x v="7"/>
    <x v="0"/>
    <x v="0"/>
    <s v="8/10/2020"/>
    <s v="1/10/2022"/>
    <n v="200"/>
    <s v="None"/>
    <s v="None"/>
    <s v="TR0040"/>
    <x v="2"/>
    <x v="1"/>
    <x v="42"/>
    <x v="1"/>
    <x v="3"/>
    <x v="0"/>
    <n v="3.09"/>
    <n v="1.25"/>
    <n v="8.5"/>
    <n v="16.8"/>
    <n v="5"/>
  </r>
  <r>
    <x v="350"/>
    <x v="19"/>
    <x v="2"/>
    <x v="3"/>
    <s v="None"/>
    <x v="0"/>
    <x v="8"/>
    <x v="1"/>
    <x v="0"/>
    <s v="7/22/2021"/>
    <s v="8/22/2022"/>
    <n v="150"/>
    <s v="Headache, Nausea"/>
    <s v="Headache"/>
    <s v="TR0136"/>
    <x v="2"/>
    <x v="4"/>
    <x v="36"/>
    <x v="1"/>
    <x v="0"/>
    <x v="1"/>
    <n v="1.38"/>
    <n v="4.6399999999999997"/>
    <n v="7"/>
    <n v="20.9"/>
    <n v="17.899999999999999"/>
  </r>
  <r>
    <x v="351"/>
    <x v="54"/>
    <x v="0"/>
    <x v="0"/>
    <s v="Heart Disease"/>
    <x v="0"/>
    <x v="9"/>
    <x v="0"/>
    <x v="0"/>
    <s v="10/5/2020"/>
    <s v="11/5/2021"/>
    <n v="200"/>
    <s v="Fatigue, Dizziness"/>
    <s v="Fatigue"/>
    <s v="TR0056"/>
    <x v="2"/>
    <x v="1"/>
    <x v="89"/>
    <x v="1"/>
    <x v="4"/>
    <x v="0"/>
    <n v="3.29"/>
    <n v="3.07"/>
    <n v="4.9000000000000004"/>
    <n v="11.7"/>
    <n v="10.4"/>
  </r>
  <r>
    <x v="352"/>
    <x v="42"/>
    <x v="1"/>
    <x v="3"/>
    <s v="Diabetes"/>
    <x v="0"/>
    <x v="7"/>
    <x v="0"/>
    <x v="0"/>
    <s v="1/4/2020"/>
    <s v="3/4/2021"/>
    <n v="150"/>
    <s v="Headache, Fatigue, None"/>
    <s v="Headache"/>
    <s v="TR0185"/>
    <x v="1"/>
    <x v="1"/>
    <x v="92"/>
    <x v="1"/>
    <x v="3"/>
    <x v="0"/>
    <n v="4.0999999999999996"/>
    <n v="3.41"/>
    <n v="9"/>
    <n v="14"/>
    <n v="13.3"/>
  </r>
  <r>
    <x v="353"/>
    <x v="12"/>
    <x v="1"/>
    <x v="0"/>
    <s v="Heart Disease"/>
    <x v="0"/>
    <x v="11"/>
    <x v="1"/>
    <x v="0"/>
    <s v="5/21/2022"/>
    <s v="9/21/2023"/>
    <n v="200"/>
    <s v="Nausea, Dizziness"/>
    <s v="Nausea"/>
    <s v="TR0030"/>
    <x v="0"/>
    <x v="3"/>
    <x v="104"/>
    <x v="0"/>
    <x v="2"/>
    <x v="0"/>
    <n v="3.53"/>
    <n v="3.37"/>
    <n v="7.3"/>
    <n v="10.3"/>
    <n v="11.7"/>
  </r>
  <r>
    <x v="354"/>
    <x v="63"/>
    <x v="2"/>
    <x v="1"/>
    <s v="Heart Disease"/>
    <x v="5"/>
    <x v="4"/>
    <x v="2"/>
    <x v="0"/>
    <s v="11/23/2022"/>
    <s v="11/23/2023"/>
    <n v="150"/>
    <s v="Fatigue, Nausea, Dizziness"/>
    <s v="Fatigue"/>
    <s v="TR0017"/>
    <x v="2"/>
    <x v="2"/>
    <x v="9"/>
    <x v="1"/>
    <x v="1"/>
    <x v="0"/>
    <n v="1.42"/>
    <n v="2.54"/>
    <n v="5.4"/>
    <n v="17.7"/>
    <n v="19.2"/>
  </r>
  <r>
    <x v="355"/>
    <x v="12"/>
    <x v="2"/>
    <x v="1"/>
    <s v="Heart Disease"/>
    <x v="3"/>
    <x v="4"/>
    <x v="1"/>
    <x v="2"/>
    <s v="3/28/2019"/>
    <s v="6/28/2020"/>
    <n v="100"/>
    <s v="Dizziness"/>
    <s v="Dizziness"/>
    <s v="TR0115"/>
    <x v="1"/>
    <x v="3"/>
    <x v="85"/>
    <x v="1"/>
    <x v="0"/>
    <x v="0"/>
    <n v="3.4"/>
    <n v="3.97"/>
    <n v="5.6"/>
    <n v="17.399999999999999"/>
    <n v="4.2"/>
  </r>
  <r>
    <x v="356"/>
    <x v="44"/>
    <x v="0"/>
    <x v="1"/>
    <s v="None"/>
    <x v="0"/>
    <x v="9"/>
    <x v="1"/>
    <x v="1"/>
    <s v="5/12/2023"/>
    <s v="7/12/2024"/>
    <n v="100"/>
    <s v="Nausea, Fatigue"/>
    <s v="Nausea"/>
    <s v="TR0077"/>
    <x v="0"/>
    <x v="2"/>
    <x v="65"/>
    <x v="0"/>
    <x v="2"/>
    <x v="1"/>
    <n v="2.02"/>
    <n v="2.4500000000000002"/>
    <n v="5.3"/>
    <n v="6.8"/>
    <n v="5.4"/>
  </r>
  <r>
    <x v="357"/>
    <x v="58"/>
    <x v="2"/>
    <x v="3"/>
    <s v="None"/>
    <x v="0"/>
    <x v="16"/>
    <x v="2"/>
    <x v="1"/>
    <s v="4/2/2019"/>
    <s v="1/2/2020"/>
    <n v="100"/>
    <s v="Fatigue, Dizziness"/>
    <s v="Fatigue"/>
    <s v="TR0155"/>
    <x v="2"/>
    <x v="1"/>
    <x v="52"/>
    <x v="1"/>
    <x v="4"/>
    <x v="0"/>
    <n v="2.11"/>
    <n v="4.8899999999999997"/>
    <n v="4"/>
    <n v="14.7"/>
    <n v="6.3"/>
  </r>
  <r>
    <x v="358"/>
    <x v="29"/>
    <x v="0"/>
    <x v="1"/>
    <s v="None"/>
    <x v="4"/>
    <x v="11"/>
    <x v="3"/>
    <x v="1"/>
    <s v="11/14/2021"/>
    <s v="4/14/2023"/>
    <n v="100"/>
    <s v="Fatigue, Nausea, None"/>
    <s v="Fatigue"/>
    <s v="TR0188"/>
    <x v="1"/>
    <x v="1"/>
    <x v="99"/>
    <x v="1"/>
    <x v="2"/>
    <x v="0"/>
    <n v="3.44"/>
    <n v="2.12"/>
    <n v="2.9"/>
    <n v="15.3"/>
    <n v="3.1"/>
  </r>
  <r>
    <x v="359"/>
    <x v="36"/>
    <x v="0"/>
    <x v="0"/>
    <s v="Asthma"/>
    <x v="3"/>
    <x v="2"/>
    <x v="1"/>
    <x v="3"/>
    <s v="9/4/2019"/>
    <s v="1/4/2021"/>
    <n v="200"/>
    <s v="None"/>
    <s v="None"/>
    <s v="TR0164"/>
    <x v="0"/>
    <x v="4"/>
    <x v="111"/>
    <x v="0"/>
    <x v="4"/>
    <x v="0"/>
    <n v="1.03"/>
    <n v="1.88"/>
    <n v="1.3"/>
    <n v="7.9"/>
    <n v="8.8000000000000007"/>
  </r>
  <r>
    <x v="360"/>
    <x v="26"/>
    <x v="1"/>
    <x v="2"/>
    <s v="Hypertension"/>
    <x v="4"/>
    <x v="11"/>
    <x v="1"/>
    <x v="1"/>
    <s v="9/24/2020"/>
    <s v="7/24/2021"/>
    <n v="200"/>
    <s v="Dizziness"/>
    <s v="Dizziness"/>
    <s v="TR0090"/>
    <x v="2"/>
    <x v="2"/>
    <x v="36"/>
    <x v="1"/>
    <x v="2"/>
    <x v="1"/>
    <n v="4.21"/>
    <n v="3.29"/>
    <n v="5.6"/>
    <n v="11.3"/>
    <n v="18.8"/>
  </r>
  <r>
    <x v="361"/>
    <x v="54"/>
    <x v="0"/>
    <x v="4"/>
    <s v="None"/>
    <x v="0"/>
    <x v="11"/>
    <x v="2"/>
    <x v="3"/>
    <s v="9/20/2023"/>
    <s v="9/20/2024"/>
    <n v="200"/>
    <s v="Fatigue, None, Nausea"/>
    <s v="Fatigue"/>
    <s v="TR0176"/>
    <x v="2"/>
    <x v="1"/>
    <x v="132"/>
    <x v="1"/>
    <x v="0"/>
    <x v="1"/>
    <n v="2.59"/>
    <n v="1.35"/>
    <n v="6.6"/>
    <n v="8"/>
    <n v="8.9"/>
  </r>
  <r>
    <x v="362"/>
    <x v="17"/>
    <x v="0"/>
    <x v="0"/>
    <s v="Diabetes"/>
    <x v="0"/>
    <x v="1"/>
    <x v="3"/>
    <x v="2"/>
    <s v="6/26/2022"/>
    <s v="7/26/2023"/>
    <n v="150"/>
    <s v="Headache, Fatigue"/>
    <s v="Headache"/>
    <s v="TR0079"/>
    <x v="2"/>
    <x v="3"/>
    <x v="16"/>
    <x v="1"/>
    <x v="1"/>
    <x v="1"/>
    <n v="3.03"/>
    <n v="4.5"/>
    <n v="5.4"/>
    <n v="18.600000000000001"/>
    <n v="19.899999999999999"/>
  </r>
  <r>
    <x v="363"/>
    <x v="39"/>
    <x v="2"/>
    <x v="2"/>
    <s v="Hypertension"/>
    <x v="0"/>
    <x v="10"/>
    <x v="2"/>
    <x v="1"/>
    <s v="12/10/2019"/>
    <s v="2/10/2021"/>
    <n v="200"/>
    <s v="Headache"/>
    <s v="Headache"/>
    <s v="TR0174"/>
    <x v="2"/>
    <x v="1"/>
    <x v="11"/>
    <x v="1"/>
    <x v="1"/>
    <x v="0"/>
    <n v="1.53"/>
    <n v="2.1"/>
    <n v="4.5999999999999996"/>
    <n v="13.6"/>
    <n v="10"/>
  </r>
  <r>
    <x v="364"/>
    <x v="8"/>
    <x v="0"/>
    <x v="1"/>
    <s v="Diabetes"/>
    <x v="0"/>
    <x v="13"/>
    <x v="3"/>
    <x v="3"/>
    <s v="12/22/2020"/>
    <s v="2/22/2022"/>
    <n v="50"/>
    <s v="Headache, Fatigue, None"/>
    <s v="Headache"/>
    <s v="TR0196"/>
    <x v="2"/>
    <x v="1"/>
    <x v="46"/>
    <x v="1"/>
    <x v="3"/>
    <x v="1"/>
    <n v="4.63"/>
    <n v="3.86"/>
    <n v="6.5"/>
    <n v="11.6"/>
    <n v="17"/>
  </r>
  <r>
    <x v="365"/>
    <x v="58"/>
    <x v="2"/>
    <x v="0"/>
    <s v="Hypertension"/>
    <x v="1"/>
    <x v="8"/>
    <x v="0"/>
    <x v="1"/>
    <s v="11/8/2021"/>
    <s v="1/8/2023"/>
    <n v="50"/>
    <s v="None, Headache"/>
    <s v="None"/>
    <s v="TR0076"/>
    <x v="1"/>
    <x v="1"/>
    <x v="75"/>
    <x v="1"/>
    <x v="2"/>
    <x v="1"/>
    <n v="4.82"/>
    <n v="4.28"/>
    <n v="1"/>
    <n v="17.5"/>
    <n v="3.9"/>
  </r>
  <r>
    <x v="366"/>
    <x v="14"/>
    <x v="1"/>
    <x v="1"/>
    <s v="Hypertension"/>
    <x v="0"/>
    <x v="12"/>
    <x v="3"/>
    <x v="1"/>
    <s v="1/20/2021"/>
    <s v="2/20/2022"/>
    <n v="150"/>
    <s v="None, Nausea"/>
    <s v="None"/>
    <s v="TR0002"/>
    <x v="1"/>
    <x v="1"/>
    <x v="58"/>
    <x v="1"/>
    <x v="4"/>
    <x v="0"/>
    <n v="2.0299999999999998"/>
    <n v="1.24"/>
    <n v="6.4"/>
    <n v="18.399999999999999"/>
    <n v="4.9000000000000004"/>
  </r>
  <r>
    <x v="367"/>
    <x v="54"/>
    <x v="1"/>
    <x v="3"/>
    <s v="Diabetes"/>
    <x v="3"/>
    <x v="6"/>
    <x v="3"/>
    <x v="1"/>
    <s v="1/5/2022"/>
    <s v="7/5/2023"/>
    <n v="150"/>
    <s v="Headache"/>
    <s v="Headache"/>
    <s v="TR0102"/>
    <x v="1"/>
    <x v="4"/>
    <x v="136"/>
    <x v="1"/>
    <x v="1"/>
    <x v="0"/>
    <n v="2.54"/>
    <n v="2.82"/>
    <n v="4.3"/>
    <n v="8.1999999999999993"/>
    <n v="10.1"/>
  </r>
  <r>
    <x v="368"/>
    <x v="17"/>
    <x v="0"/>
    <x v="3"/>
    <s v="Asthma"/>
    <x v="2"/>
    <x v="1"/>
    <x v="1"/>
    <x v="3"/>
    <s v="2/7/2020"/>
    <s v="12/7/2020"/>
    <n v="50"/>
    <s v="Headache"/>
    <s v="Headache"/>
    <s v="TR0108"/>
    <x v="2"/>
    <x v="4"/>
    <x v="92"/>
    <x v="1"/>
    <x v="0"/>
    <x v="0"/>
    <n v="4"/>
    <n v="1.28"/>
    <n v="1.7"/>
    <n v="12.4"/>
    <n v="19"/>
  </r>
  <r>
    <x v="369"/>
    <x v="52"/>
    <x v="2"/>
    <x v="0"/>
    <s v="Hypertension"/>
    <x v="3"/>
    <x v="3"/>
    <x v="2"/>
    <x v="3"/>
    <s v="9/24/2022"/>
    <s v="2/24/2024"/>
    <n v="200"/>
    <s v="Nausea"/>
    <s v="Nausea"/>
    <s v="TR0028"/>
    <x v="0"/>
    <x v="1"/>
    <x v="126"/>
    <x v="0"/>
    <x v="4"/>
    <x v="0"/>
    <n v="3.67"/>
    <n v="3.71"/>
    <n v="4.3"/>
    <n v="16.7"/>
    <n v="3.2"/>
  </r>
  <r>
    <x v="370"/>
    <x v="10"/>
    <x v="0"/>
    <x v="0"/>
    <s v="Asthma"/>
    <x v="0"/>
    <x v="13"/>
    <x v="3"/>
    <x v="0"/>
    <s v="5/16/2021"/>
    <s v="12/16/2021"/>
    <n v="200"/>
    <s v="Dizziness"/>
    <s v="Dizziness"/>
    <s v="TR0040"/>
    <x v="2"/>
    <x v="2"/>
    <x v="9"/>
    <x v="1"/>
    <x v="0"/>
    <x v="1"/>
    <n v="3.54"/>
    <n v="4.6500000000000004"/>
    <n v="6.5"/>
    <n v="21.7"/>
    <n v="15.3"/>
  </r>
  <r>
    <x v="371"/>
    <x v="56"/>
    <x v="1"/>
    <x v="4"/>
    <s v="Asthma"/>
    <x v="5"/>
    <x v="17"/>
    <x v="2"/>
    <x v="2"/>
    <s v="11/21/2023"/>
    <s v="7/21/2024"/>
    <n v="100"/>
    <s v="Fatigue"/>
    <s v="Fatigue"/>
    <s v="TR0103"/>
    <x v="0"/>
    <x v="4"/>
    <x v="134"/>
    <x v="0"/>
    <x v="0"/>
    <x v="1"/>
    <n v="1.48"/>
    <n v="4.6100000000000003"/>
    <n v="1.6"/>
    <n v="15.6"/>
    <n v="5.4"/>
  </r>
  <r>
    <x v="372"/>
    <x v="63"/>
    <x v="2"/>
    <x v="4"/>
    <s v="Hypertension"/>
    <x v="0"/>
    <x v="11"/>
    <x v="3"/>
    <x v="3"/>
    <s v="4/11/2020"/>
    <s v="4/11/2021"/>
    <n v="200"/>
    <s v="Dizziness"/>
    <s v="Dizziness"/>
    <s v="TR0110"/>
    <x v="2"/>
    <x v="3"/>
    <x v="137"/>
    <x v="1"/>
    <x v="3"/>
    <x v="1"/>
    <n v="1.05"/>
    <n v="2.69"/>
    <n v="3.7"/>
    <n v="14.7"/>
    <n v="12.8"/>
  </r>
  <r>
    <x v="373"/>
    <x v="32"/>
    <x v="1"/>
    <x v="0"/>
    <s v="Asthma"/>
    <x v="5"/>
    <x v="8"/>
    <x v="1"/>
    <x v="1"/>
    <s v="11/24/2019"/>
    <s v="10/24/2020"/>
    <n v="100"/>
    <s v="Headache, None"/>
    <s v="Headache"/>
    <s v="TR0156"/>
    <x v="0"/>
    <x v="0"/>
    <x v="9"/>
    <x v="0"/>
    <x v="4"/>
    <x v="1"/>
    <n v="1.17"/>
    <n v="1.49"/>
    <n v="6"/>
    <n v="12.2"/>
    <n v="15.4"/>
  </r>
  <r>
    <x v="374"/>
    <x v="32"/>
    <x v="1"/>
    <x v="0"/>
    <s v="Hypertension"/>
    <x v="5"/>
    <x v="14"/>
    <x v="2"/>
    <x v="3"/>
    <s v="12/26/2021"/>
    <s v="11/26/2022"/>
    <n v="150"/>
    <s v="None"/>
    <s v="None"/>
    <s v="TR0054"/>
    <x v="2"/>
    <x v="0"/>
    <x v="112"/>
    <x v="1"/>
    <x v="3"/>
    <x v="0"/>
    <n v="3.61"/>
    <n v="4.38"/>
    <n v="7.2"/>
    <n v="13.7"/>
    <n v="14.4"/>
  </r>
  <r>
    <x v="375"/>
    <x v="38"/>
    <x v="0"/>
    <x v="1"/>
    <s v="Diabetes"/>
    <x v="1"/>
    <x v="7"/>
    <x v="1"/>
    <x v="3"/>
    <s v="12/16/2021"/>
    <s v="6/16/2023"/>
    <n v="100"/>
    <s v="Fatigue, Nausea, Headache"/>
    <s v="Fatigue"/>
    <s v="TR0050"/>
    <x v="1"/>
    <x v="2"/>
    <x v="86"/>
    <x v="1"/>
    <x v="2"/>
    <x v="1"/>
    <n v="2.1"/>
    <n v="2.23"/>
    <n v="8.1"/>
    <n v="14"/>
    <n v="16.600000000000001"/>
  </r>
  <r>
    <x v="376"/>
    <x v="32"/>
    <x v="1"/>
    <x v="2"/>
    <s v="Asthma"/>
    <x v="1"/>
    <x v="17"/>
    <x v="1"/>
    <x v="2"/>
    <s v="5/23/2023"/>
    <s v="1/23/2024"/>
    <n v="150"/>
    <s v="Dizziness"/>
    <s v="Dizziness"/>
    <s v="TR0016"/>
    <x v="2"/>
    <x v="1"/>
    <x v="19"/>
    <x v="1"/>
    <x v="1"/>
    <x v="0"/>
    <n v="4.29"/>
    <n v="4.43"/>
    <n v="9.1999999999999993"/>
    <n v="13.8"/>
    <n v="8.4"/>
  </r>
  <r>
    <x v="377"/>
    <x v="4"/>
    <x v="1"/>
    <x v="1"/>
    <s v="Asthma"/>
    <x v="0"/>
    <x v="11"/>
    <x v="3"/>
    <x v="3"/>
    <s v="3/1/2020"/>
    <s v="11/1/2020"/>
    <n v="100"/>
    <s v="Nausea, Headache, None"/>
    <s v="Nausea"/>
    <s v="TR0182"/>
    <x v="2"/>
    <x v="2"/>
    <x v="40"/>
    <x v="1"/>
    <x v="4"/>
    <x v="0"/>
    <n v="3.33"/>
    <n v="2.48"/>
    <n v="6.4"/>
    <n v="18.7"/>
    <n v="14.7"/>
  </r>
  <r>
    <x v="378"/>
    <x v="51"/>
    <x v="2"/>
    <x v="0"/>
    <s v="Heart Disease"/>
    <x v="4"/>
    <x v="9"/>
    <x v="2"/>
    <x v="3"/>
    <s v="11/5/2019"/>
    <s v="9/5/2020"/>
    <n v="100"/>
    <s v="Nausea, Fatigue"/>
    <s v="Nausea"/>
    <s v="TR0054"/>
    <x v="2"/>
    <x v="3"/>
    <x v="75"/>
    <x v="1"/>
    <x v="4"/>
    <x v="1"/>
    <n v="2.5"/>
    <n v="1.67"/>
    <n v="4.9000000000000004"/>
    <n v="8.6"/>
    <n v="18.100000000000001"/>
  </r>
  <r>
    <x v="379"/>
    <x v="28"/>
    <x v="0"/>
    <x v="1"/>
    <s v="None"/>
    <x v="0"/>
    <x v="1"/>
    <x v="0"/>
    <x v="3"/>
    <s v="11/27/2019"/>
    <s v="5/27/2020"/>
    <n v="150"/>
    <s v="None"/>
    <s v="None"/>
    <s v="TR0046"/>
    <x v="1"/>
    <x v="3"/>
    <x v="105"/>
    <x v="1"/>
    <x v="2"/>
    <x v="0"/>
    <n v="2.38"/>
    <n v="1.62"/>
    <n v="1.2"/>
    <n v="17.600000000000001"/>
    <n v="13.8"/>
  </r>
  <r>
    <x v="380"/>
    <x v="43"/>
    <x v="2"/>
    <x v="0"/>
    <s v="Heart Disease"/>
    <x v="0"/>
    <x v="19"/>
    <x v="2"/>
    <x v="3"/>
    <s v="4/19/2021"/>
    <s v="8/19/2022"/>
    <n v="200"/>
    <s v="Headache"/>
    <s v="Headache"/>
    <s v="TR0060"/>
    <x v="2"/>
    <x v="0"/>
    <x v="10"/>
    <x v="1"/>
    <x v="0"/>
    <x v="1"/>
    <n v="2.36"/>
    <n v="1.29"/>
    <n v="4.7"/>
    <n v="11.6"/>
    <n v="14.5"/>
  </r>
  <r>
    <x v="381"/>
    <x v="39"/>
    <x v="1"/>
    <x v="4"/>
    <s v="Asthma"/>
    <x v="4"/>
    <x v="5"/>
    <x v="3"/>
    <x v="2"/>
    <s v="1/10/2021"/>
    <s v="9/10/2021"/>
    <n v="100"/>
    <s v="Dizziness, Fatigue"/>
    <s v="Dizziness"/>
    <s v="TR0018"/>
    <x v="0"/>
    <x v="3"/>
    <x v="33"/>
    <x v="0"/>
    <x v="0"/>
    <x v="1"/>
    <n v="3.42"/>
    <n v="2.46"/>
    <n v="3"/>
    <n v="23.8"/>
    <n v="10.7"/>
  </r>
  <r>
    <x v="382"/>
    <x v="8"/>
    <x v="0"/>
    <x v="1"/>
    <s v="Diabetes"/>
    <x v="0"/>
    <x v="13"/>
    <x v="1"/>
    <x v="0"/>
    <s v="1/4/2022"/>
    <s v="7/4/2022"/>
    <n v="50"/>
    <s v="Fatigue"/>
    <s v="Fatigue"/>
    <s v="TR0198"/>
    <x v="0"/>
    <x v="4"/>
    <x v="138"/>
    <x v="0"/>
    <x v="2"/>
    <x v="0"/>
    <n v="3.75"/>
    <n v="1.56"/>
    <n v="5.4"/>
    <n v="6.5"/>
    <n v="11.6"/>
  </r>
  <r>
    <x v="383"/>
    <x v="37"/>
    <x v="0"/>
    <x v="1"/>
    <s v="None"/>
    <x v="0"/>
    <x v="10"/>
    <x v="2"/>
    <x v="2"/>
    <s v="10/15/2022"/>
    <s v="6/15/2023"/>
    <n v="150"/>
    <s v="Headache, Fatigue"/>
    <s v="Headache"/>
    <s v="TR0063"/>
    <x v="0"/>
    <x v="2"/>
    <x v="139"/>
    <x v="0"/>
    <x v="2"/>
    <x v="0"/>
    <n v="4.8600000000000003"/>
    <n v="2.54"/>
    <n v="1.4"/>
    <n v="6.6"/>
    <n v="9.6"/>
  </r>
  <r>
    <x v="384"/>
    <x v="63"/>
    <x v="0"/>
    <x v="2"/>
    <s v="Heart Disease"/>
    <x v="3"/>
    <x v="1"/>
    <x v="2"/>
    <x v="1"/>
    <s v="1/8/2020"/>
    <s v="1/8/2021"/>
    <n v="200"/>
    <s v="None"/>
    <s v="None"/>
    <s v="TR0168"/>
    <x v="1"/>
    <x v="1"/>
    <x v="140"/>
    <x v="1"/>
    <x v="3"/>
    <x v="1"/>
    <n v="1.64"/>
    <n v="1.0900000000000001"/>
    <n v="7.8"/>
    <n v="14.3"/>
    <n v="7.9"/>
  </r>
  <r>
    <x v="385"/>
    <x v="4"/>
    <x v="0"/>
    <x v="4"/>
    <s v="Hypertension"/>
    <x v="0"/>
    <x v="18"/>
    <x v="0"/>
    <x v="1"/>
    <s v="6/4/2023"/>
    <s v="5/4/2024"/>
    <n v="50"/>
    <s v="Dizziness"/>
    <s v="Dizziness"/>
    <s v="TR0039"/>
    <x v="0"/>
    <x v="0"/>
    <x v="141"/>
    <x v="0"/>
    <x v="4"/>
    <x v="0"/>
    <n v="4.5999999999999996"/>
    <n v="1.46"/>
    <n v="9.6"/>
    <n v="11.7"/>
    <n v="18.100000000000001"/>
  </r>
  <r>
    <x v="386"/>
    <x v="29"/>
    <x v="0"/>
    <x v="0"/>
    <s v="Heart Disease"/>
    <x v="0"/>
    <x v="16"/>
    <x v="1"/>
    <x v="3"/>
    <s v="11/12/2022"/>
    <s v="9/12/2023"/>
    <n v="50"/>
    <s v="Fatigue"/>
    <s v="Fatigue"/>
    <s v="TR0200"/>
    <x v="2"/>
    <x v="1"/>
    <x v="23"/>
    <x v="1"/>
    <x v="0"/>
    <x v="1"/>
    <n v="3.41"/>
    <n v="4.3099999999999996"/>
    <n v="9.9"/>
    <n v="11.2"/>
    <n v="19.3"/>
  </r>
  <r>
    <x v="387"/>
    <x v="27"/>
    <x v="2"/>
    <x v="3"/>
    <s v="Hypertension"/>
    <x v="1"/>
    <x v="15"/>
    <x v="2"/>
    <x v="1"/>
    <s v="3/6/2021"/>
    <s v="9/6/2022"/>
    <n v="200"/>
    <s v="None, Headache"/>
    <s v="None"/>
    <s v="TR0109"/>
    <x v="1"/>
    <x v="0"/>
    <x v="111"/>
    <x v="1"/>
    <x v="0"/>
    <x v="0"/>
    <n v="2.56"/>
    <n v="2.54"/>
    <n v="4.0999999999999996"/>
    <n v="15.7"/>
    <n v="5.6"/>
  </r>
  <r>
    <x v="388"/>
    <x v="59"/>
    <x v="1"/>
    <x v="1"/>
    <s v="Asthma"/>
    <x v="0"/>
    <x v="3"/>
    <x v="2"/>
    <x v="0"/>
    <s v="10/23/2019"/>
    <s v="10/23/2020"/>
    <n v="100"/>
    <s v="Nausea, Fatigue, Headache"/>
    <s v="Nausea"/>
    <s v="TR0001"/>
    <x v="0"/>
    <x v="3"/>
    <x v="115"/>
    <x v="0"/>
    <x v="2"/>
    <x v="1"/>
    <n v="3.21"/>
    <n v="3.17"/>
    <n v="7.9"/>
    <n v="21"/>
    <n v="10.5"/>
  </r>
  <r>
    <x v="389"/>
    <x v="58"/>
    <x v="0"/>
    <x v="2"/>
    <s v="None"/>
    <x v="4"/>
    <x v="18"/>
    <x v="3"/>
    <x v="2"/>
    <s v="7/8/2023"/>
    <s v="4/8/2024"/>
    <n v="100"/>
    <s v="Fatigue"/>
    <s v="Fatigue"/>
    <s v="TR0031"/>
    <x v="2"/>
    <x v="1"/>
    <x v="80"/>
    <x v="1"/>
    <x v="3"/>
    <x v="1"/>
    <n v="2.21"/>
    <n v="2.04"/>
    <n v="2.8"/>
    <n v="7"/>
    <n v="8.8000000000000007"/>
  </r>
  <r>
    <x v="390"/>
    <x v="6"/>
    <x v="0"/>
    <x v="2"/>
    <s v="Heart Disease"/>
    <x v="3"/>
    <x v="8"/>
    <x v="1"/>
    <x v="2"/>
    <s v="3/3/2021"/>
    <s v="12/3/2021"/>
    <n v="50"/>
    <s v="Dizziness"/>
    <s v="Dizziness"/>
    <s v="TR0107"/>
    <x v="0"/>
    <x v="1"/>
    <x v="124"/>
    <x v="0"/>
    <x v="0"/>
    <x v="1"/>
    <n v="2.08"/>
    <n v="4.87"/>
    <n v="6"/>
    <n v="12.3"/>
    <n v="12.9"/>
  </r>
  <r>
    <x v="391"/>
    <x v="62"/>
    <x v="1"/>
    <x v="0"/>
    <s v="Asthma"/>
    <x v="0"/>
    <x v="13"/>
    <x v="0"/>
    <x v="1"/>
    <s v="1/21/2020"/>
    <s v="7/21/2020"/>
    <n v="100"/>
    <s v="Fatigue, Nausea, Dizziness"/>
    <s v="Fatigue"/>
    <s v="TR0109"/>
    <x v="2"/>
    <x v="0"/>
    <x v="142"/>
    <x v="1"/>
    <x v="4"/>
    <x v="1"/>
    <n v="1.56"/>
    <n v="2.78"/>
    <n v="6.6"/>
    <n v="14.8"/>
    <n v="9.8000000000000007"/>
  </r>
  <r>
    <x v="392"/>
    <x v="7"/>
    <x v="1"/>
    <x v="4"/>
    <s v="None"/>
    <x v="0"/>
    <x v="17"/>
    <x v="3"/>
    <x v="2"/>
    <s v="7/20/2020"/>
    <s v="1/20/2021"/>
    <n v="100"/>
    <s v="Fatigue, Nausea"/>
    <s v="Fatigue"/>
    <s v="TR0178"/>
    <x v="1"/>
    <x v="0"/>
    <x v="70"/>
    <x v="1"/>
    <x v="1"/>
    <x v="1"/>
    <n v="4.9800000000000004"/>
    <n v="4.5199999999999996"/>
    <n v="6.6"/>
    <n v="16.2"/>
    <n v="13.6"/>
  </r>
  <r>
    <x v="393"/>
    <x v="4"/>
    <x v="0"/>
    <x v="0"/>
    <s v="Asthma"/>
    <x v="5"/>
    <x v="7"/>
    <x v="1"/>
    <x v="3"/>
    <s v="6/1/2023"/>
    <s v="3/1/2024"/>
    <n v="150"/>
    <s v="Dizziness"/>
    <s v="Dizziness"/>
    <s v="TR0028"/>
    <x v="0"/>
    <x v="1"/>
    <x v="89"/>
    <x v="0"/>
    <x v="4"/>
    <x v="0"/>
    <n v="1.81"/>
    <n v="2.58"/>
    <n v="1.4"/>
    <n v="14.6"/>
    <n v="12.2"/>
  </r>
  <r>
    <x v="394"/>
    <x v="50"/>
    <x v="2"/>
    <x v="2"/>
    <s v="Diabetes"/>
    <x v="3"/>
    <x v="4"/>
    <x v="1"/>
    <x v="0"/>
    <s v="1/11/2019"/>
    <s v="8/11/2019"/>
    <n v="150"/>
    <s v="None"/>
    <s v="None"/>
    <s v="TR0193"/>
    <x v="1"/>
    <x v="0"/>
    <x v="106"/>
    <x v="1"/>
    <x v="0"/>
    <x v="1"/>
    <n v="1.91"/>
    <n v="4.8600000000000003"/>
    <n v="9.1999999999999993"/>
    <n v="19"/>
    <n v="12.1"/>
  </r>
  <r>
    <x v="395"/>
    <x v="12"/>
    <x v="2"/>
    <x v="0"/>
    <s v="Diabetes"/>
    <x v="0"/>
    <x v="7"/>
    <x v="0"/>
    <x v="0"/>
    <s v="2/17/2023"/>
    <s v="8/17/2024"/>
    <n v="100"/>
    <s v="Dizziness"/>
    <s v="Dizziness"/>
    <s v="TR0098"/>
    <x v="1"/>
    <x v="2"/>
    <x v="118"/>
    <x v="1"/>
    <x v="4"/>
    <x v="0"/>
    <n v="4.4800000000000004"/>
    <n v="1.52"/>
    <n v="8.1"/>
    <n v="8.1999999999999993"/>
    <n v="16.5"/>
  </r>
  <r>
    <x v="396"/>
    <x v="53"/>
    <x v="2"/>
    <x v="3"/>
    <s v="Hypertension"/>
    <x v="0"/>
    <x v="10"/>
    <x v="2"/>
    <x v="2"/>
    <s v="12/6/2020"/>
    <s v="2/6/2022"/>
    <n v="150"/>
    <s v="Fatigue, None"/>
    <s v="Fatigue"/>
    <s v="TR0075"/>
    <x v="1"/>
    <x v="2"/>
    <x v="143"/>
    <x v="1"/>
    <x v="3"/>
    <x v="1"/>
    <n v="2.1"/>
    <n v="4.51"/>
    <n v="9.5"/>
    <n v="8.6999999999999993"/>
    <n v="10.9"/>
  </r>
  <r>
    <x v="397"/>
    <x v="10"/>
    <x v="0"/>
    <x v="1"/>
    <s v="Heart Disease"/>
    <x v="4"/>
    <x v="4"/>
    <x v="3"/>
    <x v="1"/>
    <s v="3/25/2019"/>
    <s v="1/25/2020"/>
    <n v="50"/>
    <s v="Nausea, Headache"/>
    <s v="Nausea"/>
    <s v="TR0081"/>
    <x v="0"/>
    <x v="4"/>
    <x v="144"/>
    <x v="0"/>
    <x v="3"/>
    <x v="1"/>
    <n v="4.92"/>
    <n v="2.93"/>
    <n v="8.8000000000000007"/>
    <n v="16.600000000000001"/>
    <n v="9.4"/>
  </r>
  <r>
    <x v="398"/>
    <x v="32"/>
    <x v="1"/>
    <x v="2"/>
    <s v="Hypertension"/>
    <x v="1"/>
    <x v="15"/>
    <x v="3"/>
    <x v="3"/>
    <s v="11/5/2022"/>
    <s v="6/5/2023"/>
    <n v="200"/>
    <s v="None"/>
    <s v="None"/>
    <s v="TR0074"/>
    <x v="1"/>
    <x v="0"/>
    <x v="37"/>
    <x v="1"/>
    <x v="1"/>
    <x v="1"/>
    <n v="2.14"/>
    <n v="1.81"/>
    <n v="7.9"/>
    <n v="13"/>
    <n v="11.7"/>
  </r>
  <r>
    <x v="399"/>
    <x v="55"/>
    <x v="2"/>
    <x v="0"/>
    <s v="None"/>
    <x v="1"/>
    <x v="17"/>
    <x v="3"/>
    <x v="3"/>
    <s v="10/21/2019"/>
    <s v="4/21/2020"/>
    <n v="100"/>
    <s v="Dizziness, Nausea, Headache"/>
    <s v="Dizziness"/>
    <s v="TR0027"/>
    <x v="1"/>
    <x v="0"/>
    <x v="95"/>
    <x v="1"/>
    <x v="2"/>
    <x v="1"/>
    <n v="2.97"/>
    <n v="3.31"/>
    <n v="8.8000000000000007"/>
    <n v="23.7"/>
    <n v="9.9"/>
  </r>
  <r>
    <x v="400"/>
    <x v="67"/>
    <x v="0"/>
    <x v="3"/>
    <s v="Asthma"/>
    <x v="0"/>
    <x v="16"/>
    <x v="3"/>
    <x v="0"/>
    <s v="8/4/2023"/>
    <s v="3/4/2024"/>
    <n v="100"/>
    <s v="Nausea, Headache, Fatigue"/>
    <s v="Nausea"/>
    <s v="TR0052"/>
    <x v="1"/>
    <x v="4"/>
    <x v="31"/>
    <x v="1"/>
    <x v="4"/>
    <x v="1"/>
    <n v="4.3099999999999996"/>
    <n v="4.0599999999999996"/>
    <n v="6.2"/>
    <n v="23.2"/>
    <n v="6.4"/>
  </r>
  <r>
    <x v="401"/>
    <x v="19"/>
    <x v="0"/>
    <x v="3"/>
    <s v="Hypertension"/>
    <x v="5"/>
    <x v="14"/>
    <x v="2"/>
    <x v="0"/>
    <s v="11/7/2020"/>
    <s v="10/7/2021"/>
    <n v="50"/>
    <s v="Headache, Nausea, Fatigue"/>
    <s v="Headache"/>
    <s v="TR0111"/>
    <x v="1"/>
    <x v="1"/>
    <x v="79"/>
    <x v="1"/>
    <x v="0"/>
    <x v="0"/>
    <n v="1.44"/>
    <n v="4.42"/>
    <n v="5"/>
    <n v="21.2"/>
    <n v="18.2"/>
  </r>
  <r>
    <x v="402"/>
    <x v="29"/>
    <x v="1"/>
    <x v="0"/>
    <s v="Diabetes"/>
    <x v="5"/>
    <x v="15"/>
    <x v="3"/>
    <x v="1"/>
    <s v="12/15/2021"/>
    <s v="12/15/2022"/>
    <n v="100"/>
    <s v="None, Fatigue, Nausea"/>
    <s v="None"/>
    <s v="TR0024"/>
    <x v="1"/>
    <x v="4"/>
    <x v="109"/>
    <x v="1"/>
    <x v="0"/>
    <x v="0"/>
    <n v="1.25"/>
    <n v="4.53"/>
    <n v="5"/>
    <n v="15.2"/>
    <n v="13.7"/>
  </r>
  <r>
    <x v="403"/>
    <x v="21"/>
    <x v="1"/>
    <x v="3"/>
    <s v="Asthma"/>
    <x v="0"/>
    <x v="8"/>
    <x v="3"/>
    <x v="3"/>
    <s v="7/27/2023"/>
    <s v="1/27/2024"/>
    <n v="100"/>
    <s v="Dizziness"/>
    <s v="Dizziness"/>
    <s v="TR0158"/>
    <x v="0"/>
    <x v="4"/>
    <x v="23"/>
    <x v="0"/>
    <x v="3"/>
    <x v="0"/>
    <n v="4.71"/>
    <n v="1.08"/>
    <n v="5.3"/>
    <n v="18.399999999999999"/>
    <n v="15.3"/>
  </r>
  <r>
    <x v="404"/>
    <x v="3"/>
    <x v="0"/>
    <x v="3"/>
    <s v="None"/>
    <x v="1"/>
    <x v="15"/>
    <x v="1"/>
    <x v="0"/>
    <s v="11/15/2020"/>
    <s v="3/15/2022"/>
    <n v="50"/>
    <s v="Fatigue"/>
    <s v="Fatigue"/>
    <s v="TR0191"/>
    <x v="0"/>
    <x v="0"/>
    <x v="145"/>
    <x v="0"/>
    <x v="0"/>
    <x v="1"/>
    <n v="3.77"/>
    <n v="1.54"/>
    <n v="3.7"/>
    <n v="12.5"/>
    <n v="16.7"/>
  </r>
  <r>
    <x v="405"/>
    <x v="14"/>
    <x v="1"/>
    <x v="4"/>
    <s v="Diabetes"/>
    <x v="0"/>
    <x v="4"/>
    <x v="1"/>
    <x v="3"/>
    <s v="1/10/2021"/>
    <s v="11/10/2021"/>
    <n v="50"/>
    <s v="Headache, Dizziness, Fatigue"/>
    <s v="Headache"/>
    <s v="TR0106"/>
    <x v="1"/>
    <x v="4"/>
    <x v="78"/>
    <x v="1"/>
    <x v="1"/>
    <x v="1"/>
    <n v="2.12"/>
    <n v="1.84"/>
    <n v="9.6"/>
    <n v="6.2"/>
    <n v="20"/>
  </r>
  <r>
    <x v="406"/>
    <x v="56"/>
    <x v="0"/>
    <x v="3"/>
    <s v="Asthma"/>
    <x v="3"/>
    <x v="12"/>
    <x v="2"/>
    <x v="0"/>
    <s v="5/28/2022"/>
    <s v="9/28/2023"/>
    <n v="200"/>
    <s v="None, Nausea, Headache"/>
    <s v="None"/>
    <s v="TR0027"/>
    <x v="0"/>
    <x v="3"/>
    <x v="35"/>
    <x v="0"/>
    <x v="3"/>
    <x v="1"/>
    <n v="3.71"/>
    <n v="4.3099999999999996"/>
    <n v="3.7"/>
    <n v="6.3"/>
    <n v="15.5"/>
  </r>
  <r>
    <x v="407"/>
    <x v="54"/>
    <x v="2"/>
    <x v="3"/>
    <s v="Heart Disease"/>
    <x v="0"/>
    <x v="9"/>
    <x v="0"/>
    <x v="0"/>
    <s v="4/25/2020"/>
    <s v="5/25/2021"/>
    <n v="200"/>
    <s v="Fatigue"/>
    <s v="Fatigue"/>
    <s v="TR0121"/>
    <x v="0"/>
    <x v="4"/>
    <x v="66"/>
    <x v="0"/>
    <x v="1"/>
    <x v="1"/>
    <n v="4.34"/>
    <n v="3.96"/>
    <n v="2.2999999999999998"/>
    <n v="19.600000000000001"/>
    <n v="16.100000000000001"/>
  </r>
  <r>
    <x v="408"/>
    <x v="30"/>
    <x v="1"/>
    <x v="4"/>
    <s v="Heart Disease"/>
    <x v="2"/>
    <x v="18"/>
    <x v="3"/>
    <x v="2"/>
    <s v="7/2/2019"/>
    <s v="1/2/2020"/>
    <n v="50"/>
    <s v="None"/>
    <s v="None"/>
    <s v="TR0133"/>
    <x v="2"/>
    <x v="2"/>
    <x v="23"/>
    <x v="1"/>
    <x v="4"/>
    <x v="0"/>
    <n v="3.63"/>
    <n v="4.0599999999999996"/>
    <n v="8.6"/>
    <n v="17"/>
    <n v="4.5"/>
  </r>
  <r>
    <x v="409"/>
    <x v="60"/>
    <x v="0"/>
    <x v="1"/>
    <s v="Asthma"/>
    <x v="1"/>
    <x v="9"/>
    <x v="3"/>
    <x v="2"/>
    <s v="12/6/2022"/>
    <s v="12/6/2023"/>
    <n v="150"/>
    <s v="Fatigue, Headache, Nausea"/>
    <s v="Fatigue"/>
    <s v="TR0026"/>
    <x v="2"/>
    <x v="1"/>
    <x v="3"/>
    <x v="1"/>
    <x v="3"/>
    <x v="1"/>
    <n v="2.95"/>
    <n v="1.31"/>
    <n v="4.7"/>
    <n v="13.3"/>
    <n v="4.0999999999999996"/>
  </r>
  <r>
    <x v="410"/>
    <x v="46"/>
    <x v="2"/>
    <x v="4"/>
    <s v="None"/>
    <x v="5"/>
    <x v="13"/>
    <x v="3"/>
    <x v="1"/>
    <s v="3/1/2023"/>
    <s v="6/1/2024"/>
    <n v="50"/>
    <s v="Headache, Nausea, None"/>
    <s v="Headache"/>
    <s v="TR0188"/>
    <x v="0"/>
    <x v="0"/>
    <x v="52"/>
    <x v="0"/>
    <x v="0"/>
    <x v="0"/>
    <n v="2.4"/>
    <n v="1.44"/>
    <n v="8.3000000000000007"/>
    <n v="23.1"/>
    <n v="4.2"/>
  </r>
  <r>
    <x v="411"/>
    <x v="26"/>
    <x v="1"/>
    <x v="4"/>
    <s v="Heart Disease"/>
    <x v="0"/>
    <x v="11"/>
    <x v="0"/>
    <x v="1"/>
    <s v="2/5/2021"/>
    <s v="6/5/2022"/>
    <n v="50"/>
    <s v="Dizziness, Nausea, Headache"/>
    <s v="Dizziness"/>
    <s v="TR0118"/>
    <x v="2"/>
    <x v="3"/>
    <x v="21"/>
    <x v="1"/>
    <x v="0"/>
    <x v="1"/>
    <n v="4.82"/>
    <n v="3.09"/>
    <n v="3.7"/>
    <n v="7.4"/>
    <n v="11.5"/>
  </r>
  <r>
    <x v="412"/>
    <x v="46"/>
    <x v="0"/>
    <x v="2"/>
    <s v="Hypertension"/>
    <x v="2"/>
    <x v="5"/>
    <x v="3"/>
    <x v="1"/>
    <s v="1/14/2022"/>
    <s v="8/14/2022"/>
    <n v="200"/>
    <s v="Nausea, Fatigue, None"/>
    <s v="Nausea"/>
    <s v="TR0108"/>
    <x v="1"/>
    <x v="4"/>
    <x v="26"/>
    <x v="1"/>
    <x v="0"/>
    <x v="0"/>
    <n v="4.18"/>
    <n v="3.83"/>
    <n v="1.5"/>
    <n v="7.3"/>
    <n v="9.8000000000000007"/>
  </r>
  <r>
    <x v="413"/>
    <x v="20"/>
    <x v="0"/>
    <x v="4"/>
    <s v="Heart Disease"/>
    <x v="0"/>
    <x v="9"/>
    <x v="1"/>
    <x v="3"/>
    <s v="8/20/2021"/>
    <s v="11/20/2022"/>
    <n v="50"/>
    <s v="Dizziness"/>
    <s v="Dizziness"/>
    <s v="TR0190"/>
    <x v="1"/>
    <x v="3"/>
    <x v="134"/>
    <x v="1"/>
    <x v="2"/>
    <x v="0"/>
    <n v="2.1800000000000002"/>
    <n v="1.93"/>
    <n v="3.5"/>
    <n v="20.5"/>
    <n v="18.8"/>
  </r>
  <r>
    <x v="414"/>
    <x v="63"/>
    <x v="2"/>
    <x v="1"/>
    <s v="Diabetes"/>
    <x v="2"/>
    <x v="7"/>
    <x v="2"/>
    <x v="1"/>
    <s v="3/8/2021"/>
    <s v="10/8/2021"/>
    <n v="100"/>
    <s v="None, Headache"/>
    <s v="None"/>
    <s v="TR0052"/>
    <x v="0"/>
    <x v="4"/>
    <x v="142"/>
    <x v="0"/>
    <x v="4"/>
    <x v="1"/>
    <n v="2.62"/>
    <n v="4.62"/>
    <n v="3.9"/>
    <n v="14.6"/>
    <n v="6.8"/>
  </r>
  <r>
    <x v="415"/>
    <x v="41"/>
    <x v="1"/>
    <x v="1"/>
    <s v="Asthma"/>
    <x v="0"/>
    <x v="15"/>
    <x v="2"/>
    <x v="2"/>
    <s v="7/4/2021"/>
    <s v="10/4/2022"/>
    <n v="150"/>
    <s v="Fatigue"/>
    <s v="Fatigue"/>
    <s v="TR0185"/>
    <x v="1"/>
    <x v="0"/>
    <x v="101"/>
    <x v="1"/>
    <x v="1"/>
    <x v="1"/>
    <n v="3.56"/>
    <n v="4.92"/>
    <n v="6.4"/>
    <n v="12.4"/>
    <n v="14"/>
  </r>
  <r>
    <x v="416"/>
    <x v="48"/>
    <x v="2"/>
    <x v="2"/>
    <s v="Heart Disease"/>
    <x v="4"/>
    <x v="4"/>
    <x v="0"/>
    <x v="3"/>
    <s v="8/6/2019"/>
    <s v="2/6/2020"/>
    <n v="150"/>
    <s v="Headache, None, Dizziness"/>
    <s v="Headache"/>
    <s v="TR0166"/>
    <x v="2"/>
    <x v="4"/>
    <x v="19"/>
    <x v="1"/>
    <x v="3"/>
    <x v="0"/>
    <n v="1.49"/>
    <n v="4.55"/>
    <n v="5.5"/>
    <n v="14.1"/>
    <n v="13"/>
  </r>
  <r>
    <x v="417"/>
    <x v="24"/>
    <x v="1"/>
    <x v="3"/>
    <s v="Diabetes"/>
    <x v="5"/>
    <x v="5"/>
    <x v="0"/>
    <x v="3"/>
    <s v="6/4/2020"/>
    <s v="12/4/2020"/>
    <n v="150"/>
    <s v="Nausea, None, Dizziness"/>
    <s v="Nausea"/>
    <s v="TR0120"/>
    <x v="2"/>
    <x v="4"/>
    <x v="44"/>
    <x v="1"/>
    <x v="2"/>
    <x v="0"/>
    <n v="3.5"/>
    <n v="1.29"/>
    <n v="7.1"/>
    <n v="10.4"/>
    <n v="15.1"/>
  </r>
  <r>
    <x v="418"/>
    <x v="59"/>
    <x v="1"/>
    <x v="1"/>
    <s v="Diabetes"/>
    <x v="0"/>
    <x v="7"/>
    <x v="0"/>
    <x v="1"/>
    <s v="11/14/2023"/>
    <s v="3/14/2025"/>
    <n v="200"/>
    <s v="None, Fatigue"/>
    <s v="None"/>
    <s v="TR0051"/>
    <x v="0"/>
    <x v="0"/>
    <x v="68"/>
    <x v="0"/>
    <x v="3"/>
    <x v="1"/>
    <n v="4.29"/>
    <n v="4.22"/>
    <n v="6"/>
    <n v="15.4"/>
    <n v="5.4"/>
  </r>
  <r>
    <x v="419"/>
    <x v="36"/>
    <x v="0"/>
    <x v="2"/>
    <s v="Asthma"/>
    <x v="2"/>
    <x v="4"/>
    <x v="3"/>
    <x v="2"/>
    <s v="1/10/2023"/>
    <s v="7/10/2023"/>
    <n v="50"/>
    <s v="None, Fatigue"/>
    <s v="None"/>
    <s v="TR0104"/>
    <x v="0"/>
    <x v="2"/>
    <x v="141"/>
    <x v="0"/>
    <x v="3"/>
    <x v="1"/>
    <n v="4.0999999999999996"/>
    <n v="2.09"/>
    <n v="5.5"/>
    <n v="11.1"/>
    <n v="5.3"/>
  </r>
  <r>
    <x v="420"/>
    <x v="63"/>
    <x v="0"/>
    <x v="3"/>
    <s v="Hypertension"/>
    <x v="0"/>
    <x v="1"/>
    <x v="0"/>
    <x v="3"/>
    <s v="6/13/2021"/>
    <s v="1/13/2022"/>
    <n v="150"/>
    <s v="Dizziness, Nausea"/>
    <s v="Dizziness"/>
    <s v="TR0101"/>
    <x v="1"/>
    <x v="0"/>
    <x v="18"/>
    <x v="1"/>
    <x v="3"/>
    <x v="1"/>
    <n v="3.52"/>
    <n v="1.22"/>
    <n v="7.7"/>
    <n v="11.7"/>
    <n v="3"/>
  </r>
  <r>
    <x v="421"/>
    <x v="49"/>
    <x v="0"/>
    <x v="4"/>
    <s v="Hypertension"/>
    <x v="0"/>
    <x v="6"/>
    <x v="1"/>
    <x v="3"/>
    <s v="4/6/2022"/>
    <s v="11/6/2022"/>
    <n v="100"/>
    <s v="None, Nausea, Dizziness"/>
    <s v="None"/>
    <s v="TR0014"/>
    <x v="1"/>
    <x v="3"/>
    <x v="69"/>
    <x v="1"/>
    <x v="3"/>
    <x v="1"/>
    <n v="3.04"/>
    <n v="1.19"/>
    <n v="3.5"/>
    <n v="18.7"/>
    <n v="4.0999999999999996"/>
  </r>
  <r>
    <x v="422"/>
    <x v="67"/>
    <x v="1"/>
    <x v="0"/>
    <s v="Heart Disease"/>
    <x v="0"/>
    <x v="11"/>
    <x v="0"/>
    <x v="2"/>
    <s v="10/15/2020"/>
    <s v="5/15/2021"/>
    <n v="100"/>
    <s v="Fatigue, Headache"/>
    <s v="Fatigue"/>
    <s v="TR0164"/>
    <x v="1"/>
    <x v="3"/>
    <x v="45"/>
    <x v="1"/>
    <x v="2"/>
    <x v="0"/>
    <n v="4.3600000000000003"/>
    <n v="1.02"/>
    <n v="3.2"/>
    <n v="19.3"/>
    <n v="8.4"/>
  </r>
  <r>
    <x v="423"/>
    <x v="52"/>
    <x v="2"/>
    <x v="3"/>
    <s v="None"/>
    <x v="1"/>
    <x v="2"/>
    <x v="1"/>
    <x v="3"/>
    <s v="12/3/2021"/>
    <s v="11/3/2022"/>
    <n v="100"/>
    <s v="Fatigue, Nausea, Headache"/>
    <s v="Fatigue"/>
    <s v="TR0127"/>
    <x v="0"/>
    <x v="1"/>
    <x v="119"/>
    <x v="0"/>
    <x v="0"/>
    <x v="1"/>
    <n v="1.41"/>
    <n v="2.44"/>
    <n v="3.4"/>
    <n v="21.2"/>
    <n v="8.3000000000000007"/>
  </r>
  <r>
    <x v="424"/>
    <x v="59"/>
    <x v="0"/>
    <x v="3"/>
    <s v="Hypertension"/>
    <x v="3"/>
    <x v="17"/>
    <x v="0"/>
    <x v="3"/>
    <s v="11/5/2022"/>
    <s v="1/5/2024"/>
    <n v="50"/>
    <s v="Fatigue"/>
    <s v="Fatigue"/>
    <s v="TR0094"/>
    <x v="1"/>
    <x v="0"/>
    <x v="82"/>
    <x v="1"/>
    <x v="0"/>
    <x v="1"/>
    <n v="4.16"/>
    <n v="4.57"/>
    <n v="4.9000000000000004"/>
    <n v="22.4"/>
    <n v="9.4"/>
  </r>
  <r>
    <x v="425"/>
    <x v="61"/>
    <x v="0"/>
    <x v="0"/>
    <s v="Asthma"/>
    <x v="2"/>
    <x v="4"/>
    <x v="1"/>
    <x v="2"/>
    <s v="2/24/2022"/>
    <s v="9/24/2022"/>
    <n v="100"/>
    <s v="Headache"/>
    <s v="Headache"/>
    <s v="TR0048"/>
    <x v="1"/>
    <x v="3"/>
    <x v="62"/>
    <x v="1"/>
    <x v="2"/>
    <x v="1"/>
    <n v="4.8600000000000003"/>
    <n v="1.36"/>
    <n v="7.2"/>
    <n v="14.9"/>
    <n v="9.6"/>
  </r>
  <r>
    <x v="426"/>
    <x v="25"/>
    <x v="1"/>
    <x v="2"/>
    <s v="Heart Disease"/>
    <x v="1"/>
    <x v="5"/>
    <x v="2"/>
    <x v="0"/>
    <s v="7/17/2023"/>
    <s v="6/17/2024"/>
    <n v="50"/>
    <s v="None, Dizziness"/>
    <s v="None"/>
    <s v="TR0026"/>
    <x v="0"/>
    <x v="0"/>
    <x v="6"/>
    <x v="0"/>
    <x v="0"/>
    <x v="1"/>
    <n v="3.53"/>
    <n v="3.82"/>
    <n v="1"/>
    <n v="9"/>
    <n v="15.1"/>
  </r>
  <r>
    <x v="427"/>
    <x v="61"/>
    <x v="1"/>
    <x v="4"/>
    <s v="Heart Disease"/>
    <x v="3"/>
    <x v="3"/>
    <x v="3"/>
    <x v="1"/>
    <s v="11/8/2019"/>
    <s v="6/8/2020"/>
    <n v="100"/>
    <s v="Nausea"/>
    <s v="Nausea"/>
    <s v="TR0010"/>
    <x v="2"/>
    <x v="4"/>
    <x v="25"/>
    <x v="1"/>
    <x v="3"/>
    <x v="0"/>
    <n v="3.67"/>
    <n v="4.8600000000000003"/>
    <n v="7.8"/>
    <n v="23.1"/>
    <n v="14.9"/>
  </r>
  <r>
    <x v="428"/>
    <x v="9"/>
    <x v="0"/>
    <x v="1"/>
    <s v="Asthma"/>
    <x v="5"/>
    <x v="2"/>
    <x v="0"/>
    <x v="0"/>
    <s v="3/26/2020"/>
    <s v="12/26/2020"/>
    <n v="150"/>
    <s v="None, Dizziness, Headache"/>
    <s v="None"/>
    <s v="TR0001"/>
    <x v="0"/>
    <x v="1"/>
    <x v="106"/>
    <x v="0"/>
    <x v="2"/>
    <x v="1"/>
    <n v="2.19"/>
    <n v="1.42"/>
    <n v="8"/>
    <n v="17.600000000000001"/>
    <n v="3.8"/>
  </r>
  <r>
    <x v="429"/>
    <x v="5"/>
    <x v="2"/>
    <x v="4"/>
    <s v="Diabetes"/>
    <x v="5"/>
    <x v="8"/>
    <x v="2"/>
    <x v="3"/>
    <s v="3/1/2022"/>
    <s v="7/1/2023"/>
    <n v="200"/>
    <s v="None, Nausea"/>
    <s v="None"/>
    <s v="TR0046"/>
    <x v="1"/>
    <x v="3"/>
    <x v="146"/>
    <x v="1"/>
    <x v="3"/>
    <x v="1"/>
    <n v="2.44"/>
    <n v="4.83"/>
    <n v="5.5"/>
    <n v="13.8"/>
    <n v="10.8"/>
  </r>
  <r>
    <x v="430"/>
    <x v="62"/>
    <x v="2"/>
    <x v="2"/>
    <s v="Asthma"/>
    <x v="0"/>
    <x v="3"/>
    <x v="1"/>
    <x v="1"/>
    <s v="10/22/2019"/>
    <s v="8/22/2020"/>
    <n v="100"/>
    <s v="Dizziness, Fatigue, Nausea"/>
    <s v="Dizziness"/>
    <s v="TR0199"/>
    <x v="0"/>
    <x v="3"/>
    <x v="137"/>
    <x v="0"/>
    <x v="4"/>
    <x v="1"/>
    <n v="1.84"/>
    <n v="2.4700000000000002"/>
    <n v="4.3"/>
    <n v="6.9"/>
    <n v="16"/>
  </r>
  <r>
    <x v="431"/>
    <x v="19"/>
    <x v="2"/>
    <x v="0"/>
    <s v="Heart Disease"/>
    <x v="1"/>
    <x v="15"/>
    <x v="0"/>
    <x v="0"/>
    <s v="6/10/2019"/>
    <s v="11/10/2020"/>
    <n v="150"/>
    <s v="Dizziness, Headache, Nausea"/>
    <s v="Dizziness"/>
    <s v="TR0070"/>
    <x v="2"/>
    <x v="2"/>
    <x v="129"/>
    <x v="1"/>
    <x v="0"/>
    <x v="1"/>
    <n v="2.67"/>
    <n v="4.29"/>
    <n v="8.6999999999999993"/>
    <n v="9.8000000000000007"/>
    <n v="14.2"/>
  </r>
  <r>
    <x v="432"/>
    <x v="26"/>
    <x v="2"/>
    <x v="4"/>
    <s v="None"/>
    <x v="4"/>
    <x v="4"/>
    <x v="3"/>
    <x v="3"/>
    <s v="12/3/2020"/>
    <s v="9/3/2021"/>
    <n v="200"/>
    <s v="Nausea, None, Headache"/>
    <s v="Nausea"/>
    <s v="TR0174"/>
    <x v="2"/>
    <x v="0"/>
    <x v="135"/>
    <x v="1"/>
    <x v="0"/>
    <x v="1"/>
    <n v="2.89"/>
    <n v="4.5199999999999996"/>
    <n v="2.9"/>
    <n v="18.2"/>
    <n v="13.3"/>
  </r>
  <r>
    <x v="433"/>
    <x v="21"/>
    <x v="1"/>
    <x v="3"/>
    <s v="Heart Disease"/>
    <x v="2"/>
    <x v="18"/>
    <x v="2"/>
    <x v="1"/>
    <s v="9/23/2023"/>
    <s v="8/23/2024"/>
    <n v="50"/>
    <s v="Headache, None"/>
    <s v="Headache"/>
    <s v="TR0074"/>
    <x v="0"/>
    <x v="3"/>
    <x v="68"/>
    <x v="0"/>
    <x v="0"/>
    <x v="1"/>
    <n v="2.1800000000000002"/>
    <n v="1.55"/>
    <n v="6.9"/>
    <n v="19.3"/>
    <n v="8.4"/>
  </r>
  <r>
    <x v="434"/>
    <x v="53"/>
    <x v="2"/>
    <x v="0"/>
    <s v="Heart Disease"/>
    <x v="0"/>
    <x v="8"/>
    <x v="0"/>
    <x v="0"/>
    <s v="2/26/2021"/>
    <s v="12/26/2021"/>
    <n v="50"/>
    <s v="Nausea, Fatigue"/>
    <s v="Nausea"/>
    <s v="TR0073"/>
    <x v="2"/>
    <x v="3"/>
    <x v="79"/>
    <x v="1"/>
    <x v="1"/>
    <x v="1"/>
    <n v="3.58"/>
    <n v="2.58"/>
    <n v="7.4"/>
    <n v="9.6"/>
    <n v="18.100000000000001"/>
  </r>
  <r>
    <x v="435"/>
    <x v="30"/>
    <x v="1"/>
    <x v="0"/>
    <s v="Hypertension"/>
    <x v="4"/>
    <x v="16"/>
    <x v="0"/>
    <x v="2"/>
    <s v="12/9/2019"/>
    <s v="8/9/2020"/>
    <n v="100"/>
    <s v="Dizziness, Nausea"/>
    <s v="Dizziness"/>
    <s v="TR0075"/>
    <x v="0"/>
    <x v="3"/>
    <x v="62"/>
    <x v="0"/>
    <x v="4"/>
    <x v="0"/>
    <n v="2.15"/>
    <n v="2.4700000000000002"/>
    <n v="1.5"/>
    <n v="8"/>
    <n v="11.8"/>
  </r>
  <r>
    <x v="436"/>
    <x v="59"/>
    <x v="1"/>
    <x v="3"/>
    <s v="Hypertension"/>
    <x v="0"/>
    <x v="18"/>
    <x v="0"/>
    <x v="2"/>
    <s v="7/22/2023"/>
    <s v="6/22/2024"/>
    <n v="100"/>
    <s v="Fatigue, None, Nausea"/>
    <s v="Fatigue"/>
    <s v="TR0107"/>
    <x v="2"/>
    <x v="1"/>
    <x v="137"/>
    <x v="1"/>
    <x v="4"/>
    <x v="0"/>
    <n v="2.0699999999999998"/>
    <n v="4.34"/>
    <n v="1.1000000000000001"/>
    <n v="12.8"/>
    <n v="8.6999999999999993"/>
  </r>
  <r>
    <x v="437"/>
    <x v="20"/>
    <x v="2"/>
    <x v="3"/>
    <s v="Heart Disease"/>
    <x v="1"/>
    <x v="7"/>
    <x v="2"/>
    <x v="0"/>
    <s v="9/22/2021"/>
    <s v="2/22/2023"/>
    <n v="150"/>
    <s v="None, Headache"/>
    <s v="None"/>
    <s v="TR0120"/>
    <x v="1"/>
    <x v="0"/>
    <x v="66"/>
    <x v="1"/>
    <x v="3"/>
    <x v="0"/>
    <n v="1.08"/>
    <n v="1.5"/>
    <n v="4.7"/>
    <n v="14.9"/>
    <n v="9.9"/>
  </r>
  <r>
    <x v="438"/>
    <x v="36"/>
    <x v="0"/>
    <x v="4"/>
    <s v="Heart Disease"/>
    <x v="0"/>
    <x v="2"/>
    <x v="0"/>
    <x v="2"/>
    <s v="9/19/2023"/>
    <s v="7/19/2024"/>
    <n v="50"/>
    <s v="Fatigue, Headache"/>
    <s v="Fatigue"/>
    <s v="TR0172"/>
    <x v="0"/>
    <x v="0"/>
    <x v="147"/>
    <x v="0"/>
    <x v="1"/>
    <x v="0"/>
    <n v="3.12"/>
    <n v="3.38"/>
    <n v="1.1000000000000001"/>
    <n v="14.4"/>
    <n v="19.399999999999999"/>
  </r>
  <r>
    <x v="439"/>
    <x v="16"/>
    <x v="0"/>
    <x v="0"/>
    <s v="Hypertension"/>
    <x v="5"/>
    <x v="18"/>
    <x v="3"/>
    <x v="3"/>
    <s v="2/24/2019"/>
    <s v="5/24/2020"/>
    <n v="50"/>
    <s v="Fatigue, Dizziness, None"/>
    <s v="Fatigue"/>
    <s v="TR0190"/>
    <x v="1"/>
    <x v="1"/>
    <x v="42"/>
    <x v="1"/>
    <x v="0"/>
    <x v="1"/>
    <n v="3.08"/>
    <n v="3.71"/>
    <n v="3.8"/>
    <n v="19.899999999999999"/>
    <n v="16.100000000000001"/>
  </r>
  <r>
    <x v="440"/>
    <x v="5"/>
    <x v="2"/>
    <x v="2"/>
    <s v="Asthma"/>
    <x v="0"/>
    <x v="5"/>
    <x v="1"/>
    <x v="1"/>
    <s v="3/20/2019"/>
    <s v="10/20/2019"/>
    <n v="50"/>
    <s v="Fatigue"/>
    <s v="Fatigue"/>
    <s v="TR0027"/>
    <x v="1"/>
    <x v="3"/>
    <x v="3"/>
    <x v="1"/>
    <x v="1"/>
    <x v="1"/>
    <n v="3.09"/>
    <n v="4.9000000000000004"/>
    <n v="2.1"/>
    <n v="6.3"/>
    <n v="16.100000000000001"/>
  </r>
  <r>
    <x v="441"/>
    <x v="33"/>
    <x v="0"/>
    <x v="0"/>
    <s v="Asthma"/>
    <x v="4"/>
    <x v="2"/>
    <x v="0"/>
    <x v="0"/>
    <s v="2/14/2023"/>
    <s v="10/14/2023"/>
    <n v="50"/>
    <s v="Fatigue"/>
    <s v="Fatigue"/>
    <s v="TR0191"/>
    <x v="2"/>
    <x v="1"/>
    <x v="146"/>
    <x v="1"/>
    <x v="2"/>
    <x v="0"/>
    <n v="4.2300000000000004"/>
    <n v="1.48"/>
    <n v="3.4"/>
    <n v="6.3"/>
    <n v="8"/>
  </r>
  <r>
    <x v="442"/>
    <x v="62"/>
    <x v="1"/>
    <x v="0"/>
    <s v="None"/>
    <x v="0"/>
    <x v="4"/>
    <x v="3"/>
    <x v="3"/>
    <s v="7/13/2021"/>
    <s v="12/13/2022"/>
    <n v="50"/>
    <s v="Headache, Dizziness"/>
    <s v="Headache"/>
    <s v="TR0038"/>
    <x v="0"/>
    <x v="4"/>
    <x v="121"/>
    <x v="0"/>
    <x v="3"/>
    <x v="1"/>
    <n v="4.09"/>
    <n v="3.07"/>
    <n v="4.0999999999999996"/>
    <n v="12.7"/>
    <n v="3"/>
  </r>
  <r>
    <x v="443"/>
    <x v="37"/>
    <x v="2"/>
    <x v="0"/>
    <s v="Hypertension"/>
    <x v="0"/>
    <x v="12"/>
    <x v="3"/>
    <x v="1"/>
    <s v="3/15/2021"/>
    <s v="8/15/2022"/>
    <n v="200"/>
    <s v="Nausea, Fatigue"/>
    <s v="Nausea"/>
    <s v="TR0092"/>
    <x v="2"/>
    <x v="2"/>
    <x v="110"/>
    <x v="1"/>
    <x v="4"/>
    <x v="1"/>
    <n v="2.2000000000000002"/>
    <n v="3.59"/>
    <n v="9.8000000000000007"/>
    <n v="21.2"/>
    <n v="3.4"/>
  </r>
  <r>
    <x v="444"/>
    <x v="55"/>
    <x v="0"/>
    <x v="4"/>
    <s v="Diabetes"/>
    <x v="3"/>
    <x v="0"/>
    <x v="3"/>
    <x v="2"/>
    <s v="11/10/2021"/>
    <s v="11/10/2022"/>
    <n v="50"/>
    <s v="Headache, Dizziness, Fatigue"/>
    <s v="Headache"/>
    <s v="TR0156"/>
    <x v="2"/>
    <x v="1"/>
    <x v="122"/>
    <x v="1"/>
    <x v="2"/>
    <x v="1"/>
    <n v="4.59"/>
    <n v="4.13"/>
    <n v="8"/>
    <n v="14.2"/>
    <n v="9.8000000000000007"/>
  </r>
  <r>
    <x v="445"/>
    <x v="34"/>
    <x v="2"/>
    <x v="0"/>
    <s v="Heart Disease"/>
    <x v="0"/>
    <x v="16"/>
    <x v="3"/>
    <x v="1"/>
    <s v="1/28/2019"/>
    <s v="6/28/2020"/>
    <n v="100"/>
    <s v="Nausea"/>
    <s v="Nausea"/>
    <s v="TR0171"/>
    <x v="0"/>
    <x v="0"/>
    <x v="62"/>
    <x v="0"/>
    <x v="4"/>
    <x v="0"/>
    <n v="2.21"/>
    <n v="1.26"/>
    <n v="3.1"/>
    <n v="10.4"/>
    <n v="11.2"/>
  </r>
  <r>
    <x v="446"/>
    <x v="10"/>
    <x v="0"/>
    <x v="4"/>
    <s v="Asthma"/>
    <x v="0"/>
    <x v="1"/>
    <x v="1"/>
    <x v="1"/>
    <s v="5/4/2023"/>
    <s v="11/4/2023"/>
    <n v="50"/>
    <s v="None, Nausea"/>
    <s v="None"/>
    <s v="TR0045"/>
    <x v="1"/>
    <x v="3"/>
    <x v="26"/>
    <x v="1"/>
    <x v="1"/>
    <x v="0"/>
    <n v="3.99"/>
    <n v="2.9"/>
    <n v="1.5"/>
    <n v="23.2"/>
    <n v="19"/>
  </r>
  <r>
    <x v="447"/>
    <x v="50"/>
    <x v="0"/>
    <x v="0"/>
    <s v="Asthma"/>
    <x v="2"/>
    <x v="2"/>
    <x v="2"/>
    <x v="2"/>
    <s v="9/26/2022"/>
    <s v="3/26/2024"/>
    <n v="100"/>
    <s v="Dizziness"/>
    <s v="Dizziness"/>
    <s v="TR0007"/>
    <x v="2"/>
    <x v="3"/>
    <x v="55"/>
    <x v="1"/>
    <x v="3"/>
    <x v="0"/>
    <n v="4.1399999999999997"/>
    <n v="4.97"/>
    <n v="5.9"/>
    <n v="23.3"/>
    <n v="4.3"/>
  </r>
  <r>
    <x v="448"/>
    <x v="30"/>
    <x v="1"/>
    <x v="3"/>
    <s v="Heart Disease"/>
    <x v="0"/>
    <x v="10"/>
    <x v="0"/>
    <x v="2"/>
    <s v="8/7/2023"/>
    <s v="5/7/2024"/>
    <n v="200"/>
    <s v="None, Dizziness, Headache"/>
    <s v="None"/>
    <s v="TR0144"/>
    <x v="0"/>
    <x v="3"/>
    <x v="32"/>
    <x v="0"/>
    <x v="1"/>
    <x v="1"/>
    <n v="2.46"/>
    <n v="1.9"/>
    <n v="2.8"/>
    <n v="8.5"/>
    <n v="13.6"/>
  </r>
  <r>
    <x v="449"/>
    <x v="67"/>
    <x v="2"/>
    <x v="2"/>
    <s v="Diabetes"/>
    <x v="0"/>
    <x v="18"/>
    <x v="1"/>
    <x v="1"/>
    <s v="4/2/2022"/>
    <s v="7/2/2023"/>
    <n v="150"/>
    <s v="Fatigue"/>
    <s v="Fatigue"/>
    <s v="TR0075"/>
    <x v="1"/>
    <x v="0"/>
    <x v="52"/>
    <x v="1"/>
    <x v="3"/>
    <x v="0"/>
    <n v="4.13"/>
    <n v="3.31"/>
    <n v="2.2999999999999998"/>
    <n v="20.6"/>
    <n v="13.8"/>
  </r>
  <r>
    <x v="450"/>
    <x v="45"/>
    <x v="0"/>
    <x v="1"/>
    <s v="Heart Disease"/>
    <x v="3"/>
    <x v="12"/>
    <x v="0"/>
    <x v="0"/>
    <s v="1/18/2023"/>
    <s v="6/18/2024"/>
    <n v="50"/>
    <s v="Headache, None, Dizziness"/>
    <s v="Headache"/>
    <s v="TR0008"/>
    <x v="0"/>
    <x v="4"/>
    <x v="108"/>
    <x v="0"/>
    <x v="4"/>
    <x v="0"/>
    <n v="2.5499999999999998"/>
    <n v="3.7"/>
    <n v="3.3"/>
    <n v="12.2"/>
    <n v="18.600000000000001"/>
  </r>
  <r>
    <x v="451"/>
    <x v="2"/>
    <x v="0"/>
    <x v="4"/>
    <s v="Diabetes"/>
    <x v="0"/>
    <x v="0"/>
    <x v="1"/>
    <x v="2"/>
    <s v="2/26/2022"/>
    <s v="5/26/2023"/>
    <n v="50"/>
    <s v="Nausea, Headache"/>
    <s v="Nausea"/>
    <s v="TR0154"/>
    <x v="2"/>
    <x v="2"/>
    <x v="14"/>
    <x v="1"/>
    <x v="2"/>
    <x v="1"/>
    <n v="2.16"/>
    <n v="2.88"/>
    <n v="9"/>
    <n v="18.7"/>
    <n v="4.0999999999999996"/>
  </r>
  <r>
    <x v="452"/>
    <x v="34"/>
    <x v="1"/>
    <x v="2"/>
    <s v="Hypertension"/>
    <x v="3"/>
    <x v="2"/>
    <x v="0"/>
    <x v="0"/>
    <s v="5/26/2022"/>
    <s v="2/26/2023"/>
    <n v="50"/>
    <s v="Nausea"/>
    <s v="Nausea"/>
    <s v="TR0199"/>
    <x v="0"/>
    <x v="2"/>
    <x v="49"/>
    <x v="0"/>
    <x v="3"/>
    <x v="1"/>
    <n v="1.59"/>
    <n v="1.03"/>
    <n v="6.7"/>
    <n v="14.1"/>
    <n v="5.3"/>
  </r>
  <r>
    <x v="453"/>
    <x v="11"/>
    <x v="1"/>
    <x v="3"/>
    <s v="Diabetes"/>
    <x v="1"/>
    <x v="14"/>
    <x v="2"/>
    <x v="1"/>
    <s v="2/20/2022"/>
    <s v="1/20/2023"/>
    <n v="150"/>
    <s v="None"/>
    <s v="None"/>
    <s v="TR0112"/>
    <x v="0"/>
    <x v="1"/>
    <x v="44"/>
    <x v="0"/>
    <x v="3"/>
    <x v="0"/>
    <n v="4.83"/>
    <n v="3.12"/>
    <n v="3.2"/>
    <n v="15"/>
    <n v="14.6"/>
  </r>
  <r>
    <x v="454"/>
    <x v="7"/>
    <x v="1"/>
    <x v="1"/>
    <s v="Heart Disease"/>
    <x v="5"/>
    <x v="2"/>
    <x v="1"/>
    <x v="1"/>
    <s v="3/15/2019"/>
    <s v="11/15/2019"/>
    <n v="150"/>
    <s v="None"/>
    <s v="None"/>
    <s v="TR0090"/>
    <x v="2"/>
    <x v="1"/>
    <x v="27"/>
    <x v="1"/>
    <x v="0"/>
    <x v="1"/>
    <n v="1.3"/>
    <n v="2.1"/>
    <n v="8.3000000000000007"/>
    <n v="14.3"/>
    <n v="12.3"/>
  </r>
  <r>
    <x v="455"/>
    <x v="52"/>
    <x v="2"/>
    <x v="2"/>
    <s v="Hypertension"/>
    <x v="3"/>
    <x v="5"/>
    <x v="3"/>
    <x v="3"/>
    <s v="8/23/2020"/>
    <s v="6/23/2021"/>
    <n v="150"/>
    <s v="None, Fatigue, Dizziness"/>
    <s v="None"/>
    <s v="TR0069"/>
    <x v="1"/>
    <x v="2"/>
    <x v="106"/>
    <x v="1"/>
    <x v="3"/>
    <x v="0"/>
    <n v="2.73"/>
    <n v="1.18"/>
    <n v="2.5"/>
    <n v="14"/>
    <n v="6.6"/>
  </r>
  <r>
    <x v="456"/>
    <x v="21"/>
    <x v="1"/>
    <x v="1"/>
    <s v="Asthma"/>
    <x v="4"/>
    <x v="6"/>
    <x v="2"/>
    <x v="3"/>
    <s v="4/4/2023"/>
    <s v="3/4/2024"/>
    <n v="100"/>
    <s v="Fatigue"/>
    <s v="Fatigue"/>
    <s v="TR0179"/>
    <x v="1"/>
    <x v="0"/>
    <x v="24"/>
    <x v="1"/>
    <x v="3"/>
    <x v="1"/>
    <n v="1.2"/>
    <n v="4.37"/>
    <n v="9.8000000000000007"/>
    <n v="20.3"/>
    <n v="17.5"/>
  </r>
  <r>
    <x v="457"/>
    <x v="0"/>
    <x v="1"/>
    <x v="0"/>
    <s v="Heart Disease"/>
    <x v="5"/>
    <x v="9"/>
    <x v="0"/>
    <x v="0"/>
    <s v="1/28/2022"/>
    <s v="1/28/2023"/>
    <n v="200"/>
    <s v="Nausea, Fatigue"/>
    <s v="Nausea"/>
    <s v="TR0053"/>
    <x v="1"/>
    <x v="1"/>
    <x v="143"/>
    <x v="1"/>
    <x v="2"/>
    <x v="0"/>
    <n v="1.97"/>
    <n v="4.84"/>
    <n v="2.8"/>
    <n v="23.1"/>
    <n v="19.899999999999999"/>
  </r>
  <r>
    <x v="458"/>
    <x v="5"/>
    <x v="0"/>
    <x v="1"/>
    <s v="None"/>
    <x v="0"/>
    <x v="12"/>
    <x v="0"/>
    <x v="3"/>
    <s v="4/25/2023"/>
    <s v="10/25/2023"/>
    <n v="150"/>
    <s v="Dizziness, Headache, Fatigue"/>
    <s v="Dizziness"/>
    <s v="TR0187"/>
    <x v="2"/>
    <x v="3"/>
    <x v="21"/>
    <x v="1"/>
    <x v="2"/>
    <x v="1"/>
    <n v="3.85"/>
    <n v="4.92"/>
    <n v="6.1"/>
    <n v="10.7"/>
    <n v="10.4"/>
  </r>
  <r>
    <x v="459"/>
    <x v="45"/>
    <x v="2"/>
    <x v="3"/>
    <s v="Asthma"/>
    <x v="0"/>
    <x v="4"/>
    <x v="0"/>
    <x v="2"/>
    <s v="8/24/2022"/>
    <s v="5/24/2023"/>
    <n v="100"/>
    <s v="None"/>
    <s v="None"/>
    <s v="TR0175"/>
    <x v="1"/>
    <x v="3"/>
    <x v="28"/>
    <x v="1"/>
    <x v="2"/>
    <x v="1"/>
    <n v="3.37"/>
    <n v="1.29"/>
    <n v="6.6"/>
    <n v="23.7"/>
    <n v="6.2"/>
  </r>
  <r>
    <x v="460"/>
    <x v="1"/>
    <x v="2"/>
    <x v="3"/>
    <s v="Hypertension"/>
    <x v="0"/>
    <x v="16"/>
    <x v="0"/>
    <x v="3"/>
    <s v="1/4/2023"/>
    <s v="11/4/2023"/>
    <n v="150"/>
    <s v="Fatigue, Headache"/>
    <s v="Fatigue"/>
    <s v="TR0119"/>
    <x v="0"/>
    <x v="0"/>
    <x v="89"/>
    <x v="0"/>
    <x v="1"/>
    <x v="0"/>
    <n v="4.17"/>
    <n v="4.63"/>
    <n v="9.5"/>
    <n v="23.3"/>
    <n v="11.9"/>
  </r>
  <r>
    <x v="461"/>
    <x v="25"/>
    <x v="1"/>
    <x v="1"/>
    <s v="Diabetes"/>
    <x v="3"/>
    <x v="10"/>
    <x v="0"/>
    <x v="3"/>
    <s v="8/6/2019"/>
    <s v="6/6/2020"/>
    <n v="150"/>
    <s v="Headache, Fatigue"/>
    <s v="Headache"/>
    <s v="TR0059"/>
    <x v="2"/>
    <x v="1"/>
    <x v="114"/>
    <x v="1"/>
    <x v="2"/>
    <x v="0"/>
    <n v="4.91"/>
    <n v="4.03"/>
    <n v="2.5"/>
    <n v="14.6"/>
    <n v="15.2"/>
  </r>
  <r>
    <x v="462"/>
    <x v="7"/>
    <x v="0"/>
    <x v="2"/>
    <s v="Diabetes"/>
    <x v="0"/>
    <x v="19"/>
    <x v="0"/>
    <x v="1"/>
    <s v="12/8/2023"/>
    <s v="6/8/2024"/>
    <n v="150"/>
    <s v="Nausea, None"/>
    <s v="Nausea"/>
    <s v="TR0139"/>
    <x v="2"/>
    <x v="3"/>
    <x v="1"/>
    <x v="1"/>
    <x v="4"/>
    <x v="0"/>
    <n v="1.99"/>
    <n v="3.56"/>
    <n v="7"/>
    <n v="8.9"/>
    <n v="12.6"/>
  </r>
  <r>
    <x v="463"/>
    <x v="67"/>
    <x v="2"/>
    <x v="3"/>
    <s v="Hypertension"/>
    <x v="0"/>
    <x v="2"/>
    <x v="2"/>
    <x v="3"/>
    <s v="6/27/2023"/>
    <s v="10/27/2024"/>
    <n v="200"/>
    <s v="Headache"/>
    <s v="Headache"/>
    <s v="TR0073"/>
    <x v="0"/>
    <x v="3"/>
    <x v="43"/>
    <x v="0"/>
    <x v="2"/>
    <x v="1"/>
    <n v="4.09"/>
    <n v="3"/>
    <n v="1.1000000000000001"/>
    <n v="6.2"/>
    <n v="9.1"/>
  </r>
  <r>
    <x v="464"/>
    <x v="2"/>
    <x v="1"/>
    <x v="0"/>
    <s v="Asthma"/>
    <x v="0"/>
    <x v="18"/>
    <x v="1"/>
    <x v="2"/>
    <s v="1/10/2021"/>
    <s v="9/10/2021"/>
    <n v="50"/>
    <s v="Dizziness"/>
    <s v="Dizziness"/>
    <s v="TR0055"/>
    <x v="1"/>
    <x v="2"/>
    <x v="63"/>
    <x v="1"/>
    <x v="2"/>
    <x v="1"/>
    <n v="4.7"/>
    <n v="1.91"/>
    <n v="6.7"/>
    <n v="10"/>
    <n v="8.5"/>
  </r>
  <r>
    <x v="465"/>
    <x v="14"/>
    <x v="1"/>
    <x v="1"/>
    <s v="Hypertension"/>
    <x v="0"/>
    <x v="6"/>
    <x v="3"/>
    <x v="1"/>
    <s v="4/19/2019"/>
    <s v="6/19/2020"/>
    <n v="200"/>
    <s v="Nausea, Dizziness, None"/>
    <s v="Nausea"/>
    <s v="TR0121"/>
    <x v="2"/>
    <x v="2"/>
    <x v="45"/>
    <x v="1"/>
    <x v="1"/>
    <x v="1"/>
    <n v="4.3899999999999997"/>
    <n v="3.92"/>
    <n v="1.9"/>
    <n v="13.7"/>
    <n v="3.5"/>
  </r>
  <r>
    <x v="466"/>
    <x v="17"/>
    <x v="0"/>
    <x v="1"/>
    <s v="None"/>
    <x v="0"/>
    <x v="0"/>
    <x v="2"/>
    <x v="3"/>
    <s v="8/11/2020"/>
    <s v="1/11/2022"/>
    <n v="50"/>
    <s v="Fatigue, Headache, None"/>
    <s v="Fatigue"/>
    <s v="TR0105"/>
    <x v="1"/>
    <x v="3"/>
    <x v="90"/>
    <x v="1"/>
    <x v="2"/>
    <x v="0"/>
    <n v="2.92"/>
    <n v="3.65"/>
    <n v="2.1"/>
    <n v="11.2"/>
    <n v="9.8000000000000007"/>
  </r>
  <r>
    <x v="467"/>
    <x v="32"/>
    <x v="2"/>
    <x v="3"/>
    <s v="Heart Disease"/>
    <x v="1"/>
    <x v="2"/>
    <x v="2"/>
    <x v="2"/>
    <s v="11/19/2022"/>
    <s v="3/19/2024"/>
    <n v="100"/>
    <s v="None, Dizziness, Fatigue"/>
    <s v="None"/>
    <s v="TR0081"/>
    <x v="0"/>
    <x v="3"/>
    <x v="20"/>
    <x v="0"/>
    <x v="1"/>
    <x v="0"/>
    <n v="4.68"/>
    <n v="4.97"/>
    <n v="1.4"/>
    <n v="19.7"/>
    <n v="9.3000000000000007"/>
  </r>
  <r>
    <x v="468"/>
    <x v="41"/>
    <x v="2"/>
    <x v="4"/>
    <s v="Diabetes"/>
    <x v="0"/>
    <x v="13"/>
    <x v="2"/>
    <x v="1"/>
    <s v="5/25/2022"/>
    <s v="7/25/2023"/>
    <n v="200"/>
    <s v="Nausea, Fatigue, Dizziness"/>
    <s v="Nausea"/>
    <s v="TR0111"/>
    <x v="0"/>
    <x v="1"/>
    <x v="81"/>
    <x v="0"/>
    <x v="0"/>
    <x v="1"/>
    <n v="2.57"/>
    <n v="4.0199999999999996"/>
    <n v="9.3000000000000007"/>
    <n v="23.1"/>
    <n v="12.8"/>
  </r>
  <r>
    <x v="469"/>
    <x v="29"/>
    <x v="1"/>
    <x v="4"/>
    <s v="Asthma"/>
    <x v="0"/>
    <x v="2"/>
    <x v="0"/>
    <x v="1"/>
    <s v="6/19/2021"/>
    <s v="9/19/2022"/>
    <n v="50"/>
    <s v="Nausea, Dizziness, None"/>
    <s v="Nausea"/>
    <s v="TR0091"/>
    <x v="1"/>
    <x v="0"/>
    <x v="26"/>
    <x v="1"/>
    <x v="1"/>
    <x v="1"/>
    <n v="2.4300000000000002"/>
    <n v="4.1500000000000004"/>
    <n v="3.3"/>
    <n v="16.2"/>
    <n v="9.1"/>
  </r>
  <r>
    <x v="470"/>
    <x v="52"/>
    <x v="2"/>
    <x v="4"/>
    <s v="Diabetes"/>
    <x v="0"/>
    <x v="4"/>
    <x v="1"/>
    <x v="2"/>
    <s v="10/19/2019"/>
    <s v="9/19/2020"/>
    <n v="200"/>
    <s v="None, Headache"/>
    <s v="None"/>
    <s v="TR0046"/>
    <x v="2"/>
    <x v="2"/>
    <x v="48"/>
    <x v="1"/>
    <x v="3"/>
    <x v="0"/>
    <n v="3.63"/>
    <n v="1.96"/>
    <n v="2.7"/>
    <n v="22.5"/>
    <n v="4.7"/>
  </r>
  <r>
    <x v="471"/>
    <x v="20"/>
    <x v="1"/>
    <x v="0"/>
    <s v="Hypertension"/>
    <x v="0"/>
    <x v="17"/>
    <x v="3"/>
    <x v="3"/>
    <s v="7/11/2021"/>
    <s v="1/11/2023"/>
    <n v="100"/>
    <s v="Nausea"/>
    <s v="Nausea"/>
    <s v="TR0189"/>
    <x v="2"/>
    <x v="1"/>
    <x v="143"/>
    <x v="1"/>
    <x v="2"/>
    <x v="1"/>
    <n v="3.02"/>
    <n v="1.88"/>
    <n v="1.4"/>
    <n v="6.6"/>
    <n v="6"/>
  </r>
  <r>
    <x v="472"/>
    <x v="48"/>
    <x v="0"/>
    <x v="0"/>
    <s v="None"/>
    <x v="2"/>
    <x v="15"/>
    <x v="3"/>
    <x v="0"/>
    <s v="3/10/2020"/>
    <s v="1/10/2021"/>
    <n v="50"/>
    <s v="None"/>
    <s v="None"/>
    <s v="TR0037"/>
    <x v="0"/>
    <x v="1"/>
    <x v="142"/>
    <x v="0"/>
    <x v="2"/>
    <x v="0"/>
    <n v="4.47"/>
    <n v="2.13"/>
    <n v="9.6"/>
    <n v="16.5"/>
    <n v="10.4"/>
  </r>
  <r>
    <x v="473"/>
    <x v="22"/>
    <x v="2"/>
    <x v="2"/>
    <s v="Heart Disease"/>
    <x v="0"/>
    <x v="5"/>
    <x v="1"/>
    <x v="0"/>
    <s v="6/7/2019"/>
    <s v="4/7/2020"/>
    <n v="200"/>
    <s v="Headache, Fatigue, Dizziness"/>
    <s v="Headache"/>
    <s v="TR0076"/>
    <x v="0"/>
    <x v="3"/>
    <x v="67"/>
    <x v="0"/>
    <x v="1"/>
    <x v="1"/>
    <n v="3.32"/>
    <n v="3.07"/>
    <n v="7.8"/>
    <n v="11.1"/>
    <n v="9"/>
  </r>
  <r>
    <x v="474"/>
    <x v="46"/>
    <x v="0"/>
    <x v="4"/>
    <s v="None"/>
    <x v="0"/>
    <x v="7"/>
    <x v="0"/>
    <x v="1"/>
    <s v="12/3/2020"/>
    <s v="11/3/2021"/>
    <n v="100"/>
    <s v="None, Dizziness, Fatigue"/>
    <s v="None"/>
    <s v="TR0162"/>
    <x v="2"/>
    <x v="2"/>
    <x v="81"/>
    <x v="1"/>
    <x v="4"/>
    <x v="0"/>
    <n v="4.58"/>
    <n v="4.79"/>
    <n v="9"/>
    <n v="13.6"/>
    <n v="16.3"/>
  </r>
  <r>
    <x v="475"/>
    <x v="60"/>
    <x v="0"/>
    <x v="1"/>
    <s v="None"/>
    <x v="3"/>
    <x v="9"/>
    <x v="1"/>
    <x v="2"/>
    <s v="10/13/2020"/>
    <s v="7/13/2021"/>
    <n v="100"/>
    <s v="Headache, Fatigue"/>
    <s v="Headache"/>
    <s v="TR0125"/>
    <x v="0"/>
    <x v="0"/>
    <x v="36"/>
    <x v="0"/>
    <x v="0"/>
    <x v="0"/>
    <n v="2.91"/>
    <n v="2.99"/>
    <n v="2.8"/>
    <n v="16.600000000000001"/>
    <n v="6.2"/>
  </r>
  <r>
    <x v="476"/>
    <x v="39"/>
    <x v="2"/>
    <x v="4"/>
    <s v="Hypertension"/>
    <x v="1"/>
    <x v="14"/>
    <x v="2"/>
    <x v="2"/>
    <s v="7/23/2019"/>
    <s v="5/23/2020"/>
    <n v="200"/>
    <s v="Dizziness, Fatigue, None"/>
    <s v="Dizziness"/>
    <s v="TR0090"/>
    <x v="1"/>
    <x v="2"/>
    <x v="5"/>
    <x v="1"/>
    <x v="4"/>
    <x v="0"/>
    <n v="2.33"/>
    <n v="4.42"/>
    <n v="2.9"/>
    <n v="7.3"/>
    <n v="4.2"/>
  </r>
  <r>
    <x v="477"/>
    <x v="51"/>
    <x v="2"/>
    <x v="3"/>
    <s v="Asthma"/>
    <x v="0"/>
    <x v="11"/>
    <x v="0"/>
    <x v="0"/>
    <s v="2/8/2021"/>
    <s v="9/8/2021"/>
    <n v="150"/>
    <s v="Headache, None"/>
    <s v="Headache"/>
    <s v="TR0064"/>
    <x v="2"/>
    <x v="0"/>
    <x v="24"/>
    <x v="1"/>
    <x v="0"/>
    <x v="1"/>
    <n v="4.76"/>
    <n v="3.03"/>
    <n v="4.7"/>
    <n v="20.6"/>
    <n v="17.2"/>
  </r>
  <r>
    <x v="478"/>
    <x v="48"/>
    <x v="2"/>
    <x v="2"/>
    <s v="None"/>
    <x v="0"/>
    <x v="6"/>
    <x v="3"/>
    <x v="0"/>
    <s v="7/22/2023"/>
    <s v="4/22/2024"/>
    <n v="50"/>
    <s v="None, Fatigue"/>
    <s v="None"/>
    <s v="TR0105"/>
    <x v="0"/>
    <x v="2"/>
    <x v="59"/>
    <x v="0"/>
    <x v="4"/>
    <x v="1"/>
    <n v="2.33"/>
    <n v="3.77"/>
    <n v="7.9"/>
    <n v="17.8"/>
    <n v="5.6"/>
  </r>
  <r>
    <x v="479"/>
    <x v="64"/>
    <x v="1"/>
    <x v="3"/>
    <s v="Asthma"/>
    <x v="5"/>
    <x v="15"/>
    <x v="3"/>
    <x v="2"/>
    <s v="11/27/2021"/>
    <s v="5/27/2022"/>
    <n v="150"/>
    <s v="Headache, Fatigue"/>
    <s v="Headache"/>
    <s v="TR0147"/>
    <x v="0"/>
    <x v="2"/>
    <x v="55"/>
    <x v="0"/>
    <x v="3"/>
    <x v="1"/>
    <n v="4.5"/>
    <n v="3.16"/>
    <n v="3.5"/>
    <n v="13.7"/>
    <n v="3.6"/>
  </r>
  <r>
    <x v="480"/>
    <x v="34"/>
    <x v="2"/>
    <x v="1"/>
    <s v="Hypertension"/>
    <x v="0"/>
    <x v="13"/>
    <x v="3"/>
    <x v="1"/>
    <s v="6/25/2021"/>
    <s v="12/25/2022"/>
    <n v="50"/>
    <s v="Nausea, Fatigue, Headache"/>
    <s v="Nausea"/>
    <s v="TR0138"/>
    <x v="0"/>
    <x v="1"/>
    <x v="105"/>
    <x v="0"/>
    <x v="1"/>
    <x v="0"/>
    <n v="1.51"/>
    <n v="4.0599999999999996"/>
    <n v="1"/>
    <n v="13.5"/>
    <n v="11.9"/>
  </r>
  <r>
    <x v="481"/>
    <x v="51"/>
    <x v="0"/>
    <x v="0"/>
    <s v="None"/>
    <x v="3"/>
    <x v="2"/>
    <x v="1"/>
    <x v="1"/>
    <s v="9/4/2019"/>
    <s v="11/4/2020"/>
    <n v="200"/>
    <s v="Nausea, Fatigue"/>
    <s v="Nausea"/>
    <s v="TR0073"/>
    <x v="1"/>
    <x v="3"/>
    <x v="131"/>
    <x v="1"/>
    <x v="0"/>
    <x v="0"/>
    <n v="1.22"/>
    <n v="4.8899999999999997"/>
    <n v="3"/>
    <n v="11.5"/>
    <n v="8.1999999999999993"/>
  </r>
  <r>
    <x v="482"/>
    <x v="17"/>
    <x v="2"/>
    <x v="2"/>
    <s v="Asthma"/>
    <x v="0"/>
    <x v="6"/>
    <x v="0"/>
    <x v="1"/>
    <s v="2/17/2019"/>
    <s v="7/17/2020"/>
    <n v="200"/>
    <s v="Nausea"/>
    <s v="Nausea"/>
    <s v="TR0191"/>
    <x v="2"/>
    <x v="2"/>
    <x v="72"/>
    <x v="1"/>
    <x v="3"/>
    <x v="1"/>
    <n v="1.92"/>
    <n v="1.01"/>
    <n v="7.6"/>
    <n v="23.4"/>
    <n v="6.8"/>
  </r>
  <r>
    <x v="483"/>
    <x v="61"/>
    <x v="2"/>
    <x v="0"/>
    <s v="None"/>
    <x v="5"/>
    <x v="18"/>
    <x v="0"/>
    <x v="0"/>
    <s v="2/9/2020"/>
    <s v="6/9/2021"/>
    <n v="200"/>
    <s v="None, Headache"/>
    <s v="None"/>
    <s v="TR0024"/>
    <x v="0"/>
    <x v="0"/>
    <x v="123"/>
    <x v="0"/>
    <x v="4"/>
    <x v="1"/>
    <n v="3.65"/>
    <n v="3.97"/>
    <n v="8.6"/>
    <n v="13.6"/>
    <n v="8.1"/>
  </r>
  <r>
    <x v="484"/>
    <x v="45"/>
    <x v="2"/>
    <x v="1"/>
    <s v="Heart Disease"/>
    <x v="5"/>
    <x v="3"/>
    <x v="3"/>
    <x v="3"/>
    <s v="12/4/2023"/>
    <s v="1/4/2025"/>
    <n v="100"/>
    <s v="Nausea, Headache, Dizziness"/>
    <s v="Nausea"/>
    <s v="TR0115"/>
    <x v="1"/>
    <x v="0"/>
    <x v="50"/>
    <x v="1"/>
    <x v="3"/>
    <x v="1"/>
    <n v="2.2999999999999998"/>
    <n v="3.85"/>
    <n v="8.4"/>
    <n v="9.3000000000000007"/>
    <n v="9.3000000000000007"/>
  </r>
  <r>
    <x v="485"/>
    <x v="2"/>
    <x v="0"/>
    <x v="2"/>
    <s v="Hypertension"/>
    <x v="0"/>
    <x v="5"/>
    <x v="3"/>
    <x v="2"/>
    <s v="3/13/2019"/>
    <s v="6/13/2020"/>
    <n v="200"/>
    <s v="Dizziness, Fatigue, Nausea"/>
    <s v="Dizziness"/>
    <s v="TR0197"/>
    <x v="1"/>
    <x v="4"/>
    <x v="35"/>
    <x v="1"/>
    <x v="4"/>
    <x v="1"/>
    <n v="4.6100000000000003"/>
    <n v="4.2300000000000004"/>
    <n v="9.9"/>
    <n v="19.600000000000001"/>
    <n v="9.6999999999999993"/>
  </r>
  <r>
    <x v="486"/>
    <x v="53"/>
    <x v="0"/>
    <x v="0"/>
    <s v="Heart Disease"/>
    <x v="0"/>
    <x v="13"/>
    <x v="0"/>
    <x v="2"/>
    <s v="8/18/2023"/>
    <s v="9/18/2024"/>
    <n v="150"/>
    <s v="Fatigue, None, Dizziness"/>
    <s v="Fatigue"/>
    <s v="TR0182"/>
    <x v="1"/>
    <x v="2"/>
    <x v="148"/>
    <x v="1"/>
    <x v="3"/>
    <x v="0"/>
    <n v="3.36"/>
    <n v="3.64"/>
    <n v="1.7"/>
    <n v="15.8"/>
    <n v="15.1"/>
  </r>
  <r>
    <x v="487"/>
    <x v="29"/>
    <x v="2"/>
    <x v="2"/>
    <s v="Asthma"/>
    <x v="5"/>
    <x v="8"/>
    <x v="1"/>
    <x v="2"/>
    <s v="8/28/2020"/>
    <s v="3/28/2021"/>
    <n v="50"/>
    <s v="Headache, Fatigue"/>
    <s v="Headache"/>
    <s v="TR0161"/>
    <x v="2"/>
    <x v="0"/>
    <x v="64"/>
    <x v="1"/>
    <x v="2"/>
    <x v="1"/>
    <n v="1.67"/>
    <n v="4.12"/>
    <n v="6.3"/>
    <n v="23.1"/>
    <n v="3.7"/>
  </r>
  <r>
    <x v="488"/>
    <x v="8"/>
    <x v="0"/>
    <x v="0"/>
    <s v="Hypertension"/>
    <x v="2"/>
    <x v="15"/>
    <x v="0"/>
    <x v="3"/>
    <s v="11/6/2023"/>
    <s v="7/6/2024"/>
    <n v="150"/>
    <s v="Fatigue, None, Headache"/>
    <s v="Fatigue"/>
    <s v="TR0155"/>
    <x v="1"/>
    <x v="0"/>
    <x v="66"/>
    <x v="1"/>
    <x v="0"/>
    <x v="1"/>
    <n v="2.06"/>
    <n v="3.41"/>
    <n v="3.7"/>
    <n v="18.899999999999999"/>
    <n v="15.9"/>
  </r>
  <r>
    <x v="489"/>
    <x v="58"/>
    <x v="0"/>
    <x v="1"/>
    <s v="Asthma"/>
    <x v="1"/>
    <x v="8"/>
    <x v="2"/>
    <x v="0"/>
    <s v="1/10/2019"/>
    <s v="6/10/2020"/>
    <n v="100"/>
    <s v="Nausea"/>
    <s v="Nausea"/>
    <s v="TR0138"/>
    <x v="1"/>
    <x v="4"/>
    <x v="113"/>
    <x v="1"/>
    <x v="3"/>
    <x v="1"/>
    <n v="1.41"/>
    <n v="3.06"/>
    <n v="5.6"/>
    <n v="12.6"/>
    <n v="18.899999999999999"/>
  </r>
  <r>
    <x v="490"/>
    <x v="44"/>
    <x v="0"/>
    <x v="0"/>
    <s v="Heart Disease"/>
    <x v="0"/>
    <x v="16"/>
    <x v="1"/>
    <x v="2"/>
    <s v="5/27/2021"/>
    <s v="5/27/2022"/>
    <n v="150"/>
    <s v="Dizziness, Headache"/>
    <s v="Dizziness"/>
    <s v="TR0066"/>
    <x v="2"/>
    <x v="2"/>
    <x v="57"/>
    <x v="1"/>
    <x v="3"/>
    <x v="0"/>
    <n v="4.3099999999999996"/>
    <n v="3.79"/>
    <n v="7.4"/>
    <n v="14.3"/>
    <n v="18.7"/>
  </r>
  <r>
    <x v="491"/>
    <x v="49"/>
    <x v="2"/>
    <x v="4"/>
    <s v="None"/>
    <x v="3"/>
    <x v="7"/>
    <x v="2"/>
    <x v="0"/>
    <s v="10/25/2021"/>
    <s v="1/25/2023"/>
    <n v="150"/>
    <s v="Dizziness, Headache, Nausea"/>
    <s v="Dizziness"/>
    <s v="TR0044"/>
    <x v="0"/>
    <x v="1"/>
    <x v="94"/>
    <x v="0"/>
    <x v="3"/>
    <x v="0"/>
    <n v="3.78"/>
    <n v="3.92"/>
    <n v="8.8000000000000007"/>
    <n v="10.9"/>
    <n v="16.7"/>
  </r>
  <r>
    <x v="492"/>
    <x v="42"/>
    <x v="0"/>
    <x v="3"/>
    <s v="Hypertension"/>
    <x v="5"/>
    <x v="6"/>
    <x v="3"/>
    <x v="0"/>
    <s v="6/10/2022"/>
    <s v="8/10/2023"/>
    <n v="50"/>
    <s v="Dizziness"/>
    <s v="Dizziness"/>
    <s v="TR0101"/>
    <x v="1"/>
    <x v="0"/>
    <x v="62"/>
    <x v="1"/>
    <x v="4"/>
    <x v="1"/>
    <n v="1.78"/>
    <n v="2.38"/>
    <n v="4"/>
    <n v="23.6"/>
    <n v="17.600000000000001"/>
  </r>
  <r>
    <x v="493"/>
    <x v="18"/>
    <x v="1"/>
    <x v="1"/>
    <s v="Hypertension"/>
    <x v="0"/>
    <x v="5"/>
    <x v="2"/>
    <x v="3"/>
    <s v="7/18/2020"/>
    <s v="8/18/2021"/>
    <n v="200"/>
    <s v="None, Nausea, Dizziness"/>
    <s v="None"/>
    <s v="TR0112"/>
    <x v="2"/>
    <x v="4"/>
    <x v="61"/>
    <x v="1"/>
    <x v="3"/>
    <x v="1"/>
    <n v="3.8"/>
    <n v="3.91"/>
    <n v="6.1"/>
    <n v="23"/>
    <n v="11.4"/>
  </r>
  <r>
    <x v="494"/>
    <x v="65"/>
    <x v="2"/>
    <x v="0"/>
    <s v="Asthma"/>
    <x v="3"/>
    <x v="5"/>
    <x v="3"/>
    <x v="3"/>
    <s v="12/1/2020"/>
    <s v="9/1/2021"/>
    <n v="200"/>
    <s v="Dizziness, Fatigue"/>
    <s v="Dizziness"/>
    <s v="TR0002"/>
    <x v="2"/>
    <x v="4"/>
    <x v="130"/>
    <x v="1"/>
    <x v="3"/>
    <x v="1"/>
    <n v="2.52"/>
    <n v="1.65"/>
    <n v="8.1"/>
    <n v="19.2"/>
    <n v="9.5"/>
  </r>
  <r>
    <x v="495"/>
    <x v="35"/>
    <x v="2"/>
    <x v="2"/>
    <s v="Heart Disease"/>
    <x v="2"/>
    <x v="3"/>
    <x v="3"/>
    <x v="1"/>
    <s v="5/21/2021"/>
    <s v="11/21/2021"/>
    <n v="50"/>
    <s v="Headache, Dizziness, Fatigue"/>
    <s v="Headache"/>
    <s v="TR0045"/>
    <x v="1"/>
    <x v="2"/>
    <x v="34"/>
    <x v="1"/>
    <x v="3"/>
    <x v="1"/>
    <n v="1.1000000000000001"/>
    <n v="4.3600000000000003"/>
    <n v="1.1000000000000001"/>
    <n v="18.7"/>
    <n v="19.5"/>
  </r>
  <r>
    <x v="496"/>
    <x v="22"/>
    <x v="2"/>
    <x v="4"/>
    <s v="Diabetes"/>
    <x v="0"/>
    <x v="6"/>
    <x v="1"/>
    <x v="0"/>
    <s v="1/15/2019"/>
    <s v="5/15/2020"/>
    <n v="50"/>
    <s v="Nausea, None"/>
    <s v="Nausea"/>
    <s v="TR0050"/>
    <x v="2"/>
    <x v="2"/>
    <x v="125"/>
    <x v="1"/>
    <x v="4"/>
    <x v="1"/>
    <n v="2.75"/>
    <n v="1.94"/>
    <n v="7.3"/>
    <n v="20.7"/>
    <n v="12.3"/>
  </r>
  <r>
    <x v="497"/>
    <x v="4"/>
    <x v="2"/>
    <x v="0"/>
    <s v="Heart Disease"/>
    <x v="1"/>
    <x v="1"/>
    <x v="1"/>
    <x v="1"/>
    <s v="9/5/2020"/>
    <s v="2/5/2022"/>
    <n v="150"/>
    <s v="Fatigue"/>
    <s v="Fatigue"/>
    <s v="TR0114"/>
    <x v="0"/>
    <x v="4"/>
    <x v="47"/>
    <x v="0"/>
    <x v="2"/>
    <x v="1"/>
    <n v="4.87"/>
    <n v="1.21"/>
    <n v="5.5"/>
    <n v="18.899999999999999"/>
    <n v="17.7"/>
  </r>
  <r>
    <x v="498"/>
    <x v="15"/>
    <x v="2"/>
    <x v="2"/>
    <s v="None"/>
    <x v="2"/>
    <x v="7"/>
    <x v="0"/>
    <x v="0"/>
    <s v="12/3/2023"/>
    <s v="3/3/2025"/>
    <n v="200"/>
    <s v="Nausea"/>
    <s v="Nausea"/>
    <s v="TR0024"/>
    <x v="0"/>
    <x v="3"/>
    <x v="9"/>
    <x v="0"/>
    <x v="4"/>
    <x v="0"/>
    <n v="1.72"/>
    <n v="4.2"/>
    <n v="6"/>
    <n v="13.1"/>
    <n v="5.2"/>
  </r>
  <r>
    <x v="499"/>
    <x v="4"/>
    <x v="0"/>
    <x v="4"/>
    <s v="None"/>
    <x v="4"/>
    <x v="18"/>
    <x v="2"/>
    <x v="2"/>
    <s v="1/13/2021"/>
    <s v="6/13/2022"/>
    <n v="150"/>
    <s v="None"/>
    <s v="None"/>
    <s v="TR0036"/>
    <x v="2"/>
    <x v="4"/>
    <x v="35"/>
    <x v="1"/>
    <x v="0"/>
    <x v="0"/>
    <n v="4.46"/>
    <n v="1.63"/>
    <n v="3.8"/>
    <n v="11.2"/>
    <n v="17.8"/>
  </r>
  <r>
    <x v="500"/>
    <x v="17"/>
    <x v="0"/>
    <x v="4"/>
    <s v="None"/>
    <x v="1"/>
    <x v="15"/>
    <x v="1"/>
    <x v="0"/>
    <s v="10/12/2021"/>
    <s v="9/12/2022"/>
    <n v="200"/>
    <s v="Fatigue, Nausea, None"/>
    <s v="Fatigue"/>
    <s v="TR0099"/>
    <x v="0"/>
    <x v="2"/>
    <x v="98"/>
    <x v="0"/>
    <x v="0"/>
    <x v="1"/>
    <n v="3.69"/>
    <n v="4.1900000000000004"/>
    <n v="3.3"/>
    <n v="17.2"/>
    <n v="12.7"/>
  </r>
  <r>
    <x v="501"/>
    <x v="21"/>
    <x v="2"/>
    <x v="0"/>
    <s v="Diabetes"/>
    <x v="3"/>
    <x v="14"/>
    <x v="0"/>
    <x v="1"/>
    <s v="4/9/2023"/>
    <s v="1/9/2024"/>
    <n v="200"/>
    <s v="Nausea, Dizziness"/>
    <s v="Nausea"/>
    <s v="TR0133"/>
    <x v="2"/>
    <x v="1"/>
    <x v="62"/>
    <x v="1"/>
    <x v="0"/>
    <x v="1"/>
    <n v="4.33"/>
    <n v="4.62"/>
    <n v="1.1000000000000001"/>
    <n v="18.100000000000001"/>
    <n v="3.9"/>
  </r>
  <r>
    <x v="502"/>
    <x v="28"/>
    <x v="1"/>
    <x v="1"/>
    <s v="Asthma"/>
    <x v="0"/>
    <x v="9"/>
    <x v="0"/>
    <x v="1"/>
    <s v="1/6/2021"/>
    <s v="1/6/2022"/>
    <n v="200"/>
    <s v="None, Nausea"/>
    <s v="None"/>
    <s v="TR0048"/>
    <x v="1"/>
    <x v="4"/>
    <x v="144"/>
    <x v="1"/>
    <x v="1"/>
    <x v="0"/>
    <n v="3.2"/>
    <n v="2.15"/>
    <n v="3.8"/>
    <n v="12.4"/>
    <n v="13.6"/>
  </r>
  <r>
    <x v="503"/>
    <x v="63"/>
    <x v="1"/>
    <x v="1"/>
    <s v="Asthma"/>
    <x v="0"/>
    <x v="1"/>
    <x v="3"/>
    <x v="0"/>
    <s v="5/24/2020"/>
    <s v="4/24/2021"/>
    <n v="150"/>
    <s v="Headache, None"/>
    <s v="Headache"/>
    <s v="TR0011"/>
    <x v="0"/>
    <x v="2"/>
    <x v="21"/>
    <x v="0"/>
    <x v="1"/>
    <x v="1"/>
    <n v="2.34"/>
    <n v="3.93"/>
    <n v="4.5999999999999996"/>
    <n v="7.2"/>
    <n v="16.3"/>
  </r>
  <r>
    <x v="504"/>
    <x v="17"/>
    <x v="2"/>
    <x v="3"/>
    <s v="Heart Disease"/>
    <x v="3"/>
    <x v="8"/>
    <x v="0"/>
    <x v="2"/>
    <s v="3/5/2023"/>
    <s v="7/5/2024"/>
    <n v="150"/>
    <s v="Nausea"/>
    <s v="Nausea"/>
    <s v="TR0080"/>
    <x v="0"/>
    <x v="4"/>
    <x v="121"/>
    <x v="0"/>
    <x v="1"/>
    <x v="0"/>
    <n v="2.14"/>
    <n v="2.73"/>
    <n v="7.2"/>
    <n v="12"/>
    <n v="4"/>
  </r>
  <r>
    <x v="505"/>
    <x v="3"/>
    <x v="0"/>
    <x v="4"/>
    <s v="Diabetes"/>
    <x v="0"/>
    <x v="18"/>
    <x v="0"/>
    <x v="1"/>
    <s v="4/28/2020"/>
    <s v="1/28/2021"/>
    <n v="200"/>
    <s v="Fatigue"/>
    <s v="Fatigue"/>
    <s v="TR0040"/>
    <x v="2"/>
    <x v="2"/>
    <x v="99"/>
    <x v="1"/>
    <x v="3"/>
    <x v="1"/>
    <n v="2.5"/>
    <n v="4.78"/>
    <n v="6.8"/>
    <n v="18.100000000000001"/>
    <n v="13.7"/>
  </r>
  <r>
    <x v="506"/>
    <x v="44"/>
    <x v="1"/>
    <x v="2"/>
    <s v="Asthma"/>
    <x v="0"/>
    <x v="11"/>
    <x v="2"/>
    <x v="0"/>
    <s v="8/23/2022"/>
    <s v="5/23/2023"/>
    <n v="50"/>
    <s v="Fatigue, None"/>
    <s v="Fatigue"/>
    <s v="TR0196"/>
    <x v="0"/>
    <x v="0"/>
    <x v="43"/>
    <x v="0"/>
    <x v="4"/>
    <x v="1"/>
    <n v="1.8"/>
    <n v="2.67"/>
    <n v="7.8"/>
    <n v="7.8"/>
    <n v="7.7"/>
  </r>
  <r>
    <x v="507"/>
    <x v="12"/>
    <x v="2"/>
    <x v="2"/>
    <s v="None"/>
    <x v="3"/>
    <x v="13"/>
    <x v="2"/>
    <x v="2"/>
    <s v="6/12/2020"/>
    <s v="5/12/2021"/>
    <n v="50"/>
    <s v="Dizziness, Headache, Nausea"/>
    <s v="Dizziness"/>
    <s v="TR0166"/>
    <x v="0"/>
    <x v="1"/>
    <x v="68"/>
    <x v="0"/>
    <x v="0"/>
    <x v="0"/>
    <n v="2.11"/>
    <n v="2.73"/>
    <n v="9.8000000000000007"/>
    <n v="7.2"/>
    <n v="11.8"/>
  </r>
  <r>
    <x v="508"/>
    <x v="14"/>
    <x v="1"/>
    <x v="3"/>
    <s v="Hypertension"/>
    <x v="4"/>
    <x v="1"/>
    <x v="2"/>
    <x v="3"/>
    <s v="7/22/2021"/>
    <s v="8/22/2022"/>
    <n v="50"/>
    <s v="Headache, Fatigue"/>
    <s v="Headache"/>
    <s v="TR0042"/>
    <x v="1"/>
    <x v="2"/>
    <x v="21"/>
    <x v="1"/>
    <x v="1"/>
    <x v="0"/>
    <n v="1.72"/>
    <n v="4.88"/>
    <n v="2"/>
    <n v="13.3"/>
    <n v="15.5"/>
  </r>
  <r>
    <x v="509"/>
    <x v="21"/>
    <x v="2"/>
    <x v="2"/>
    <s v="Asthma"/>
    <x v="0"/>
    <x v="13"/>
    <x v="2"/>
    <x v="3"/>
    <s v="10/17/2020"/>
    <s v="10/17/2021"/>
    <n v="200"/>
    <s v="Headache"/>
    <s v="Headache"/>
    <s v="TR0168"/>
    <x v="2"/>
    <x v="0"/>
    <x v="6"/>
    <x v="1"/>
    <x v="3"/>
    <x v="1"/>
    <n v="3.82"/>
    <n v="2.69"/>
    <n v="4.0999999999999996"/>
    <n v="13.2"/>
    <n v="7.5"/>
  </r>
  <r>
    <x v="510"/>
    <x v="29"/>
    <x v="1"/>
    <x v="2"/>
    <s v="Heart Disease"/>
    <x v="0"/>
    <x v="19"/>
    <x v="0"/>
    <x v="0"/>
    <s v="9/12/2021"/>
    <s v="4/12/2022"/>
    <n v="100"/>
    <s v="Dizziness, Headache"/>
    <s v="Dizziness"/>
    <s v="TR0173"/>
    <x v="0"/>
    <x v="1"/>
    <x v="91"/>
    <x v="0"/>
    <x v="4"/>
    <x v="1"/>
    <n v="1.82"/>
    <n v="2.93"/>
    <n v="3.4"/>
    <n v="11.2"/>
    <n v="14.2"/>
  </r>
  <r>
    <x v="511"/>
    <x v="50"/>
    <x v="2"/>
    <x v="1"/>
    <s v="Asthma"/>
    <x v="1"/>
    <x v="18"/>
    <x v="1"/>
    <x v="1"/>
    <s v="8/12/2022"/>
    <s v="2/12/2023"/>
    <n v="150"/>
    <s v="Headache, None"/>
    <s v="Headache"/>
    <s v="TR0173"/>
    <x v="1"/>
    <x v="3"/>
    <x v="78"/>
    <x v="1"/>
    <x v="4"/>
    <x v="0"/>
    <n v="4.87"/>
    <n v="3.41"/>
    <n v="1.7"/>
    <n v="7.4"/>
    <n v="19.2"/>
  </r>
  <r>
    <x v="512"/>
    <x v="51"/>
    <x v="1"/>
    <x v="3"/>
    <s v="Hypertension"/>
    <x v="2"/>
    <x v="9"/>
    <x v="1"/>
    <x v="3"/>
    <s v="9/24/2019"/>
    <s v="9/24/2020"/>
    <n v="100"/>
    <s v="Nausea"/>
    <s v="Nausea"/>
    <s v="TR0137"/>
    <x v="0"/>
    <x v="1"/>
    <x v="114"/>
    <x v="0"/>
    <x v="1"/>
    <x v="1"/>
    <n v="2.19"/>
    <n v="1.37"/>
    <n v="6.4"/>
    <n v="17.2"/>
    <n v="14"/>
  </r>
  <r>
    <x v="513"/>
    <x v="9"/>
    <x v="1"/>
    <x v="3"/>
    <s v="Heart Disease"/>
    <x v="3"/>
    <x v="4"/>
    <x v="3"/>
    <x v="1"/>
    <s v="6/12/2019"/>
    <s v="12/12/2019"/>
    <n v="100"/>
    <s v="Nausea, Headache, None"/>
    <s v="Nausea"/>
    <s v="TR0186"/>
    <x v="0"/>
    <x v="4"/>
    <x v="137"/>
    <x v="0"/>
    <x v="1"/>
    <x v="1"/>
    <n v="2.0699999999999998"/>
    <n v="1.06"/>
    <n v="9.6999999999999993"/>
    <n v="10.5"/>
    <n v="14.5"/>
  </r>
  <r>
    <x v="514"/>
    <x v="63"/>
    <x v="0"/>
    <x v="0"/>
    <s v="Hypertension"/>
    <x v="0"/>
    <x v="1"/>
    <x v="1"/>
    <x v="2"/>
    <s v="5/10/2023"/>
    <s v="8/10/2024"/>
    <n v="100"/>
    <s v="Nausea, None, Headache"/>
    <s v="Nausea"/>
    <s v="TR0122"/>
    <x v="0"/>
    <x v="0"/>
    <x v="120"/>
    <x v="0"/>
    <x v="0"/>
    <x v="1"/>
    <n v="3.83"/>
    <n v="3.44"/>
    <n v="3.8"/>
    <n v="10.9"/>
    <n v="13.2"/>
  </r>
  <r>
    <x v="515"/>
    <x v="47"/>
    <x v="2"/>
    <x v="2"/>
    <s v="Heart Disease"/>
    <x v="4"/>
    <x v="18"/>
    <x v="0"/>
    <x v="1"/>
    <s v="4/1/2022"/>
    <s v="10/1/2023"/>
    <n v="200"/>
    <s v="Fatigue, None, Dizziness"/>
    <s v="Fatigue"/>
    <s v="TR0119"/>
    <x v="2"/>
    <x v="4"/>
    <x v="113"/>
    <x v="1"/>
    <x v="0"/>
    <x v="0"/>
    <n v="4.46"/>
    <n v="4.79"/>
    <n v="2"/>
    <n v="8.8000000000000007"/>
    <n v="19.100000000000001"/>
  </r>
  <r>
    <x v="516"/>
    <x v="63"/>
    <x v="2"/>
    <x v="0"/>
    <s v="Diabetes"/>
    <x v="2"/>
    <x v="12"/>
    <x v="3"/>
    <x v="0"/>
    <s v="6/18/2023"/>
    <s v="6/18/2024"/>
    <n v="200"/>
    <s v="Nausea, None, Fatigue"/>
    <s v="Nausea"/>
    <s v="TR0082"/>
    <x v="1"/>
    <x v="0"/>
    <x v="72"/>
    <x v="1"/>
    <x v="1"/>
    <x v="1"/>
    <n v="3.95"/>
    <n v="4.53"/>
    <n v="2.8"/>
    <n v="16.600000000000001"/>
    <n v="14.9"/>
  </r>
  <r>
    <x v="517"/>
    <x v="31"/>
    <x v="2"/>
    <x v="4"/>
    <s v="Asthma"/>
    <x v="5"/>
    <x v="4"/>
    <x v="1"/>
    <x v="0"/>
    <s v="6/3/2023"/>
    <s v="3/3/2024"/>
    <n v="150"/>
    <s v="None, Dizziness"/>
    <s v="None"/>
    <s v="TR0116"/>
    <x v="2"/>
    <x v="0"/>
    <x v="60"/>
    <x v="1"/>
    <x v="0"/>
    <x v="0"/>
    <n v="3.72"/>
    <n v="2.63"/>
    <n v="1.1000000000000001"/>
    <n v="16.5"/>
    <n v="7.3"/>
  </r>
  <r>
    <x v="518"/>
    <x v="25"/>
    <x v="2"/>
    <x v="3"/>
    <s v="Asthma"/>
    <x v="0"/>
    <x v="13"/>
    <x v="0"/>
    <x v="0"/>
    <s v="7/18/2020"/>
    <s v="3/18/2021"/>
    <n v="200"/>
    <s v="Nausea, Dizziness, Fatigue"/>
    <s v="Nausea"/>
    <s v="TR0056"/>
    <x v="0"/>
    <x v="3"/>
    <x v="87"/>
    <x v="0"/>
    <x v="4"/>
    <x v="0"/>
    <n v="2.8"/>
    <n v="4.83"/>
    <n v="4.5999999999999996"/>
    <n v="21.1"/>
    <n v="6.2"/>
  </r>
  <r>
    <x v="519"/>
    <x v="44"/>
    <x v="2"/>
    <x v="3"/>
    <s v="Heart Disease"/>
    <x v="4"/>
    <x v="1"/>
    <x v="0"/>
    <x v="3"/>
    <s v="11/4/2021"/>
    <s v="3/4/2023"/>
    <n v="150"/>
    <s v="Dizziness, Headache, Nausea"/>
    <s v="Dizziness"/>
    <s v="TR0104"/>
    <x v="1"/>
    <x v="0"/>
    <x v="13"/>
    <x v="1"/>
    <x v="1"/>
    <x v="0"/>
    <n v="3.69"/>
    <n v="4.91"/>
    <n v="1.9"/>
    <n v="6.1"/>
    <n v="10.4"/>
  </r>
  <r>
    <x v="520"/>
    <x v="15"/>
    <x v="1"/>
    <x v="0"/>
    <s v="Hypertension"/>
    <x v="0"/>
    <x v="0"/>
    <x v="3"/>
    <x v="2"/>
    <s v="7/19/2019"/>
    <s v="11/19/2020"/>
    <n v="200"/>
    <s v="Headache, Fatigue"/>
    <s v="Headache"/>
    <s v="TR0163"/>
    <x v="0"/>
    <x v="2"/>
    <x v="42"/>
    <x v="0"/>
    <x v="0"/>
    <x v="0"/>
    <n v="1.37"/>
    <n v="3.99"/>
    <n v="9.1999999999999993"/>
    <n v="13.8"/>
    <n v="7.4"/>
  </r>
  <r>
    <x v="521"/>
    <x v="64"/>
    <x v="0"/>
    <x v="0"/>
    <s v="Heart Disease"/>
    <x v="3"/>
    <x v="3"/>
    <x v="1"/>
    <x v="3"/>
    <s v="12/20/2019"/>
    <s v="6/20/2021"/>
    <n v="200"/>
    <s v="Dizziness, Fatigue, Nausea"/>
    <s v="Dizziness"/>
    <s v="TR0118"/>
    <x v="1"/>
    <x v="1"/>
    <x v="46"/>
    <x v="1"/>
    <x v="1"/>
    <x v="0"/>
    <n v="2.74"/>
    <n v="3.89"/>
    <n v="1.1000000000000001"/>
    <n v="16.600000000000001"/>
    <n v="13.4"/>
  </r>
  <r>
    <x v="522"/>
    <x v="28"/>
    <x v="0"/>
    <x v="0"/>
    <s v="Hypertension"/>
    <x v="0"/>
    <x v="5"/>
    <x v="3"/>
    <x v="0"/>
    <s v="11/20/2020"/>
    <s v="12/20/2021"/>
    <n v="100"/>
    <s v="Headache"/>
    <s v="Headache"/>
    <s v="TR0129"/>
    <x v="2"/>
    <x v="3"/>
    <x v="130"/>
    <x v="1"/>
    <x v="0"/>
    <x v="0"/>
    <n v="3.55"/>
    <n v="1.97"/>
    <n v="7.4"/>
    <n v="7.6"/>
    <n v="6.4"/>
  </r>
  <r>
    <x v="523"/>
    <x v="65"/>
    <x v="2"/>
    <x v="2"/>
    <s v="Hypertension"/>
    <x v="0"/>
    <x v="1"/>
    <x v="3"/>
    <x v="0"/>
    <s v="7/9/2019"/>
    <s v="12/9/2020"/>
    <n v="50"/>
    <s v="Dizziness, Nausea, Fatigue"/>
    <s v="Dizziness"/>
    <s v="TR0124"/>
    <x v="2"/>
    <x v="3"/>
    <x v="27"/>
    <x v="1"/>
    <x v="1"/>
    <x v="0"/>
    <n v="4.51"/>
    <n v="3.95"/>
    <n v="1.1000000000000001"/>
    <n v="10.5"/>
    <n v="6.6"/>
  </r>
  <r>
    <x v="524"/>
    <x v="32"/>
    <x v="1"/>
    <x v="1"/>
    <s v="Asthma"/>
    <x v="5"/>
    <x v="7"/>
    <x v="2"/>
    <x v="3"/>
    <s v="2/24/2023"/>
    <s v="10/24/2023"/>
    <n v="150"/>
    <s v="None, Fatigue"/>
    <s v="None"/>
    <s v="TR0063"/>
    <x v="1"/>
    <x v="1"/>
    <x v="56"/>
    <x v="1"/>
    <x v="3"/>
    <x v="1"/>
    <n v="2.08"/>
    <n v="1.99"/>
    <n v="1.6"/>
    <n v="14.3"/>
    <n v="15.5"/>
  </r>
  <r>
    <x v="525"/>
    <x v="67"/>
    <x v="1"/>
    <x v="3"/>
    <s v="Diabetes"/>
    <x v="0"/>
    <x v="0"/>
    <x v="0"/>
    <x v="0"/>
    <s v="8/23/2021"/>
    <s v="6/23/2022"/>
    <n v="150"/>
    <s v="Nausea, Fatigue, Dizziness"/>
    <s v="Nausea"/>
    <s v="TR0134"/>
    <x v="1"/>
    <x v="3"/>
    <x v="8"/>
    <x v="1"/>
    <x v="4"/>
    <x v="1"/>
    <n v="3.43"/>
    <n v="3.69"/>
    <n v="1.7"/>
    <n v="23.1"/>
    <n v="17.3"/>
  </r>
  <r>
    <x v="526"/>
    <x v="51"/>
    <x v="1"/>
    <x v="4"/>
    <s v="Heart Disease"/>
    <x v="0"/>
    <x v="3"/>
    <x v="3"/>
    <x v="3"/>
    <s v="12/26/2020"/>
    <s v="5/26/2022"/>
    <n v="100"/>
    <s v="Dizziness"/>
    <s v="Dizziness"/>
    <s v="TR0075"/>
    <x v="1"/>
    <x v="4"/>
    <x v="131"/>
    <x v="1"/>
    <x v="3"/>
    <x v="0"/>
    <n v="4.22"/>
    <n v="4.29"/>
    <n v="9.4"/>
    <n v="15.8"/>
    <n v="6.4"/>
  </r>
  <r>
    <x v="527"/>
    <x v="20"/>
    <x v="0"/>
    <x v="1"/>
    <s v="Hypertension"/>
    <x v="3"/>
    <x v="17"/>
    <x v="3"/>
    <x v="0"/>
    <s v="3/12/2023"/>
    <s v="7/12/2024"/>
    <n v="100"/>
    <s v="Dizziness, None, Headache"/>
    <s v="Dizziness"/>
    <s v="TR0096"/>
    <x v="1"/>
    <x v="0"/>
    <x v="146"/>
    <x v="1"/>
    <x v="2"/>
    <x v="1"/>
    <n v="3.47"/>
    <n v="3.97"/>
    <n v="7.6"/>
    <n v="15.4"/>
    <n v="4.2"/>
  </r>
  <r>
    <x v="528"/>
    <x v="15"/>
    <x v="1"/>
    <x v="3"/>
    <s v="Hypertension"/>
    <x v="0"/>
    <x v="10"/>
    <x v="0"/>
    <x v="2"/>
    <s v="4/8/2021"/>
    <s v="12/8/2021"/>
    <n v="150"/>
    <s v="Nausea, Fatigue, Headache"/>
    <s v="Nausea"/>
    <s v="TR0128"/>
    <x v="1"/>
    <x v="2"/>
    <x v="119"/>
    <x v="1"/>
    <x v="2"/>
    <x v="0"/>
    <n v="2.48"/>
    <n v="4.68"/>
    <n v="6.3"/>
    <n v="15.7"/>
    <n v="7.6"/>
  </r>
  <r>
    <x v="529"/>
    <x v="50"/>
    <x v="1"/>
    <x v="2"/>
    <s v="Asthma"/>
    <x v="0"/>
    <x v="0"/>
    <x v="1"/>
    <x v="3"/>
    <s v="9/28/2023"/>
    <s v="2/28/2025"/>
    <n v="50"/>
    <s v="Headache"/>
    <s v="Headache"/>
    <s v="TR0146"/>
    <x v="2"/>
    <x v="1"/>
    <x v="128"/>
    <x v="1"/>
    <x v="4"/>
    <x v="0"/>
    <n v="2.4700000000000002"/>
    <n v="4.58"/>
    <n v="7"/>
    <n v="20.2"/>
    <n v="10.7"/>
  </r>
  <r>
    <x v="530"/>
    <x v="40"/>
    <x v="0"/>
    <x v="3"/>
    <s v="Diabetes"/>
    <x v="3"/>
    <x v="15"/>
    <x v="0"/>
    <x v="1"/>
    <s v="12/27/2020"/>
    <s v="7/27/2021"/>
    <n v="100"/>
    <s v="None, Nausea, Headache"/>
    <s v="None"/>
    <s v="TR0059"/>
    <x v="0"/>
    <x v="2"/>
    <x v="84"/>
    <x v="0"/>
    <x v="1"/>
    <x v="1"/>
    <n v="3.52"/>
    <n v="1.99"/>
    <n v="7.3"/>
    <n v="13.7"/>
    <n v="10.5"/>
  </r>
  <r>
    <x v="531"/>
    <x v="54"/>
    <x v="2"/>
    <x v="2"/>
    <s v="None"/>
    <x v="0"/>
    <x v="10"/>
    <x v="2"/>
    <x v="0"/>
    <s v="8/3/2019"/>
    <s v="9/3/2020"/>
    <n v="100"/>
    <s v="Dizziness"/>
    <s v="Dizziness"/>
    <s v="TR0151"/>
    <x v="0"/>
    <x v="2"/>
    <x v="102"/>
    <x v="0"/>
    <x v="4"/>
    <x v="0"/>
    <n v="3.6"/>
    <n v="4.75"/>
    <n v="1.6"/>
    <n v="20.8"/>
    <n v="8"/>
  </r>
  <r>
    <x v="532"/>
    <x v="60"/>
    <x v="0"/>
    <x v="3"/>
    <s v="Diabetes"/>
    <x v="0"/>
    <x v="12"/>
    <x v="3"/>
    <x v="1"/>
    <s v="7/20/2021"/>
    <s v="5/20/2022"/>
    <n v="200"/>
    <s v="Fatigue, None, Headache"/>
    <s v="Fatigue"/>
    <s v="TR0124"/>
    <x v="2"/>
    <x v="4"/>
    <x v="109"/>
    <x v="1"/>
    <x v="4"/>
    <x v="0"/>
    <n v="2.78"/>
    <n v="1.0900000000000001"/>
    <n v="3.7"/>
    <n v="15"/>
    <n v="4"/>
  </r>
  <r>
    <x v="533"/>
    <x v="1"/>
    <x v="1"/>
    <x v="1"/>
    <s v="Heart Disease"/>
    <x v="1"/>
    <x v="7"/>
    <x v="2"/>
    <x v="0"/>
    <s v="6/17/2019"/>
    <s v="7/17/2020"/>
    <n v="200"/>
    <s v="Fatigue"/>
    <s v="Fatigue"/>
    <s v="TR0017"/>
    <x v="1"/>
    <x v="4"/>
    <x v="113"/>
    <x v="1"/>
    <x v="1"/>
    <x v="1"/>
    <n v="2.96"/>
    <n v="4.71"/>
    <n v="1.9"/>
    <n v="19.8"/>
    <n v="10"/>
  </r>
  <r>
    <x v="534"/>
    <x v="24"/>
    <x v="0"/>
    <x v="2"/>
    <s v="Diabetes"/>
    <x v="3"/>
    <x v="18"/>
    <x v="0"/>
    <x v="0"/>
    <s v="11/10/2019"/>
    <s v="2/10/2021"/>
    <n v="100"/>
    <s v="Fatigue, None, Nausea"/>
    <s v="Fatigue"/>
    <s v="TR0050"/>
    <x v="1"/>
    <x v="1"/>
    <x v="95"/>
    <x v="1"/>
    <x v="2"/>
    <x v="0"/>
    <n v="3.62"/>
    <n v="2.04"/>
    <n v="2.4"/>
    <n v="8.9"/>
    <n v="4.2"/>
  </r>
  <r>
    <x v="535"/>
    <x v="28"/>
    <x v="2"/>
    <x v="3"/>
    <s v="Heart Disease"/>
    <x v="0"/>
    <x v="15"/>
    <x v="2"/>
    <x v="3"/>
    <s v="5/12/2022"/>
    <s v="1/12/2023"/>
    <n v="150"/>
    <s v="None, Dizziness"/>
    <s v="None"/>
    <s v="TR0116"/>
    <x v="1"/>
    <x v="0"/>
    <x v="50"/>
    <x v="1"/>
    <x v="1"/>
    <x v="1"/>
    <n v="1.74"/>
    <n v="3.66"/>
    <n v="8.9"/>
    <n v="20.7"/>
    <n v="14.6"/>
  </r>
  <r>
    <x v="536"/>
    <x v="30"/>
    <x v="1"/>
    <x v="2"/>
    <s v="Asthma"/>
    <x v="4"/>
    <x v="19"/>
    <x v="0"/>
    <x v="1"/>
    <s v="4/22/2020"/>
    <s v="9/22/2021"/>
    <n v="150"/>
    <s v="None, Nausea"/>
    <s v="None"/>
    <s v="TR0083"/>
    <x v="1"/>
    <x v="0"/>
    <x v="43"/>
    <x v="1"/>
    <x v="2"/>
    <x v="0"/>
    <n v="1.44"/>
    <n v="2.16"/>
    <n v="3.8"/>
    <n v="10.5"/>
    <n v="11.8"/>
  </r>
  <r>
    <x v="537"/>
    <x v="14"/>
    <x v="2"/>
    <x v="1"/>
    <s v="Asthma"/>
    <x v="0"/>
    <x v="7"/>
    <x v="1"/>
    <x v="2"/>
    <s v="6/24/2020"/>
    <s v="7/24/2021"/>
    <n v="200"/>
    <s v="Headache"/>
    <s v="Headache"/>
    <s v="TR0177"/>
    <x v="2"/>
    <x v="0"/>
    <x v="28"/>
    <x v="1"/>
    <x v="4"/>
    <x v="1"/>
    <n v="3.14"/>
    <n v="2.4300000000000002"/>
    <n v="4.2"/>
    <n v="20.9"/>
    <n v="16.399999999999999"/>
  </r>
  <r>
    <x v="538"/>
    <x v="33"/>
    <x v="0"/>
    <x v="2"/>
    <s v="None"/>
    <x v="2"/>
    <x v="19"/>
    <x v="0"/>
    <x v="1"/>
    <s v="3/24/2022"/>
    <s v="10/24/2022"/>
    <n v="150"/>
    <s v="Headache, Fatigue, Nausea"/>
    <s v="Headache"/>
    <s v="TR0151"/>
    <x v="1"/>
    <x v="2"/>
    <x v="57"/>
    <x v="1"/>
    <x v="2"/>
    <x v="0"/>
    <n v="2.23"/>
    <n v="4.66"/>
    <n v="9.6"/>
    <n v="11.9"/>
    <n v="9"/>
  </r>
  <r>
    <x v="539"/>
    <x v="66"/>
    <x v="0"/>
    <x v="0"/>
    <s v="Heart Disease"/>
    <x v="0"/>
    <x v="15"/>
    <x v="0"/>
    <x v="1"/>
    <s v="2/28/2020"/>
    <s v="8/28/2021"/>
    <n v="150"/>
    <s v="Headache, Fatigue"/>
    <s v="Headache"/>
    <s v="TR0048"/>
    <x v="1"/>
    <x v="0"/>
    <x v="131"/>
    <x v="1"/>
    <x v="1"/>
    <x v="1"/>
    <n v="3.02"/>
    <n v="4.76"/>
    <n v="8.9"/>
    <n v="7.8"/>
    <n v="9.6999999999999993"/>
  </r>
  <r>
    <x v="540"/>
    <x v="2"/>
    <x v="0"/>
    <x v="0"/>
    <s v="None"/>
    <x v="0"/>
    <x v="13"/>
    <x v="2"/>
    <x v="1"/>
    <s v="7/13/2022"/>
    <s v="1/13/2024"/>
    <n v="200"/>
    <s v="Dizziness"/>
    <s v="Dizziness"/>
    <s v="TR0016"/>
    <x v="2"/>
    <x v="4"/>
    <x v="125"/>
    <x v="1"/>
    <x v="2"/>
    <x v="1"/>
    <n v="3.21"/>
    <n v="3.01"/>
    <n v="2.7"/>
    <n v="21.5"/>
    <n v="14.5"/>
  </r>
  <r>
    <x v="541"/>
    <x v="0"/>
    <x v="2"/>
    <x v="0"/>
    <s v="Heart Disease"/>
    <x v="3"/>
    <x v="0"/>
    <x v="1"/>
    <x v="1"/>
    <s v="2/18/2023"/>
    <s v="8/18/2024"/>
    <n v="50"/>
    <s v="Fatigue, Nausea, None"/>
    <s v="Fatigue"/>
    <s v="TR0120"/>
    <x v="2"/>
    <x v="1"/>
    <x v="81"/>
    <x v="1"/>
    <x v="1"/>
    <x v="1"/>
    <n v="4.3499999999999996"/>
    <n v="4.4400000000000004"/>
    <n v="7.7"/>
    <n v="13.9"/>
    <n v="13.4"/>
  </r>
  <r>
    <x v="542"/>
    <x v="65"/>
    <x v="1"/>
    <x v="4"/>
    <s v="None"/>
    <x v="3"/>
    <x v="0"/>
    <x v="3"/>
    <x v="0"/>
    <s v="7/19/2019"/>
    <s v="5/19/2020"/>
    <n v="50"/>
    <s v="Headache, Nausea, Dizziness"/>
    <s v="Headache"/>
    <s v="TR0058"/>
    <x v="1"/>
    <x v="0"/>
    <x v="72"/>
    <x v="1"/>
    <x v="4"/>
    <x v="0"/>
    <n v="1.64"/>
    <n v="3.69"/>
    <n v="2.6"/>
    <n v="18.5"/>
    <n v="6.9"/>
  </r>
  <r>
    <x v="543"/>
    <x v="28"/>
    <x v="2"/>
    <x v="3"/>
    <s v="Diabetes"/>
    <x v="0"/>
    <x v="4"/>
    <x v="0"/>
    <x v="2"/>
    <s v="3/7/2020"/>
    <s v="1/7/2021"/>
    <n v="100"/>
    <s v="Nausea"/>
    <s v="Nausea"/>
    <s v="TR0137"/>
    <x v="2"/>
    <x v="3"/>
    <x v="132"/>
    <x v="1"/>
    <x v="2"/>
    <x v="1"/>
    <n v="1.47"/>
    <n v="1.66"/>
    <n v="1"/>
    <n v="18.899999999999999"/>
    <n v="15.5"/>
  </r>
  <r>
    <x v="544"/>
    <x v="57"/>
    <x v="1"/>
    <x v="0"/>
    <s v="Diabetes"/>
    <x v="0"/>
    <x v="5"/>
    <x v="0"/>
    <x v="2"/>
    <s v="5/8/2022"/>
    <s v="2/8/2023"/>
    <n v="150"/>
    <s v="Fatigue"/>
    <s v="Fatigue"/>
    <s v="TR0113"/>
    <x v="0"/>
    <x v="0"/>
    <x v="116"/>
    <x v="0"/>
    <x v="1"/>
    <x v="0"/>
    <n v="3.06"/>
    <n v="1.65"/>
    <n v="1.8"/>
    <n v="6.3"/>
    <n v="5.8"/>
  </r>
  <r>
    <x v="545"/>
    <x v="43"/>
    <x v="0"/>
    <x v="3"/>
    <s v="Asthma"/>
    <x v="4"/>
    <x v="11"/>
    <x v="1"/>
    <x v="1"/>
    <s v="9/19/2020"/>
    <s v="2/19/2022"/>
    <n v="50"/>
    <s v="Fatigue"/>
    <s v="Fatigue"/>
    <s v="TR0031"/>
    <x v="1"/>
    <x v="2"/>
    <x v="52"/>
    <x v="1"/>
    <x v="4"/>
    <x v="1"/>
    <n v="4.5599999999999996"/>
    <n v="1.97"/>
    <n v="4.2"/>
    <n v="7.9"/>
    <n v="6.8"/>
  </r>
  <r>
    <x v="546"/>
    <x v="61"/>
    <x v="0"/>
    <x v="2"/>
    <s v="Heart Disease"/>
    <x v="2"/>
    <x v="17"/>
    <x v="1"/>
    <x v="0"/>
    <s v="1/13/2019"/>
    <s v="7/13/2020"/>
    <n v="200"/>
    <s v="Nausea, None"/>
    <s v="Nausea"/>
    <s v="TR0093"/>
    <x v="1"/>
    <x v="3"/>
    <x v="100"/>
    <x v="1"/>
    <x v="4"/>
    <x v="0"/>
    <n v="3.08"/>
    <n v="3.43"/>
    <n v="3.2"/>
    <n v="7"/>
    <n v="9.6"/>
  </r>
  <r>
    <x v="547"/>
    <x v="16"/>
    <x v="2"/>
    <x v="3"/>
    <s v="Asthma"/>
    <x v="2"/>
    <x v="0"/>
    <x v="1"/>
    <x v="2"/>
    <s v="3/19/2020"/>
    <s v="9/19/2020"/>
    <n v="100"/>
    <s v="Fatigue, Dizziness, None"/>
    <s v="Fatigue"/>
    <s v="TR0121"/>
    <x v="0"/>
    <x v="3"/>
    <x v="110"/>
    <x v="0"/>
    <x v="4"/>
    <x v="1"/>
    <n v="1.94"/>
    <n v="1.88"/>
    <n v="9.6"/>
    <n v="17.100000000000001"/>
    <n v="12.5"/>
  </r>
  <r>
    <x v="548"/>
    <x v="36"/>
    <x v="0"/>
    <x v="3"/>
    <s v="Diabetes"/>
    <x v="3"/>
    <x v="6"/>
    <x v="2"/>
    <x v="3"/>
    <s v="3/1/2019"/>
    <s v="4/1/2020"/>
    <n v="100"/>
    <s v="Headache, None"/>
    <s v="Headache"/>
    <s v="TR0068"/>
    <x v="2"/>
    <x v="4"/>
    <x v="60"/>
    <x v="1"/>
    <x v="3"/>
    <x v="1"/>
    <n v="2.66"/>
    <n v="2.72"/>
    <n v="5.9"/>
    <n v="18.5"/>
    <n v="14.9"/>
  </r>
  <r>
    <x v="549"/>
    <x v="22"/>
    <x v="1"/>
    <x v="2"/>
    <s v="Diabetes"/>
    <x v="0"/>
    <x v="9"/>
    <x v="3"/>
    <x v="2"/>
    <s v="2/1/2020"/>
    <s v="1/1/2021"/>
    <n v="100"/>
    <s v="Headache"/>
    <s v="Headache"/>
    <s v="TR0017"/>
    <x v="0"/>
    <x v="0"/>
    <x v="66"/>
    <x v="0"/>
    <x v="1"/>
    <x v="1"/>
    <n v="1.69"/>
    <n v="3"/>
    <n v="4.7"/>
    <n v="21.7"/>
    <n v="13.7"/>
  </r>
  <r>
    <x v="550"/>
    <x v="58"/>
    <x v="2"/>
    <x v="2"/>
    <s v="None"/>
    <x v="2"/>
    <x v="6"/>
    <x v="0"/>
    <x v="3"/>
    <s v="11/23/2023"/>
    <s v="6/23/2024"/>
    <n v="200"/>
    <s v="Dizziness, Fatigue"/>
    <s v="Dizziness"/>
    <s v="TR0033"/>
    <x v="0"/>
    <x v="2"/>
    <x v="37"/>
    <x v="0"/>
    <x v="0"/>
    <x v="0"/>
    <n v="3.13"/>
    <n v="1.46"/>
    <n v="6.5"/>
    <n v="8.1"/>
    <n v="8.6999999999999993"/>
  </r>
  <r>
    <x v="551"/>
    <x v="16"/>
    <x v="2"/>
    <x v="2"/>
    <s v="Asthma"/>
    <x v="3"/>
    <x v="7"/>
    <x v="2"/>
    <x v="2"/>
    <s v="3/24/2021"/>
    <s v="7/24/2022"/>
    <n v="150"/>
    <s v="Headache, None"/>
    <s v="Headache"/>
    <s v="TR0195"/>
    <x v="0"/>
    <x v="4"/>
    <x v="6"/>
    <x v="0"/>
    <x v="4"/>
    <x v="0"/>
    <n v="1.57"/>
    <n v="3.77"/>
    <n v="2.9"/>
    <n v="13.1"/>
    <n v="18.2"/>
  </r>
  <r>
    <x v="552"/>
    <x v="0"/>
    <x v="2"/>
    <x v="3"/>
    <s v="Hypertension"/>
    <x v="0"/>
    <x v="8"/>
    <x v="1"/>
    <x v="2"/>
    <s v="4/6/2019"/>
    <s v="4/6/2020"/>
    <n v="150"/>
    <s v="Dizziness"/>
    <s v="Dizziness"/>
    <s v="TR0124"/>
    <x v="1"/>
    <x v="4"/>
    <x v="54"/>
    <x v="1"/>
    <x v="2"/>
    <x v="1"/>
    <n v="1.82"/>
    <n v="3.03"/>
    <n v="4.8"/>
    <n v="6.3"/>
    <n v="16.5"/>
  </r>
  <r>
    <x v="553"/>
    <x v="27"/>
    <x v="0"/>
    <x v="3"/>
    <s v="Heart Disease"/>
    <x v="1"/>
    <x v="7"/>
    <x v="0"/>
    <x v="3"/>
    <s v="3/9/2021"/>
    <s v="2/9/2022"/>
    <n v="200"/>
    <s v="Headache, Nausea, None"/>
    <s v="Headache"/>
    <s v="TR0088"/>
    <x v="2"/>
    <x v="4"/>
    <x v="31"/>
    <x v="1"/>
    <x v="4"/>
    <x v="1"/>
    <n v="1.28"/>
    <n v="2.9"/>
    <n v="6"/>
    <n v="17.3"/>
    <n v="14.7"/>
  </r>
  <r>
    <x v="554"/>
    <x v="22"/>
    <x v="2"/>
    <x v="4"/>
    <s v="Hypertension"/>
    <x v="1"/>
    <x v="7"/>
    <x v="1"/>
    <x v="3"/>
    <s v="6/10/2020"/>
    <s v="7/10/2021"/>
    <n v="200"/>
    <s v="Nausea, Fatigue, Headache"/>
    <s v="Nausea"/>
    <s v="TR0131"/>
    <x v="0"/>
    <x v="1"/>
    <x v="8"/>
    <x v="0"/>
    <x v="3"/>
    <x v="0"/>
    <n v="2.0099999999999998"/>
    <n v="1.04"/>
    <n v="7.5"/>
    <n v="15.6"/>
    <n v="17.2"/>
  </r>
  <r>
    <x v="555"/>
    <x v="25"/>
    <x v="2"/>
    <x v="1"/>
    <s v="Diabetes"/>
    <x v="0"/>
    <x v="17"/>
    <x v="1"/>
    <x v="3"/>
    <s v="4/23/2023"/>
    <s v="6/23/2024"/>
    <n v="100"/>
    <s v="Fatigue, Nausea"/>
    <s v="Fatigue"/>
    <s v="TR0175"/>
    <x v="0"/>
    <x v="2"/>
    <x v="42"/>
    <x v="0"/>
    <x v="0"/>
    <x v="1"/>
    <n v="4.29"/>
    <n v="4.37"/>
    <n v="5.4"/>
    <n v="12"/>
    <n v="16.5"/>
  </r>
  <r>
    <x v="556"/>
    <x v="50"/>
    <x v="1"/>
    <x v="2"/>
    <s v="Asthma"/>
    <x v="3"/>
    <x v="1"/>
    <x v="3"/>
    <x v="0"/>
    <s v="3/24/2021"/>
    <s v="1/24/2022"/>
    <n v="50"/>
    <s v="None"/>
    <s v="None"/>
    <s v="TR0182"/>
    <x v="2"/>
    <x v="4"/>
    <x v="110"/>
    <x v="1"/>
    <x v="2"/>
    <x v="0"/>
    <n v="2.81"/>
    <n v="1.73"/>
    <n v="8.6999999999999993"/>
    <n v="21.9"/>
    <n v="10.9"/>
  </r>
  <r>
    <x v="557"/>
    <x v="33"/>
    <x v="1"/>
    <x v="4"/>
    <s v="Diabetes"/>
    <x v="4"/>
    <x v="2"/>
    <x v="3"/>
    <x v="2"/>
    <s v="7/19/2022"/>
    <s v="4/19/2023"/>
    <n v="100"/>
    <s v="Nausea, Fatigue"/>
    <s v="Nausea"/>
    <s v="TR0071"/>
    <x v="0"/>
    <x v="0"/>
    <x v="133"/>
    <x v="0"/>
    <x v="2"/>
    <x v="0"/>
    <n v="1.3"/>
    <n v="2.5499999999999998"/>
    <n v="8.1999999999999993"/>
    <n v="22.2"/>
    <n v="6.5"/>
  </r>
  <r>
    <x v="558"/>
    <x v="31"/>
    <x v="1"/>
    <x v="4"/>
    <s v="None"/>
    <x v="0"/>
    <x v="13"/>
    <x v="1"/>
    <x v="3"/>
    <s v="2/25/2023"/>
    <s v="6/25/2024"/>
    <n v="200"/>
    <s v="Headache"/>
    <s v="Headache"/>
    <s v="TR0077"/>
    <x v="0"/>
    <x v="2"/>
    <x v="71"/>
    <x v="0"/>
    <x v="0"/>
    <x v="0"/>
    <n v="1.27"/>
    <n v="4.51"/>
    <n v="4.5"/>
    <n v="15.8"/>
    <n v="19.5"/>
  </r>
  <r>
    <x v="559"/>
    <x v="1"/>
    <x v="1"/>
    <x v="2"/>
    <s v="Asthma"/>
    <x v="0"/>
    <x v="15"/>
    <x v="1"/>
    <x v="0"/>
    <s v="10/6/2022"/>
    <s v="3/6/2024"/>
    <n v="200"/>
    <s v="Fatigue, Nausea"/>
    <s v="Fatigue"/>
    <s v="TR0023"/>
    <x v="2"/>
    <x v="2"/>
    <x v="115"/>
    <x v="1"/>
    <x v="0"/>
    <x v="1"/>
    <n v="1.27"/>
    <n v="3.59"/>
    <n v="1.7"/>
    <n v="12.8"/>
    <n v="16.7"/>
  </r>
  <r>
    <x v="560"/>
    <x v="60"/>
    <x v="1"/>
    <x v="2"/>
    <s v="Hypertension"/>
    <x v="0"/>
    <x v="15"/>
    <x v="0"/>
    <x v="3"/>
    <s v="6/14/2023"/>
    <s v="10/14/2024"/>
    <n v="150"/>
    <s v="Nausea, Dizziness"/>
    <s v="Nausea"/>
    <s v="TR0026"/>
    <x v="2"/>
    <x v="0"/>
    <x v="128"/>
    <x v="1"/>
    <x v="2"/>
    <x v="1"/>
    <n v="2.73"/>
    <n v="4.99"/>
    <n v="6"/>
    <n v="11.8"/>
    <n v="6.7"/>
  </r>
  <r>
    <x v="561"/>
    <x v="26"/>
    <x v="2"/>
    <x v="3"/>
    <s v="None"/>
    <x v="1"/>
    <x v="14"/>
    <x v="3"/>
    <x v="0"/>
    <s v="10/4/2019"/>
    <s v="1/4/2021"/>
    <n v="50"/>
    <s v="Nausea, Dizziness, Headache"/>
    <s v="Nausea"/>
    <s v="TR0093"/>
    <x v="2"/>
    <x v="2"/>
    <x v="108"/>
    <x v="1"/>
    <x v="1"/>
    <x v="0"/>
    <n v="2.4"/>
    <n v="2.4900000000000002"/>
    <n v="1.6"/>
    <n v="12.7"/>
    <n v="10.9"/>
  </r>
  <r>
    <x v="562"/>
    <x v="21"/>
    <x v="2"/>
    <x v="3"/>
    <s v="Asthma"/>
    <x v="0"/>
    <x v="17"/>
    <x v="1"/>
    <x v="0"/>
    <s v="11/1/2022"/>
    <s v="8/1/2023"/>
    <n v="100"/>
    <s v="None"/>
    <s v="None"/>
    <s v="TR0026"/>
    <x v="1"/>
    <x v="0"/>
    <x v="60"/>
    <x v="1"/>
    <x v="1"/>
    <x v="1"/>
    <n v="3.89"/>
    <n v="3.63"/>
    <n v="7.4"/>
    <n v="6.2"/>
    <n v="6.7"/>
  </r>
  <r>
    <x v="563"/>
    <x v="25"/>
    <x v="2"/>
    <x v="0"/>
    <s v="None"/>
    <x v="0"/>
    <x v="2"/>
    <x v="0"/>
    <x v="0"/>
    <s v="6/15/2019"/>
    <s v="11/15/2020"/>
    <n v="150"/>
    <s v="Fatigue"/>
    <s v="Fatigue"/>
    <s v="TR0143"/>
    <x v="2"/>
    <x v="4"/>
    <x v="58"/>
    <x v="1"/>
    <x v="4"/>
    <x v="0"/>
    <n v="3.65"/>
    <n v="2.94"/>
    <n v="1"/>
    <n v="20.5"/>
    <n v="16.100000000000001"/>
  </r>
  <r>
    <x v="564"/>
    <x v="41"/>
    <x v="0"/>
    <x v="0"/>
    <s v="None"/>
    <x v="0"/>
    <x v="2"/>
    <x v="0"/>
    <x v="3"/>
    <s v="12/3/2019"/>
    <s v="4/3/2021"/>
    <n v="200"/>
    <s v="Dizziness, Headache"/>
    <s v="Dizziness"/>
    <s v="TR0164"/>
    <x v="0"/>
    <x v="0"/>
    <x v="57"/>
    <x v="0"/>
    <x v="4"/>
    <x v="1"/>
    <n v="3.19"/>
    <n v="1.27"/>
    <n v="7.9"/>
    <n v="16.5"/>
    <n v="16.3"/>
  </r>
  <r>
    <x v="565"/>
    <x v="21"/>
    <x v="1"/>
    <x v="3"/>
    <s v="None"/>
    <x v="0"/>
    <x v="8"/>
    <x v="0"/>
    <x v="1"/>
    <s v="4/19/2019"/>
    <s v="2/19/2020"/>
    <n v="150"/>
    <s v="Dizziness, Fatigue, Headache"/>
    <s v="Dizziness"/>
    <s v="TR0159"/>
    <x v="2"/>
    <x v="3"/>
    <x v="47"/>
    <x v="1"/>
    <x v="3"/>
    <x v="0"/>
    <n v="4.01"/>
    <n v="4.21"/>
    <n v="5.7"/>
    <n v="8.5"/>
    <n v="14.4"/>
  </r>
  <r>
    <x v="566"/>
    <x v="8"/>
    <x v="1"/>
    <x v="4"/>
    <s v="None"/>
    <x v="0"/>
    <x v="11"/>
    <x v="2"/>
    <x v="0"/>
    <s v="12/27/2019"/>
    <s v="6/27/2021"/>
    <n v="150"/>
    <s v="Dizziness, Nausea, Fatigue"/>
    <s v="Dizziness"/>
    <s v="TR0058"/>
    <x v="1"/>
    <x v="3"/>
    <x v="128"/>
    <x v="1"/>
    <x v="2"/>
    <x v="0"/>
    <n v="3.48"/>
    <n v="3.97"/>
    <n v="2.5"/>
    <n v="9.5"/>
    <n v="18.100000000000001"/>
  </r>
  <r>
    <x v="567"/>
    <x v="9"/>
    <x v="0"/>
    <x v="3"/>
    <s v="Diabetes"/>
    <x v="0"/>
    <x v="2"/>
    <x v="2"/>
    <x v="2"/>
    <s v="11/26/2022"/>
    <s v="8/26/2023"/>
    <n v="100"/>
    <s v="None"/>
    <s v="None"/>
    <s v="TR0063"/>
    <x v="0"/>
    <x v="2"/>
    <x v="77"/>
    <x v="0"/>
    <x v="1"/>
    <x v="1"/>
    <n v="4"/>
    <n v="4.63"/>
    <n v="7.8"/>
    <n v="16.7"/>
    <n v="14.1"/>
  </r>
  <r>
    <x v="568"/>
    <x v="61"/>
    <x v="1"/>
    <x v="4"/>
    <s v="Heart Disease"/>
    <x v="0"/>
    <x v="4"/>
    <x v="3"/>
    <x v="3"/>
    <s v="5/14/2021"/>
    <s v="4/14/2022"/>
    <n v="150"/>
    <s v="None"/>
    <s v="None"/>
    <s v="TR0139"/>
    <x v="1"/>
    <x v="3"/>
    <x v="2"/>
    <x v="1"/>
    <x v="4"/>
    <x v="0"/>
    <n v="4.5599999999999996"/>
    <n v="3.32"/>
    <n v="6.7"/>
    <n v="8.8000000000000007"/>
    <n v="11.1"/>
  </r>
  <r>
    <x v="569"/>
    <x v="34"/>
    <x v="0"/>
    <x v="1"/>
    <s v="Asthma"/>
    <x v="0"/>
    <x v="7"/>
    <x v="2"/>
    <x v="3"/>
    <s v="4/15/2023"/>
    <s v="2/15/2024"/>
    <n v="50"/>
    <s v="Dizziness, Headache"/>
    <s v="Dizziness"/>
    <s v="TR0128"/>
    <x v="2"/>
    <x v="0"/>
    <x v="31"/>
    <x v="1"/>
    <x v="0"/>
    <x v="0"/>
    <n v="3.87"/>
    <n v="2.08"/>
    <n v="2.8"/>
    <n v="11.6"/>
    <n v="7.1"/>
  </r>
  <r>
    <x v="570"/>
    <x v="27"/>
    <x v="2"/>
    <x v="2"/>
    <s v="None"/>
    <x v="4"/>
    <x v="10"/>
    <x v="0"/>
    <x v="1"/>
    <s v="10/9/2021"/>
    <s v="3/9/2023"/>
    <n v="50"/>
    <s v="Dizziness, Headache, Fatigue"/>
    <s v="Dizziness"/>
    <s v="TR0181"/>
    <x v="0"/>
    <x v="0"/>
    <x v="94"/>
    <x v="0"/>
    <x v="1"/>
    <x v="1"/>
    <n v="1.86"/>
    <n v="2.7"/>
    <n v="9.1999999999999993"/>
    <n v="15.1"/>
    <n v="6.2"/>
  </r>
  <r>
    <x v="571"/>
    <x v="20"/>
    <x v="1"/>
    <x v="4"/>
    <s v="Heart Disease"/>
    <x v="0"/>
    <x v="17"/>
    <x v="3"/>
    <x v="2"/>
    <s v="11/19/2023"/>
    <s v="10/19/2024"/>
    <n v="50"/>
    <s v="Nausea, None, Headache"/>
    <s v="Nausea"/>
    <s v="TR0031"/>
    <x v="0"/>
    <x v="2"/>
    <x v="31"/>
    <x v="0"/>
    <x v="2"/>
    <x v="1"/>
    <n v="1.31"/>
    <n v="3.78"/>
    <n v="4.4000000000000004"/>
    <n v="20.8"/>
    <n v="14.2"/>
  </r>
  <r>
    <x v="572"/>
    <x v="44"/>
    <x v="2"/>
    <x v="4"/>
    <s v="Diabetes"/>
    <x v="0"/>
    <x v="8"/>
    <x v="2"/>
    <x v="1"/>
    <s v="12/4/2022"/>
    <s v="11/4/2023"/>
    <n v="50"/>
    <s v="Headache"/>
    <s v="Headache"/>
    <s v="TR0147"/>
    <x v="2"/>
    <x v="0"/>
    <x v="20"/>
    <x v="1"/>
    <x v="1"/>
    <x v="1"/>
    <n v="4.18"/>
    <n v="2.09"/>
    <n v="7.2"/>
    <n v="10.8"/>
    <n v="19"/>
  </r>
  <r>
    <x v="573"/>
    <x v="58"/>
    <x v="1"/>
    <x v="4"/>
    <s v="Hypertension"/>
    <x v="4"/>
    <x v="1"/>
    <x v="0"/>
    <x v="0"/>
    <s v="3/9/2019"/>
    <s v="3/9/2020"/>
    <n v="100"/>
    <s v="None"/>
    <s v="None"/>
    <s v="TR0166"/>
    <x v="2"/>
    <x v="3"/>
    <x v="127"/>
    <x v="1"/>
    <x v="1"/>
    <x v="0"/>
    <n v="3.55"/>
    <n v="2.2999999999999998"/>
    <n v="3.4"/>
    <n v="9.4"/>
    <n v="14.8"/>
  </r>
  <r>
    <x v="574"/>
    <x v="23"/>
    <x v="1"/>
    <x v="2"/>
    <s v="Heart Disease"/>
    <x v="3"/>
    <x v="9"/>
    <x v="0"/>
    <x v="1"/>
    <s v="1/17/2020"/>
    <s v="7/17/2020"/>
    <n v="50"/>
    <s v="Headache, None"/>
    <s v="Headache"/>
    <s v="TR0008"/>
    <x v="2"/>
    <x v="2"/>
    <x v="99"/>
    <x v="1"/>
    <x v="3"/>
    <x v="0"/>
    <n v="1.87"/>
    <n v="3.38"/>
    <n v="3.4"/>
    <n v="17.899999999999999"/>
    <n v="16.899999999999999"/>
  </r>
  <r>
    <x v="575"/>
    <x v="61"/>
    <x v="2"/>
    <x v="1"/>
    <s v="Asthma"/>
    <x v="4"/>
    <x v="16"/>
    <x v="1"/>
    <x v="2"/>
    <s v="6/19/2023"/>
    <s v="2/19/2024"/>
    <n v="200"/>
    <s v="Fatigue, Dizziness, Headache"/>
    <s v="Fatigue"/>
    <s v="TR0008"/>
    <x v="2"/>
    <x v="3"/>
    <x v="105"/>
    <x v="1"/>
    <x v="3"/>
    <x v="1"/>
    <n v="4.1100000000000003"/>
    <n v="4.04"/>
    <n v="2.7"/>
    <n v="7.6"/>
    <n v="14.9"/>
  </r>
  <r>
    <x v="576"/>
    <x v="51"/>
    <x v="0"/>
    <x v="0"/>
    <s v="Diabetes"/>
    <x v="0"/>
    <x v="8"/>
    <x v="1"/>
    <x v="0"/>
    <s v="10/5/2020"/>
    <s v="1/5/2022"/>
    <n v="150"/>
    <s v="Dizziness, Headache"/>
    <s v="Dizziness"/>
    <s v="TR0115"/>
    <x v="0"/>
    <x v="2"/>
    <x v="31"/>
    <x v="0"/>
    <x v="4"/>
    <x v="0"/>
    <n v="2.4700000000000002"/>
    <n v="2.73"/>
    <n v="1.3"/>
    <n v="10.7"/>
    <n v="3.6"/>
  </r>
  <r>
    <x v="577"/>
    <x v="32"/>
    <x v="0"/>
    <x v="4"/>
    <s v="Asthma"/>
    <x v="1"/>
    <x v="9"/>
    <x v="0"/>
    <x v="1"/>
    <s v="11/23/2022"/>
    <s v="5/23/2024"/>
    <n v="50"/>
    <s v="Nausea, None, Headache"/>
    <s v="Nausea"/>
    <s v="TR0145"/>
    <x v="2"/>
    <x v="2"/>
    <x v="45"/>
    <x v="1"/>
    <x v="1"/>
    <x v="0"/>
    <n v="4.5199999999999996"/>
    <n v="1.97"/>
    <n v="6"/>
    <n v="6.7"/>
    <n v="14.3"/>
  </r>
  <r>
    <x v="578"/>
    <x v="45"/>
    <x v="1"/>
    <x v="4"/>
    <s v="Asthma"/>
    <x v="0"/>
    <x v="18"/>
    <x v="3"/>
    <x v="0"/>
    <s v="7/3/2022"/>
    <s v="8/3/2023"/>
    <n v="50"/>
    <s v="Nausea, None"/>
    <s v="Nausea"/>
    <s v="TR0144"/>
    <x v="1"/>
    <x v="2"/>
    <x v="17"/>
    <x v="1"/>
    <x v="4"/>
    <x v="1"/>
    <n v="2.29"/>
    <n v="4.59"/>
    <n v="9"/>
    <n v="11.9"/>
    <n v="18.3"/>
  </r>
  <r>
    <x v="579"/>
    <x v="45"/>
    <x v="2"/>
    <x v="2"/>
    <s v="Heart Disease"/>
    <x v="0"/>
    <x v="5"/>
    <x v="1"/>
    <x v="3"/>
    <s v="12/19/2023"/>
    <s v="2/19/2025"/>
    <n v="100"/>
    <s v="None, Nausea, Dizziness"/>
    <s v="None"/>
    <s v="TR0008"/>
    <x v="0"/>
    <x v="4"/>
    <x v="140"/>
    <x v="0"/>
    <x v="0"/>
    <x v="1"/>
    <n v="4.9800000000000004"/>
    <n v="4.3"/>
    <n v="8.6"/>
    <n v="10.5"/>
    <n v="12.8"/>
  </r>
  <r>
    <x v="580"/>
    <x v="11"/>
    <x v="2"/>
    <x v="3"/>
    <s v="Heart Disease"/>
    <x v="0"/>
    <x v="8"/>
    <x v="0"/>
    <x v="1"/>
    <s v="2/15/2020"/>
    <s v="10/15/2020"/>
    <n v="100"/>
    <s v="None, Nausea, Dizziness"/>
    <s v="None"/>
    <s v="TR0053"/>
    <x v="1"/>
    <x v="1"/>
    <x v="87"/>
    <x v="1"/>
    <x v="2"/>
    <x v="0"/>
    <n v="1.27"/>
    <n v="1.38"/>
    <n v="10"/>
    <n v="11.9"/>
    <n v="15.7"/>
  </r>
  <r>
    <x v="581"/>
    <x v="13"/>
    <x v="1"/>
    <x v="4"/>
    <s v="Hypertension"/>
    <x v="0"/>
    <x v="13"/>
    <x v="2"/>
    <x v="3"/>
    <s v="7/27/2020"/>
    <s v="4/27/2021"/>
    <n v="150"/>
    <s v="Nausea, Fatigue"/>
    <s v="Nausea"/>
    <s v="TR0037"/>
    <x v="2"/>
    <x v="1"/>
    <x v="40"/>
    <x v="1"/>
    <x v="1"/>
    <x v="1"/>
    <n v="4.2300000000000004"/>
    <n v="4.43"/>
    <n v="10"/>
    <n v="10.3"/>
    <n v="3.7"/>
  </r>
  <r>
    <x v="582"/>
    <x v="31"/>
    <x v="2"/>
    <x v="0"/>
    <s v="Asthma"/>
    <x v="0"/>
    <x v="1"/>
    <x v="3"/>
    <x v="0"/>
    <s v="4/27/2021"/>
    <s v="10/27/2022"/>
    <n v="200"/>
    <s v="Dizziness, Nausea"/>
    <s v="Dizziness"/>
    <s v="TR0161"/>
    <x v="2"/>
    <x v="0"/>
    <x v="85"/>
    <x v="1"/>
    <x v="1"/>
    <x v="0"/>
    <n v="2.64"/>
    <n v="1.52"/>
    <n v="1.2"/>
    <n v="12.5"/>
    <n v="16.3"/>
  </r>
  <r>
    <x v="583"/>
    <x v="26"/>
    <x v="0"/>
    <x v="2"/>
    <s v="Hypertension"/>
    <x v="1"/>
    <x v="10"/>
    <x v="2"/>
    <x v="3"/>
    <s v="12/9/2020"/>
    <s v="4/9/2022"/>
    <n v="200"/>
    <s v="Dizziness, None"/>
    <s v="Dizziness"/>
    <s v="TR0073"/>
    <x v="2"/>
    <x v="4"/>
    <x v="21"/>
    <x v="1"/>
    <x v="3"/>
    <x v="1"/>
    <n v="3.26"/>
    <n v="2.25"/>
    <n v="6.9"/>
    <n v="10.199999999999999"/>
    <n v="3.2"/>
  </r>
  <r>
    <x v="584"/>
    <x v="50"/>
    <x v="0"/>
    <x v="1"/>
    <s v="Asthma"/>
    <x v="3"/>
    <x v="9"/>
    <x v="3"/>
    <x v="0"/>
    <s v="2/8/2019"/>
    <s v="8/8/2019"/>
    <n v="200"/>
    <s v="Nausea"/>
    <s v="Nausea"/>
    <s v="TR0196"/>
    <x v="2"/>
    <x v="3"/>
    <x v="25"/>
    <x v="1"/>
    <x v="1"/>
    <x v="1"/>
    <n v="4.0599999999999996"/>
    <n v="3.49"/>
    <n v="7.9"/>
    <n v="6.7"/>
    <n v="17.2"/>
  </r>
  <r>
    <x v="585"/>
    <x v="66"/>
    <x v="2"/>
    <x v="4"/>
    <s v="Asthma"/>
    <x v="0"/>
    <x v="9"/>
    <x v="2"/>
    <x v="2"/>
    <s v="1/19/2021"/>
    <s v="7/19/2021"/>
    <n v="100"/>
    <s v="None, Fatigue"/>
    <s v="None"/>
    <s v="TR0090"/>
    <x v="1"/>
    <x v="1"/>
    <x v="4"/>
    <x v="1"/>
    <x v="1"/>
    <x v="1"/>
    <n v="3.48"/>
    <n v="3.25"/>
    <n v="6.6"/>
    <n v="21.6"/>
    <n v="13"/>
  </r>
  <r>
    <x v="586"/>
    <x v="53"/>
    <x v="1"/>
    <x v="1"/>
    <s v="Hypertension"/>
    <x v="4"/>
    <x v="0"/>
    <x v="3"/>
    <x v="1"/>
    <s v="2/27/2022"/>
    <s v="11/27/2022"/>
    <n v="150"/>
    <s v="Fatigue, Dizziness, None"/>
    <s v="Fatigue"/>
    <s v="TR0082"/>
    <x v="0"/>
    <x v="3"/>
    <x v="31"/>
    <x v="0"/>
    <x v="1"/>
    <x v="0"/>
    <n v="3.32"/>
    <n v="4.96"/>
    <n v="7.8"/>
    <n v="14"/>
    <n v="15"/>
  </r>
  <r>
    <x v="587"/>
    <x v="4"/>
    <x v="2"/>
    <x v="0"/>
    <s v="None"/>
    <x v="5"/>
    <x v="2"/>
    <x v="1"/>
    <x v="0"/>
    <s v="10/2/2019"/>
    <s v="10/2/2020"/>
    <n v="50"/>
    <s v="Nausea"/>
    <s v="Nausea"/>
    <s v="TR0145"/>
    <x v="2"/>
    <x v="3"/>
    <x v="129"/>
    <x v="1"/>
    <x v="1"/>
    <x v="1"/>
    <n v="2.56"/>
    <n v="1.92"/>
    <n v="6.4"/>
    <n v="22.7"/>
    <n v="18.8"/>
  </r>
  <r>
    <x v="588"/>
    <x v="45"/>
    <x v="2"/>
    <x v="1"/>
    <s v="Asthma"/>
    <x v="4"/>
    <x v="3"/>
    <x v="0"/>
    <x v="3"/>
    <s v="8/5/2022"/>
    <s v="9/5/2023"/>
    <n v="150"/>
    <s v="Fatigue"/>
    <s v="Fatigue"/>
    <s v="TR0074"/>
    <x v="2"/>
    <x v="1"/>
    <x v="17"/>
    <x v="1"/>
    <x v="4"/>
    <x v="0"/>
    <n v="2.37"/>
    <n v="3.11"/>
    <n v="2.9"/>
    <n v="23.9"/>
    <n v="19.7"/>
  </r>
  <r>
    <x v="589"/>
    <x v="6"/>
    <x v="2"/>
    <x v="2"/>
    <s v="Asthma"/>
    <x v="0"/>
    <x v="6"/>
    <x v="1"/>
    <x v="0"/>
    <s v="12/18/2022"/>
    <s v="9/18/2023"/>
    <n v="200"/>
    <s v="None"/>
    <s v="None"/>
    <s v="TR0054"/>
    <x v="1"/>
    <x v="0"/>
    <x v="38"/>
    <x v="1"/>
    <x v="1"/>
    <x v="1"/>
    <n v="3.6"/>
    <n v="4.22"/>
    <n v="7.4"/>
    <n v="16.7"/>
    <n v="3.9"/>
  </r>
  <r>
    <x v="590"/>
    <x v="66"/>
    <x v="1"/>
    <x v="3"/>
    <s v="None"/>
    <x v="1"/>
    <x v="6"/>
    <x v="2"/>
    <x v="2"/>
    <s v="12/7/2020"/>
    <s v="3/7/2022"/>
    <n v="100"/>
    <s v="Dizziness, None, Fatigue"/>
    <s v="Dizziness"/>
    <s v="TR0141"/>
    <x v="1"/>
    <x v="4"/>
    <x v="16"/>
    <x v="1"/>
    <x v="0"/>
    <x v="1"/>
    <n v="2.82"/>
    <n v="3.7"/>
    <n v="7.1"/>
    <n v="12.7"/>
    <n v="19"/>
  </r>
  <r>
    <x v="591"/>
    <x v="42"/>
    <x v="1"/>
    <x v="2"/>
    <s v="Heart Disease"/>
    <x v="0"/>
    <x v="18"/>
    <x v="3"/>
    <x v="1"/>
    <s v="4/11/2020"/>
    <s v="6/11/2021"/>
    <n v="100"/>
    <s v="Headache, Dizziness, Nausea"/>
    <s v="Headache"/>
    <s v="TR0114"/>
    <x v="0"/>
    <x v="1"/>
    <x v="140"/>
    <x v="0"/>
    <x v="2"/>
    <x v="0"/>
    <n v="1.67"/>
    <n v="3"/>
    <n v="7.2"/>
    <n v="18.5"/>
    <n v="14"/>
  </r>
  <r>
    <x v="592"/>
    <x v="17"/>
    <x v="2"/>
    <x v="1"/>
    <s v="Diabetes"/>
    <x v="0"/>
    <x v="4"/>
    <x v="2"/>
    <x v="2"/>
    <s v="6/15/2022"/>
    <s v="3/15/2023"/>
    <n v="100"/>
    <s v="None, Nausea"/>
    <s v="None"/>
    <s v="TR0174"/>
    <x v="0"/>
    <x v="3"/>
    <x v="107"/>
    <x v="0"/>
    <x v="3"/>
    <x v="0"/>
    <n v="2.1"/>
    <n v="1.62"/>
    <n v="6.7"/>
    <n v="16.8"/>
    <n v="6"/>
  </r>
  <r>
    <x v="593"/>
    <x v="11"/>
    <x v="1"/>
    <x v="2"/>
    <s v="None"/>
    <x v="0"/>
    <x v="16"/>
    <x v="2"/>
    <x v="2"/>
    <s v="5/27/2020"/>
    <s v="12/27/2020"/>
    <n v="150"/>
    <s v="None, Headache, Fatigue"/>
    <s v="None"/>
    <s v="TR0087"/>
    <x v="2"/>
    <x v="1"/>
    <x v="27"/>
    <x v="1"/>
    <x v="4"/>
    <x v="0"/>
    <n v="3.82"/>
    <n v="2.82"/>
    <n v="7"/>
    <n v="21.1"/>
    <n v="5.9"/>
  </r>
  <r>
    <x v="594"/>
    <x v="44"/>
    <x v="0"/>
    <x v="4"/>
    <s v="Asthma"/>
    <x v="3"/>
    <x v="1"/>
    <x v="2"/>
    <x v="0"/>
    <s v="12/28/2021"/>
    <s v="9/28/2022"/>
    <n v="50"/>
    <s v="Fatigue, Headache, Nausea"/>
    <s v="Fatigue"/>
    <s v="TR0194"/>
    <x v="0"/>
    <x v="1"/>
    <x v="49"/>
    <x v="0"/>
    <x v="1"/>
    <x v="1"/>
    <n v="1.08"/>
    <n v="4.12"/>
    <n v="6.5"/>
    <n v="18.600000000000001"/>
    <n v="17.2"/>
  </r>
  <r>
    <x v="595"/>
    <x v="52"/>
    <x v="0"/>
    <x v="2"/>
    <s v="Heart Disease"/>
    <x v="0"/>
    <x v="16"/>
    <x v="3"/>
    <x v="2"/>
    <s v="1/16/2022"/>
    <s v="5/16/2023"/>
    <n v="150"/>
    <s v="Nausea, None"/>
    <s v="Nausea"/>
    <s v="TR0018"/>
    <x v="0"/>
    <x v="1"/>
    <x v="109"/>
    <x v="0"/>
    <x v="1"/>
    <x v="0"/>
    <n v="4.21"/>
    <n v="4.84"/>
    <n v="5.8"/>
    <n v="14.8"/>
    <n v="9.8000000000000007"/>
  </r>
  <r>
    <x v="596"/>
    <x v="56"/>
    <x v="2"/>
    <x v="4"/>
    <s v="None"/>
    <x v="5"/>
    <x v="16"/>
    <x v="3"/>
    <x v="1"/>
    <s v="10/14/2023"/>
    <s v="6/14/2024"/>
    <n v="150"/>
    <s v="Fatigue, None"/>
    <s v="Fatigue"/>
    <s v="TR0134"/>
    <x v="0"/>
    <x v="0"/>
    <x v="23"/>
    <x v="0"/>
    <x v="0"/>
    <x v="0"/>
    <n v="1.61"/>
    <n v="3.29"/>
    <n v="3.5"/>
    <n v="22.6"/>
    <n v="12.9"/>
  </r>
  <r>
    <x v="597"/>
    <x v="10"/>
    <x v="2"/>
    <x v="0"/>
    <s v="None"/>
    <x v="1"/>
    <x v="0"/>
    <x v="1"/>
    <x v="3"/>
    <s v="11/3/2022"/>
    <s v="10/3/2023"/>
    <n v="50"/>
    <s v="Dizziness"/>
    <s v="Dizziness"/>
    <s v="TR0003"/>
    <x v="2"/>
    <x v="2"/>
    <x v="125"/>
    <x v="1"/>
    <x v="4"/>
    <x v="1"/>
    <n v="3.37"/>
    <n v="2.42"/>
    <n v="1.5"/>
    <n v="6.6"/>
    <n v="10.199999999999999"/>
  </r>
  <r>
    <x v="598"/>
    <x v="50"/>
    <x v="1"/>
    <x v="3"/>
    <s v="Asthma"/>
    <x v="2"/>
    <x v="11"/>
    <x v="0"/>
    <x v="3"/>
    <s v="7/14/2023"/>
    <s v="12/14/2024"/>
    <n v="150"/>
    <s v="None"/>
    <s v="None"/>
    <s v="TR0185"/>
    <x v="1"/>
    <x v="2"/>
    <x v="134"/>
    <x v="1"/>
    <x v="1"/>
    <x v="1"/>
    <n v="1.34"/>
    <n v="3.43"/>
    <n v="8.9"/>
    <n v="21.9"/>
    <n v="14.2"/>
  </r>
  <r>
    <x v="599"/>
    <x v="17"/>
    <x v="0"/>
    <x v="3"/>
    <s v="Hypertension"/>
    <x v="0"/>
    <x v="0"/>
    <x v="1"/>
    <x v="1"/>
    <s v="2/8/2020"/>
    <s v="9/8/2020"/>
    <n v="100"/>
    <s v="Nausea, Fatigue"/>
    <s v="Nausea"/>
    <s v="TR0147"/>
    <x v="0"/>
    <x v="3"/>
    <x v="117"/>
    <x v="0"/>
    <x v="3"/>
    <x v="0"/>
    <n v="1.84"/>
    <n v="4.45"/>
    <n v="9"/>
    <n v="9.5"/>
    <n v="15.5"/>
  </r>
  <r>
    <x v="600"/>
    <x v="1"/>
    <x v="2"/>
    <x v="2"/>
    <s v="Diabetes"/>
    <x v="0"/>
    <x v="19"/>
    <x v="0"/>
    <x v="1"/>
    <s v="2/2/2023"/>
    <s v="7/2/2024"/>
    <n v="100"/>
    <s v="Nausea"/>
    <s v="Nausea"/>
    <s v="TR0048"/>
    <x v="0"/>
    <x v="3"/>
    <x v="75"/>
    <x v="0"/>
    <x v="1"/>
    <x v="0"/>
    <n v="2.15"/>
    <n v="4.21"/>
    <n v="10"/>
    <n v="6.5"/>
    <n v="18.3"/>
  </r>
  <r>
    <x v="601"/>
    <x v="31"/>
    <x v="0"/>
    <x v="2"/>
    <s v="Asthma"/>
    <x v="3"/>
    <x v="5"/>
    <x v="3"/>
    <x v="2"/>
    <s v="10/23/2022"/>
    <s v="6/23/2023"/>
    <n v="200"/>
    <s v="Dizziness, Nausea"/>
    <s v="Dizziness"/>
    <s v="TR0114"/>
    <x v="0"/>
    <x v="2"/>
    <x v="91"/>
    <x v="0"/>
    <x v="3"/>
    <x v="0"/>
    <n v="3.49"/>
    <n v="4.8899999999999997"/>
    <n v="5.2"/>
    <n v="21.3"/>
    <n v="4.0999999999999996"/>
  </r>
  <r>
    <x v="602"/>
    <x v="50"/>
    <x v="1"/>
    <x v="4"/>
    <s v="Heart Disease"/>
    <x v="0"/>
    <x v="5"/>
    <x v="1"/>
    <x v="1"/>
    <s v="3/28/2020"/>
    <s v="2/28/2021"/>
    <n v="100"/>
    <s v="Headache"/>
    <s v="Headache"/>
    <s v="TR0163"/>
    <x v="2"/>
    <x v="4"/>
    <x v="35"/>
    <x v="1"/>
    <x v="2"/>
    <x v="1"/>
    <n v="2.34"/>
    <n v="1.27"/>
    <n v="9.8000000000000007"/>
    <n v="20.7"/>
    <n v="17.5"/>
  </r>
  <r>
    <x v="603"/>
    <x v="14"/>
    <x v="1"/>
    <x v="0"/>
    <s v="None"/>
    <x v="0"/>
    <x v="17"/>
    <x v="1"/>
    <x v="3"/>
    <s v="3/3/2021"/>
    <s v="9/3/2021"/>
    <n v="50"/>
    <s v="None, Nausea"/>
    <s v="None"/>
    <s v="TR0159"/>
    <x v="1"/>
    <x v="3"/>
    <x v="101"/>
    <x v="1"/>
    <x v="3"/>
    <x v="0"/>
    <n v="4.75"/>
    <n v="1.34"/>
    <n v="4.5"/>
    <n v="7.3"/>
    <n v="6.6"/>
  </r>
  <r>
    <x v="604"/>
    <x v="48"/>
    <x v="2"/>
    <x v="0"/>
    <s v="Heart Disease"/>
    <x v="0"/>
    <x v="10"/>
    <x v="0"/>
    <x v="3"/>
    <s v="6/24/2022"/>
    <s v="12/24/2023"/>
    <n v="200"/>
    <s v="Headache, None"/>
    <s v="Headache"/>
    <s v="TR0196"/>
    <x v="1"/>
    <x v="4"/>
    <x v="145"/>
    <x v="1"/>
    <x v="0"/>
    <x v="0"/>
    <n v="1.92"/>
    <n v="2.88"/>
    <n v="3.4"/>
    <n v="7.8"/>
    <n v="5.8"/>
  </r>
  <r>
    <x v="605"/>
    <x v="4"/>
    <x v="0"/>
    <x v="0"/>
    <s v="Asthma"/>
    <x v="1"/>
    <x v="0"/>
    <x v="3"/>
    <x v="0"/>
    <s v="8/5/2022"/>
    <s v="4/5/2023"/>
    <n v="200"/>
    <s v="Nausea, Fatigue"/>
    <s v="Nausea"/>
    <s v="TR0082"/>
    <x v="1"/>
    <x v="1"/>
    <x v="58"/>
    <x v="1"/>
    <x v="4"/>
    <x v="0"/>
    <n v="1.59"/>
    <n v="4.8899999999999997"/>
    <n v="7.8"/>
    <n v="23.4"/>
    <n v="10.5"/>
  </r>
  <r>
    <x v="606"/>
    <x v="60"/>
    <x v="2"/>
    <x v="4"/>
    <s v="Diabetes"/>
    <x v="0"/>
    <x v="8"/>
    <x v="2"/>
    <x v="1"/>
    <s v="7/16/2019"/>
    <s v="3/16/2020"/>
    <n v="150"/>
    <s v="Fatigue, Nausea"/>
    <s v="Fatigue"/>
    <s v="TR0128"/>
    <x v="1"/>
    <x v="1"/>
    <x v="137"/>
    <x v="1"/>
    <x v="2"/>
    <x v="1"/>
    <n v="2.11"/>
    <n v="4.1900000000000004"/>
    <n v="3.9"/>
    <n v="11.4"/>
    <n v="7"/>
  </r>
  <r>
    <x v="607"/>
    <x v="7"/>
    <x v="0"/>
    <x v="3"/>
    <s v="Heart Disease"/>
    <x v="0"/>
    <x v="1"/>
    <x v="3"/>
    <x v="2"/>
    <s v="11/2/2022"/>
    <s v="10/2/2023"/>
    <n v="50"/>
    <s v="None"/>
    <s v="None"/>
    <s v="TR0181"/>
    <x v="1"/>
    <x v="2"/>
    <x v="27"/>
    <x v="1"/>
    <x v="0"/>
    <x v="0"/>
    <n v="1.52"/>
    <n v="2.0299999999999998"/>
    <n v="4.2"/>
    <n v="18.100000000000001"/>
    <n v="4.0999999999999996"/>
  </r>
  <r>
    <x v="608"/>
    <x v="18"/>
    <x v="1"/>
    <x v="4"/>
    <s v="Asthma"/>
    <x v="2"/>
    <x v="8"/>
    <x v="0"/>
    <x v="3"/>
    <s v="7/20/2023"/>
    <s v="2/20/2024"/>
    <n v="100"/>
    <s v="None, Dizziness, Headache"/>
    <s v="None"/>
    <s v="TR0096"/>
    <x v="2"/>
    <x v="1"/>
    <x v="10"/>
    <x v="1"/>
    <x v="2"/>
    <x v="1"/>
    <n v="1.84"/>
    <n v="4.24"/>
    <n v="2.2999999999999998"/>
    <n v="12.2"/>
    <n v="17.7"/>
  </r>
  <r>
    <x v="609"/>
    <x v="57"/>
    <x v="0"/>
    <x v="3"/>
    <s v="None"/>
    <x v="4"/>
    <x v="0"/>
    <x v="2"/>
    <x v="3"/>
    <s v="5/18/2022"/>
    <s v="4/18/2023"/>
    <n v="150"/>
    <s v="Fatigue, Dizziness, Headache"/>
    <s v="Fatigue"/>
    <s v="TR0162"/>
    <x v="2"/>
    <x v="1"/>
    <x v="1"/>
    <x v="1"/>
    <x v="0"/>
    <x v="1"/>
    <n v="1.62"/>
    <n v="1.33"/>
    <n v="5.4"/>
    <n v="11.4"/>
    <n v="12.6"/>
  </r>
  <r>
    <x v="610"/>
    <x v="62"/>
    <x v="0"/>
    <x v="0"/>
    <s v="Heart Disease"/>
    <x v="0"/>
    <x v="11"/>
    <x v="2"/>
    <x v="3"/>
    <s v="9/16/2019"/>
    <s v="10/16/2020"/>
    <n v="150"/>
    <s v="Headache"/>
    <s v="Headache"/>
    <s v="TR0100"/>
    <x v="0"/>
    <x v="4"/>
    <x v="138"/>
    <x v="0"/>
    <x v="4"/>
    <x v="0"/>
    <n v="4.22"/>
    <n v="1.55"/>
    <n v="6.2"/>
    <n v="15.1"/>
    <n v="5.4"/>
  </r>
  <r>
    <x v="611"/>
    <x v="62"/>
    <x v="0"/>
    <x v="4"/>
    <s v="Hypertension"/>
    <x v="3"/>
    <x v="3"/>
    <x v="2"/>
    <x v="3"/>
    <s v="8/11/2021"/>
    <s v="11/11/2022"/>
    <n v="100"/>
    <s v="Fatigue, Nausea, Dizziness"/>
    <s v="Fatigue"/>
    <s v="TR0188"/>
    <x v="0"/>
    <x v="1"/>
    <x v="135"/>
    <x v="0"/>
    <x v="2"/>
    <x v="1"/>
    <n v="3.5"/>
    <n v="2.09"/>
    <n v="5.4"/>
    <n v="7.5"/>
    <n v="10.8"/>
  </r>
  <r>
    <x v="612"/>
    <x v="40"/>
    <x v="1"/>
    <x v="3"/>
    <s v="Hypertension"/>
    <x v="4"/>
    <x v="6"/>
    <x v="0"/>
    <x v="1"/>
    <s v="11/21/2019"/>
    <s v="5/21/2021"/>
    <n v="200"/>
    <s v="None"/>
    <s v="None"/>
    <s v="TR0120"/>
    <x v="0"/>
    <x v="0"/>
    <x v="49"/>
    <x v="0"/>
    <x v="2"/>
    <x v="0"/>
    <n v="2.23"/>
    <n v="4.29"/>
    <n v="1.5"/>
    <n v="13.5"/>
    <n v="10.8"/>
  </r>
  <r>
    <x v="613"/>
    <x v="66"/>
    <x v="1"/>
    <x v="2"/>
    <s v="None"/>
    <x v="4"/>
    <x v="12"/>
    <x v="3"/>
    <x v="3"/>
    <s v="10/5/2020"/>
    <s v="9/5/2021"/>
    <n v="50"/>
    <s v="Nausea"/>
    <s v="Nausea"/>
    <s v="TR0084"/>
    <x v="2"/>
    <x v="0"/>
    <x v="10"/>
    <x v="1"/>
    <x v="0"/>
    <x v="1"/>
    <n v="3.9"/>
    <n v="3.3"/>
    <n v="7"/>
    <n v="20"/>
    <n v="17.7"/>
  </r>
  <r>
    <x v="614"/>
    <x v="43"/>
    <x v="2"/>
    <x v="2"/>
    <s v="Asthma"/>
    <x v="0"/>
    <x v="11"/>
    <x v="2"/>
    <x v="3"/>
    <s v="1/21/2023"/>
    <s v="11/21/2023"/>
    <n v="150"/>
    <s v="Dizziness, Nausea, None"/>
    <s v="Dizziness"/>
    <s v="TR0015"/>
    <x v="2"/>
    <x v="1"/>
    <x v="68"/>
    <x v="1"/>
    <x v="3"/>
    <x v="0"/>
    <n v="2.2599999999999998"/>
    <n v="3.15"/>
    <n v="8.6"/>
    <n v="23.8"/>
    <n v="18.100000000000001"/>
  </r>
  <r>
    <x v="615"/>
    <x v="58"/>
    <x v="0"/>
    <x v="2"/>
    <s v="Heart Disease"/>
    <x v="4"/>
    <x v="10"/>
    <x v="0"/>
    <x v="3"/>
    <s v="2/14/2021"/>
    <s v="1/14/2022"/>
    <n v="50"/>
    <s v="Headache, Nausea"/>
    <s v="Headache"/>
    <s v="TR0135"/>
    <x v="1"/>
    <x v="0"/>
    <x v="126"/>
    <x v="1"/>
    <x v="2"/>
    <x v="0"/>
    <n v="2.4900000000000002"/>
    <n v="1.78"/>
    <n v="5.4"/>
    <n v="19.3"/>
    <n v="11.4"/>
  </r>
  <r>
    <x v="616"/>
    <x v="31"/>
    <x v="1"/>
    <x v="4"/>
    <s v="Hypertension"/>
    <x v="0"/>
    <x v="15"/>
    <x v="2"/>
    <x v="2"/>
    <s v="11/22/2019"/>
    <s v="1/22/2021"/>
    <n v="50"/>
    <s v="Fatigue"/>
    <s v="Fatigue"/>
    <s v="TR0123"/>
    <x v="0"/>
    <x v="3"/>
    <x v="8"/>
    <x v="0"/>
    <x v="0"/>
    <x v="0"/>
    <n v="2.93"/>
    <n v="4.3499999999999996"/>
    <n v="4.3"/>
    <n v="21.5"/>
    <n v="9.9"/>
  </r>
  <r>
    <x v="617"/>
    <x v="58"/>
    <x v="2"/>
    <x v="0"/>
    <s v="None"/>
    <x v="1"/>
    <x v="13"/>
    <x v="0"/>
    <x v="0"/>
    <s v="11/23/2019"/>
    <s v="4/23/2021"/>
    <n v="200"/>
    <s v="Nausea, Dizziness, Headache"/>
    <s v="Nausea"/>
    <s v="TR0151"/>
    <x v="0"/>
    <x v="1"/>
    <x v="131"/>
    <x v="0"/>
    <x v="2"/>
    <x v="1"/>
    <n v="2.31"/>
    <n v="2.82"/>
    <n v="7.9"/>
    <n v="8.3000000000000007"/>
    <n v="6.3"/>
  </r>
  <r>
    <x v="618"/>
    <x v="30"/>
    <x v="1"/>
    <x v="2"/>
    <s v="Heart Disease"/>
    <x v="0"/>
    <x v="17"/>
    <x v="2"/>
    <x v="0"/>
    <s v="3/18/2020"/>
    <s v="9/18/2020"/>
    <n v="150"/>
    <s v="Dizziness, None"/>
    <s v="Dizziness"/>
    <s v="TR0131"/>
    <x v="1"/>
    <x v="1"/>
    <x v="57"/>
    <x v="1"/>
    <x v="2"/>
    <x v="1"/>
    <n v="4.8099999999999996"/>
    <n v="1.7"/>
    <n v="6.1"/>
    <n v="16.399999999999999"/>
    <n v="11.3"/>
  </r>
  <r>
    <x v="619"/>
    <x v="2"/>
    <x v="0"/>
    <x v="0"/>
    <s v="None"/>
    <x v="2"/>
    <x v="19"/>
    <x v="1"/>
    <x v="0"/>
    <s v="11/22/2023"/>
    <s v="1/22/2025"/>
    <n v="200"/>
    <s v="Fatigue"/>
    <s v="Fatigue"/>
    <s v="TR0029"/>
    <x v="0"/>
    <x v="0"/>
    <x v="21"/>
    <x v="0"/>
    <x v="0"/>
    <x v="0"/>
    <n v="3.58"/>
    <n v="1.92"/>
    <n v="6"/>
    <n v="12.7"/>
    <n v="14.2"/>
  </r>
  <r>
    <x v="620"/>
    <x v="20"/>
    <x v="2"/>
    <x v="4"/>
    <s v="Heart Disease"/>
    <x v="0"/>
    <x v="16"/>
    <x v="3"/>
    <x v="1"/>
    <s v="10/27/2020"/>
    <s v="8/27/2021"/>
    <n v="100"/>
    <s v="Nausea, None, Dizziness"/>
    <s v="Nausea"/>
    <s v="TR0056"/>
    <x v="0"/>
    <x v="4"/>
    <x v="55"/>
    <x v="0"/>
    <x v="1"/>
    <x v="1"/>
    <n v="1.56"/>
    <n v="3.28"/>
    <n v="2.7"/>
    <n v="11"/>
    <n v="6.7"/>
  </r>
  <r>
    <x v="621"/>
    <x v="28"/>
    <x v="1"/>
    <x v="3"/>
    <s v="Heart Disease"/>
    <x v="0"/>
    <x v="3"/>
    <x v="3"/>
    <x v="3"/>
    <s v="2/20/2020"/>
    <s v="9/20/2020"/>
    <n v="50"/>
    <s v="Dizziness"/>
    <s v="Dizziness"/>
    <s v="TR0013"/>
    <x v="0"/>
    <x v="4"/>
    <x v="75"/>
    <x v="0"/>
    <x v="4"/>
    <x v="1"/>
    <n v="1.73"/>
    <n v="4.3"/>
    <n v="3.6"/>
    <n v="22.7"/>
    <n v="19.5"/>
  </r>
  <r>
    <x v="622"/>
    <x v="43"/>
    <x v="2"/>
    <x v="1"/>
    <s v="Diabetes"/>
    <x v="2"/>
    <x v="5"/>
    <x v="2"/>
    <x v="0"/>
    <s v="2/9/2021"/>
    <s v="2/9/2022"/>
    <n v="50"/>
    <s v="Nausea, Dizziness"/>
    <s v="Nausea"/>
    <s v="TR0078"/>
    <x v="0"/>
    <x v="4"/>
    <x v="71"/>
    <x v="0"/>
    <x v="0"/>
    <x v="0"/>
    <n v="3.29"/>
    <n v="1.57"/>
    <n v="4.4000000000000004"/>
    <n v="20.399999999999999"/>
    <n v="9.1999999999999993"/>
  </r>
  <r>
    <x v="623"/>
    <x v="22"/>
    <x v="1"/>
    <x v="4"/>
    <s v="Hypertension"/>
    <x v="4"/>
    <x v="19"/>
    <x v="0"/>
    <x v="3"/>
    <s v="12/19/2019"/>
    <s v="1/19/2021"/>
    <n v="50"/>
    <s v="Fatigue, Dizziness, Nausea"/>
    <s v="Fatigue"/>
    <s v="TR0102"/>
    <x v="2"/>
    <x v="0"/>
    <x v="60"/>
    <x v="1"/>
    <x v="3"/>
    <x v="1"/>
    <n v="1.35"/>
    <n v="3.23"/>
    <n v="8.6"/>
    <n v="20.3"/>
    <n v="6"/>
  </r>
  <r>
    <x v="624"/>
    <x v="60"/>
    <x v="1"/>
    <x v="3"/>
    <s v="Diabetes"/>
    <x v="0"/>
    <x v="4"/>
    <x v="1"/>
    <x v="1"/>
    <s v="12/10/2021"/>
    <s v="5/10/2023"/>
    <n v="200"/>
    <s v="None"/>
    <s v="None"/>
    <s v="TR0007"/>
    <x v="2"/>
    <x v="4"/>
    <x v="54"/>
    <x v="1"/>
    <x v="0"/>
    <x v="1"/>
    <n v="3.69"/>
    <n v="1.88"/>
    <n v="3"/>
    <n v="21.7"/>
    <n v="7.2"/>
  </r>
  <r>
    <x v="625"/>
    <x v="30"/>
    <x v="2"/>
    <x v="2"/>
    <s v="Heart Disease"/>
    <x v="0"/>
    <x v="1"/>
    <x v="3"/>
    <x v="2"/>
    <s v="5/12/2019"/>
    <s v="12/12/2019"/>
    <n v="150"/>
    <s v="Headache, Fatigue"/>
    <s v="Headache"/>
    <s v="TR0096"/>
    <x v="2"/>
    <x v="4"/>
    <x v="142"/>
    <x v="1"/>
    <x v="2"/>
    <x v="0"/>
    <n v="2.0499999999999998"/>
    <n v="1"/>
    <n v="8.8000000000000007"/>
    <n v="20.3"/>
    <n v="13.7"/>
  </r>
  <r>
    <x v="626"/>
    <x v="28"/>
    <x v="2"/>
    <x v="0"/>
    <s v="Asthma"/>
    <x v="1"/>
    <x v="16"/>
    <x v="3"/>
    <x v="3"/>
    <s v="3/27/2021"/>
    <s v="7/27/2022"/>
    <n v="200"/>
    <s v="Dizziness, Headache, Fatigue"/>
    <s v="Dizziness"/>
    <s v="TR0111"/>
    <x v="0"/>
    <x v="2"/>
    <x v="86"/>
    <x v="0"/>
    <x v="0"/>
    <x v="1"/>
    <n v="4"/>
    <n v="1.61"/>
    <n v="5.0999999999999996"/>
    <n v="12.3"/>
    <n v="4.5999999999999996"/>
  </r>
  <r>
    <x v="627"/>
    <x v="25"/>
    <x v="2"/>
    <x v="3"/>
    <s v="Asthma"/>
    <x v="0"/>
    <x v="8"/>
    <x v="1"/>
    <x v="3"/>
    <s v="11/5/2023"/>
    <s v="2/5/2025"/>
    <n v="150"/>
    <s v="Fatigue, Dizziness, Nausea"/>
    <s v="Fatigue"/>
    <s v="TR0178"/>
    <x v="1"/>
    <x v="3"/>
    <x v="108"/>
    <x v="1"/>
    <x v="3"/>
    <x v="0"/>
    <n v="2.94"/>
    <n v="4.68"/>
    <n v="1.4"/>
    <n v="11.2"/>
    <n v="6.5"/>
  </r>
  <r>
    <x v="628"/>
    <x v="18"/>
    <x v="0"/>
    <x v="1"/>
    <s v="Hypertension"/>
    <x v="3"/>
    <x v="8"/>
    <x v="2"/>
    <x v="3"/>
    <s v="2/11/2022"/>
    <s v="7/11/2023"/>
    <n v="150"/>
    <s v="Headache, Dizziness, Nausea"/>
    <s v="Headache"/>
    <s v="TR0148"/>
    <x v="1"/>
    <x v="0"/>
    <x v="21"/>
    <x v="1"/>
    <x v="0"/>
    <x v="1"/>
    <n v="1.95"/>
    <n v="4.63"/>
    <n v="5.2"/>
    <n v="14.4"/>
    <n v="15.9"/>
  </r>
  <r>
    <x v="629"/>
    <x v="53"/>
    <x v="2"/>
    <x v="4"/>
    <s v="Hypertension"/>
    <x v="0"/>
    <x v="17"/>
    <x v="1"/>
    <x v="0"/>
    <s v="2/23/2020"/>
    <s v="12/23/2020"/>
    <n v="100"/>
    <s v="None, Fatigue"/>
    <s v="None"/>
    <s v="TR0139"/>
    <x v="2"/>
    <x v="3"/>
    <x v="54"/>
    <x v="1"/>
    <x v="3"/>
    <x v="0"/>
    <n v="1.62"/>
    <n v="2.95"/>
    <n v="4.9000000000000004"/>
    <n v="16.7"/>
    <n v="20"/>
  </r>
  <r>
    <x v="630"/>
    <x v="22"/>
    <x v="1"/>
    <x v="2"/>
    <s v="Diabetes"/>
    <x v="5"/>
    <x v="10"/>
    <x v="0"/>
    <x v="0"/>
    <s v="7/12/2019"/>
    <s v="11/12/2020"/>
    <n v="200"/>
    <s v="Dizziness"/>
    <s v="Dizziness"/>
    <s v="TR0077"/>
    <x v="1"/>
    <x v="0"/>
    <x v="99"/>
    <x v="1"/>
    <x v="0"/>
    <x v="1"/>
    <n v="4.08"/>
    <n v="2.59"/>
    <n v="8.4"/>
    <n v="9.1"/>
    <n v="3.5"/>
  </r>
  <r>
    <x v="631"/>
    <x v="29"/>
    <x v="2"/>
    <x v="1"/>
    <s v="Asthma"/>
    <x v="0"/>
    <x v="4"/>
    <x v="1"/>
    <x v="0"/>
    <s v="8/11/2019"/>
    <s v="7/11/2020"/>
    <n v="50"/>
    <s v="Headache, Dizziness"/>
    <s v="Headache"/>
    <s v="TR0193"/>
    <x v="2"/>
    <x v="3"/>
    <x v="6"/>
    <x v="1"/>
    <x v="2"/>
    <x v="1"/>
    <n v="1.82"/>
    <n v="2.36"/>
    <n v="5.6"/>
    <n v="17.100000000000001"/>
    <n v="18.5"/>
  </r>
  <r>
    <x v="632"/>
    <x v="19"/>
    <x v="0"/>
    <x v="3"/>
    <s v="Hypertension"/>
    <x v="0"/>
    <x v="10"/>
    <x v="3"/>
    <x v="3"/>
    <s v="2/3/2023"/>
    <s v="11/3/2023"/>
    <n v="50"/>
    <s v="Headache, None"/>
    <s v="Headache"/>
    <s v="TR0062"/>
    <x v="2"/>
    <x v="0"/>
    <x v="92"/>
    <x v="1"/>
    <x v="4"/>
    <x v="1"/>
    <n v="3.04"/>
    <n v="3.01"/>
    <n v="1.5"/>
    <n v="6.6"/>
    <n v="12.4"/>
  </r>
  <r>
    <x v="633"/>
    <x v="27"/>
    <x v="0"/>
    <x v="1"/>
    <s v="Asthma"/>
    <x v="4"/>
    <x v="4"/>
    <x v="1"/>
    <x v="0"/>
    <s v="9/6/2019"/>
    <s v="10/6/2020"/>
    <n v="150"/>
    <s v="Dizziness, Headache, None"/>
    <s v="Dizziness"/>
    <s v="TR0168"/>
    <x v="2"/>
    <x v="3"/>
    <x v="86"/>
    <x v="1"/>
    <x v="2"/>
    <x v="0"/>
    <n v="2.75"/>
    <n v="4.3600000000000003"/>
    <n v="2.4"/>
    <n v="6.4"/>
    <n v="10.6"/>
  </r>
  <r>
    <x v="634"/>
    <x v="18"/>
    <x v="1"/>
    <x v="4"/>
    <s v="Asthma"/>
    <x v="4"/>
    <x v="9"/>
    <x v="0"/>
    <x v="3"/>
    <s v="2/22/2022"/>
    <s v="10/22/2022"/>
    <n v="50"/>
    <s v="Headache"/>
    <s v="Headache"/>
    <s v="TR0125"/>
    <x v="0"/>
    <x v="3"/>
    <x v="17"/>
    <x v="0"/>
    <x v="0"/>
    <x v="1"/>
    <n v="1.95"/>
    <n v="1.2"/>
    <n v="7.5"/>
    <n v="8"/>
    <n v="13.3"/>
  </r>
  <r>
    <x v="635"/>
    <x v="13"/>
    <x v="1"/>
    <x v="4"/>
    <s v="Diabetes"/>
    <x v="3"/>
    <x v="3"/>
    <x v="2"/>
    <x v="0"/>
    <s v="2/6/2019"/>
    <s v="10/6/2019"/>
    <n v="100"/>
    <s v="Dizziness, Nausea, Fatigue"/>
    <s v="Dizziness"/>
    <s v="TR0128"/>
    <x v="1"/>
    <x v="0"/>
    <x v="129"/>
    <x v="1"/>
    <x v="2"/>
    <x v="1"/>
    <n v="2.12"/>
    <n v="1.69"/>
    <n v="4.4000000000000004"/>
    <n v="20.399999999999999"/>
    <n v="9.6999999999999993"/>
  </r>
  <r>
    <x v="636"/>
    <x v="49"/>
    <x v="1"/>
    <x v="3"/>
    <s v="Hypertension"/>
    <x v="3"/>
    <x v="1"/>
    <x v="1"/>
    <x v="1"/>
    <s v="5/22/2019"/>
    <s v="4/22/2020"/>
    <n v="200"/>
    <s v="Dizziness, Fatigue"/>
    <s v="Dizziness"/>
    <s v="TR0036"/>
    <x v="0"/>
    <x v="3"/>
    <x v="144"/>
    <x v="0"/>
    <x v="3"/>
    <x v="0"/>
    <n v="4"/>
    <n v="1.5"/>
    <n v="8"/>
    <n v="10.3"/>
    <n v="14.5"/>
  </r>
  <r>
    <x v="637"/>
    <x v="50"/>
    <x v="1"/>
    <x v="1"/>
    <s v="None"/>
    <x v="0"/>
    <x v="3"/>
    <x v="1"/>
    <x v="2"/>
    <s v="7/4/2023"/>
    <s v="9/4/2024"/>
    <n v="50"/>
    <s v="Fatigue"/>
    <s v="Fatigue"/>
    <s v="TR0038"/>
    <x v="1"/>
    <x v="1"/>
    <x v="30"/>
    <x v="1"/>
    <x v="3"/>
    <x v="1"/>
    <n v="3.26"/>
    <n v="4.72"/>
    <n v="4.5"/>
    <n v="7.2"/>
    <n v="3.3"/>
  </r>
  <r>
    <x v="638"/>
    <x v="33"/>
    <x v="2"/>
    <x v="2"/>
    <s v="Hypertension"/>
    <x v="0"/>
    <x v="15"/>
    <x v="1"/>
    <x v="3"/>
    <s v="6/8/2020"/>
    <s v="7/8/2021"/>
    <n v="100"/>
    <s v="Headache"/>
    <s v="Headache"/>
    <s v="TR0123"/>
    <x v="1"/>
    <x v="1"/>
    <x v="93"/>
    <x v="1"/>
    <x v="0"/>
    <x v="1"/>
    <n v="4.3099999999999996"/>
    <n v="3.1"/>
    <n v="8"/>
    <n v="10.199999999999999"/>
    <n v="8.9"/>
  </r>
  <r>
    <x v="639"/>
    <x v="67"/>
    <x v="0"/>
    <x v="4"/>
    <s v="Heart Disease"/>
    <x v="5"/>
    <x v="3"/>
    <x v="1"/>
    <x v="2"/>
    <s v="11/25/2020"/>
    <s v="11/25/2021"/>
    <n v="150"/>
    <s v="None"/>
    <s v="None"/>
    <s v="TR0105"/>
    <x v="0"/>
    <x v="0"/>
    <x v="85"/>
    <x v="0"/>
    <x v="4"/>
    <x v="1"/>
    <n v="1.1200000000000001"/>
    <n v="4.8499999999999996"/>
    <n v="7"/>
    <n v="22.8"/>
    <n v="7.5"/>
  </r>
  <r>
    <x v="640"/>
    <x v="22"/>
    <x v="0"/>
    <x v="0"/>
    <s v="Asthma"/>
    <x v="4"/>
    <x v="6"/>
    <x v="3"/>
    <x v="0"/>
    <s v="4/20/2020"/>
    <s v="6/20/2021"/>
    <n v="150"/>
    <s v="Nausea, Headache"/>
    <s v="Nausea"/>
    <s v="TR0154"/>
    <x v="0"/>
    <x v="0"/>
    <x v="31"/>
    <x v="0"/>
    <x v="2"/>
    <x v="0"/>
    <n v="3.45"/>
    <n v="3.71"/>
    <n v="3.9"/>
    <n v="21.3"/>
    <n v="19.100000000000001"/>
  </r>
  <r>
    <x v="641"/>
    <x v="42"/>
    <x v="2"/>
    <x v="2"/>
    <s v="None"/>
    <x v="2"/>
    <x v="19"/>
    <x v="0"/>
    <x v="3"/>
    <s v="10/11/2023"/>
    <s v="8/11/2024"/>
    <n v="200"/>
    <s v="Headache, Dizziness, None"/>
    <s v="Headache"/>
    <s v="TR0151"/>
    <x v="2"/>
    <x v="2"/>
    <x v="87"/>
    <x v="1"/>
    <x v="0"/>
    <x v="1"/>
    <n v="4.54"/>
    <n v="3.96"/>
    <n v="3.5"/>
    <n v="11.1"/>
    <n v="19.399999999999999"/>
  </r>
  <r>
    <x v="642"/>
    <x v="1"/>
    <x v="0"/>
    <x v="3"/>
    <s v="None"/>
    <x v="0"/>
    <x v="12"/>
    <x v="1"/>
    <x v="3"/>
    <s v="5/28/2021"/>
    <s v="3/28/2022"/>
    <n v="100"/>
    <s v="None, Fatigue"/>
    <s v="None"/>
    <s v="TR0145"/>
    <x v="0"/>
    <x v="4"/>
    <x v="16"/>
    <x v="0"/>
    <x v="0"/>
    <x v="1"/>
    <n v="1.04"/>
    <n v="3.86"/>
    <n v="7.4"/>
    <n v="17.2"/>
    <n v="19.8"/>
  </r>
  <r>
    <x v="643"/>
    <x v="18"/>
    <x v="2"/>
    <x v="3"/>
    <s v="None"/>
    <x v="1"/>
    <x v="5"/>
    <x v="2"/>
    <x v="3"/>
    <s v="11/22/2020"/>
    <s v="10/22/2021"/>
    <n v="150"/>
    <s v="Headache"/>
    <s v="Headache"/>
    <s v="TR0149"/>
    <x v="2"/>
    <x v="1"/>
    <x v="76"/>
    <x v="1"/>
    <x v="4"/>
    <x v="0"/>
    <n v="2.25"/>
    <n v="2.36"/>
    <n v="1.7"/>
    <n v="14"/>
    <n v="7.4"/>
  </r>
  <r>
    <x v="644"/>
    <x v="31"/>
    <x v="2"/>
    <x v="0"/>
    <s v="Diabetes"/>
    <x v="0"/>
    <x v="3"/>
    <x v="0"/>
    <x v="2"/>
    <s v="8/23/2022"/>
    <s v="6/23/2023"/>
    <n v="200"/>
    <s v="None, Fatigue, Headache"/>
    <s v="None"/>
    <s v="TR0156"/>
    <x v="0"/>
    <x v="4"/>
    <x v="133"/>
    <x v="0"/>
    <x v="1"/>
    <x v="1"/>
    <n v="2.37"/>
    <n v="4.34"/>
    <n v="9.4"/>
    <n v="9.3000000000000007"/>
    <n v="9.3000000000000007"/>
  </r>
  <r>
    <x v="645"/>
    <x v="30"/>
    <x v="0"/>
    <x v="4"/>
    <s v="None"/>
    <x v="0"/>
    <x v="19"/>
    <x v="0"/>
    <x v="0"/>
    <s v="5/2/2020"/>
    <s v="5/2/2021"/>
    <n v="200"/>
    <s v="Nausea, Headache, Fatigue"/>
    <s v="Nausea"/>
    <s v="TR0100"/>
    <x v="1"/>
    <x v="3"/>
    <x v="64"/>
    <x v="1"/>
    <x v="0"/>
    <x v="0"/>
    <n v="4.71"/>
    <n v="1.25"/>
    <n v="1.8"/>
    <n v="8.9"/>
    <n v="13.1"/>
  </r>
  <r>
    <x v="646"/>
    <x v="32"/>
    <x v="0"/>
    <x v="2"/>
    <s v="Hypertension"/>
    <x v="3"/>
    <x v="14"/>
    <x v="0"/>
    <x v="2"/>
    <s v="12/22/2019"/>
    <s v="12/22/2020"/>
    <n v="100"/>
    <s v="Dizziness"/>
    <s v="Dizziness"/>
    <s v="TR0016"/>
    <x v="0"/>
    <x v="3"/>
    <x v="127"/>
    <x v="0"/>
    <x v="2"/>
    <x v="1"/>
    <n v="1.6"/>
    <n v="4.87"/>
    <n v="5"/>
    <n v="15"/>
    <n v="7.2"/>
  </r>
  <r>
    <x v="647"/>
    <x v="45"/>
    <x v="1"/>
    <x v="4"/>
    <s v="Diabetes"/>
    <x v="3"/>
    <x v="4"/>
    <x v="0"/>
    <x v="3"/>
    <s v="3/1/2020"/>
    <s v="5/1/2021"/>
    <n v="150"/>
    <s v="Fatigue"/>
    <s v="Fatigue"/>
    <s v="TR0099"/>
    <x v="0"/>
    <x v="2"/>
    <x v="125"/>
    <x v="0"/>
    <x v="0"/>
    <x v="0"/>
    <n v="2.88"/>
    <n v="3.65"/>
    <n v="7.8"/>
    <n v="19.600000000000001"/>
    <n v="12.8"/>
  </r>
  <r>
    <x v="648"/>
    <x v="17"/>
    <x v="1"/>
    <x v="2"/>
    <s v="Hypertension"/>
    <x v="1"/>
    <x v="2"/>
    <x v="2"/>
    <x v="0"/>
    <s v="3/6/2023"/>
    <s v="12/6/2023"/>
    <n v="150"/>
    <s v="Nausea"/>
    <s v="Nausea"/>
    <s v="TR0062"/>
    <x v="2"/>
    <x v="4"/>
    <x v="100"/>
    <x v="1"/>
    <x v="2"/>
    <x v="1"/>
    <n v="4.62"/>
    <n v="4.2699999999999996"/>
    <n v="7.8"/>
    <n v="7"/>
    <n v="3.1"/>
  </r>
  <r>
    <x v="649"/>
    <x v="27"/>
    <x v="0"/>
    <x v="4"/>
    <s v="Hypertension"/>
    <x v="0"/>
    <x v="1"/>
    <x v="3"/>
    <x v="0"/>
    <s v="12/13/2020"/>
    <s v="3/13/2022"/>
    <n v="200"/>
    <s v="Dizziness"/>
    <s v="Dizziness"/>
    <s v="TR0196"/>
    <x v="1"/>
    <x v="1"/>
    <x v="104"/>
    <x v="1"/>
    <x v="1"/>
    <x v="1"/>
    <n v="1.85"/>
    <n v="3.65"/>
    <n v="4.7"/>
    <n v="13.2"/>
    <n v="18"/>
  </r>
  <r>
    <x v="650"/>
    <x v="28"/>
    <x v="0"/>
    <x v="3"/>
    <s v="Heart Disease"/>
    <x v="0"/>
    <x v="19"/>
    <x v="2"/>
    <x v="3"/>
    <s v="12/3/2020"/>
    <s v="3/3/2022"/>
    <n v="200"/>
    <s v="Headache"/>
    <s v="Headache"/>
    <s v="TR0054"/>
    <x v="0"/>
    <x v="4"/>
    <x v="90"/>
    <x v="0"/>
    <x v="1"/>
    <x v="1"/>
    <n v="4.58"/>
    <n v="4.6399999999999997"/>
    <n v="3.8"/>
    <n v="18.399999999999999"/>
    <n v="7.6"/>
  </r>
  <r>
    <x v="651"/>
    <x v="40"/>
    <x v="2"/>
    <x v="0"/>
    <s v="Diabetes"/>
    <x v="1"/>
    <x v="13"/>
    <x v="2"/>
    <x v="1"/>
    <s v="12/26/2022"/>
    <s v="6/26/2023"/>
    <n v="200"/>
    <s v="None, Dizziness, Fatigue"/>
    <s v="None"/>
    <s v="TR0006"/>
    <x v="1"/>
    <x v="0"/>
    <x v="101"/>
    <x v="1"/>
    <x v="1"/>
    <x v="0"/>
    <n v="1.76"/>
    <n v="1.74"/>
    <n v="4.0999999999999996"/>
    <n v="13.7"/>
    <n v="17.100000000000001"/>
  </r>
  <r>
    <x v="652"/>
    <x v="60"/>
    <x v="1"/>
    <x v="0"/>
    <s v="Diabetes"/>
    <x v="2"/>
    <x v="3"/>
    <x v="2"/>
    <x v="2"/>
    <s v="10/21/2020"/>
    <s v="12/21/2021"/>
    <n v="100"/>
    <s v="Headache"/>
    <s v="Headache"/>
    <s v="TR0094"/>
    <x v="0"/>
    <x v="1"/>
    <x v="74"/>
    <x v="0"/>
    <x v="0"/>
    <x v="0"/>
    <n v="1.48"/>
    <n v="3.94"/>
    <n v="5.8"/>
    <n v="11.2"/>
    <n v="11.4"/>
  </r>
  <r>
    <x v="653"/>
    <x v="11"/>
    <x v="1"/>
    <x v="2"/>
    <s v="Heart Disease"/>
    <x v="0"/>
    <x v="19"/>
    <x v="2"/>
    <x v="3"/>
    <s v="7/9/2020"/>
    <s v="3/9/2021"/>
    <n v="100"/>
    <s v="None, Fatigue"/>
    <s v="None"/>
    <s v="TR0134"/>
    <x v="0"/>
    <x v="1"/>
    <x v="74"/>
    <x v="0"/>
    <x v="2"/>
    <x v="0"/>
    <n v="2.2000000000000002"/>
    <n v="3.38"/>
    <n v="4.9000000000000004"/>
    <n v="9"/>
    <n v="5"/>
  </r>
  <r>
    <x v="654"/>
    <x v="15"/>
    <x v="1"/>
    <x v="1"/>
    <s v="Asthma"/>
    <x v="0"/>
    <x v="8"/>
    <x v="2"/>
    <x v="1"/>
    <s v="10/23/2020"/>
    <s v="5/23/2021"/>
    <n v="50"/>
    <s v="None"/>
    <s v="None"/>
    <s v="TR0046"/>
    <x v="2"/>
    <x v="3"/>
    <x v="66"/>
    <x v="1"/>
    <x v="2"/>
    <x v="1"/>
    <n v="3.19"/>
    <n v="4.6100000000000003"/>
    <n v="4.0999999999999996"/>
    <n v="19.2"/>
    <n v="14.2"/>
  </r>
  <r>
    <x v="655"/>
    <x v="15"/>
    <x v="0"/>
    <x v="1"/>
    <s v="Diabetes"/>
    <x v="5"/>
    <x v="0"/>
    <x v="2"/>
    <x v="3"/>
    <s v="1/17/2023"/>
    <s v="3/17/2024"/>
    <n v="50"/>
    <s v="Fatigue, Dizziness"/>
    <s v="Fatigue"/>
    <s v="TR0013"/>
    <x v="1"/>
    <x v="1"/>
    <x v="37"/>
    <x v="1"/>
    <x v="0"/>
    <x v="1"/>
    <n v="4.7300000000000004"/>
    <n v="4.28"/>
    <n v="6.1"/>
    <n v="17.8"/>
    <n v="18.3"/>
  </r>
  <r>
    <x v="656"/>
    <x v="9"/>
    <x v="1"/>
    <x v="4"/>
    <s v="Asthma"/>
    <x v="5"/>
    <x v="2"/>
    <x v="2"/>
    <x v="1"/>
    <s v="7/5/2019"/>
    <s v="1/5/2020"/>
    <n v="150"/>
    <s v="Dizziness, Headache"/>
    <s v="Dizziness"/>
    <s v="TR0174"/>
    <x v="1"/>
    <x v="2"/>
    <x v="78"/>
    <x v="1"/>
    <x v="1"/>
    <x v="1"/>
    <n v="2.6"/>
    <n v="2.31"/>
    <n v="1.1000000000000001"/>
    <n v="20.9"/>
    <n v="16.600000000000001"/>
  </r>
  <r>
    <x v="657"/>
    <x v="18"/>
    <x v="1"/>
    <x v="1"/>
    <s v="Heart Disease"/>
    <x v="0"/>
    <x v="11"/>
    <x v="0"/>
    <x v="0"/>
    <s v="9/28/2020"/>
    <s v="10/28/2021"/>
    <n v="100"/>
    <s v="Fatigue"/>
    <s v="Fatigue"/>
    <s v="TR0019"/>
    <x v="2"/>
    <x v="4"/>
    <x v="109"/>
    <x v="1"/>
    <x v="3"/>
    <x v="1"/>
    <n v="1.42"/>
    <n v="3.31"/>
    <n v="5.2"/>
    <n v="8.1"/>
    <n v="19.7"/>
  </r>
  <r>
    <x v="658"/>
    <x v="43"/>
    <x v="1"/>
    <x v="0"/>
    <s v="None"/>
    <x v="1"/>
    <x v="5"/>
    <x v="1"/>
    <x v="2"/>
    <s v="11/25/2022"/>
    <s v="7/25/2023"/>
    <n v="200"/>
    <s v="Fatigue, None, Dizziness"/>
    <s v="Fatigue"/>
    <s v="TR0063"/>
    <x v="0"/>
    <x v="3"/>
    <x v="131"/>
    <x v="0"/>
    <x v="1"/>
    <x v="1"/>
    <n v="1.86"/>
    <n v="1.27"/>
    <n v="6.4"/>
    <n v="19.3"/>
    <n v="3.6"/>
  </r>
  <r>
    <x v="659"/>
    <x v="19"/>
    <x v="1"/>
    <x v="3"/>
    <s v="Asthma"/>
    <x v="4"/>
    <x v="19"/>
    <x v="2"/>
    <x v="0"/>
    <s v="4/5/2019"/>
    <s v="8/5/2020"/>
    <n v="50"/>
    <s v="None, Nausea"/>
    <s v="None"/>
    <s v="TR0090"/>
    <x v="1"/>
    <x v="0"/>
    <x v="143"/>
    <x v="1"/>
    <x v="3"/>
    <x v="1"/>
    <n v="3.63"/>
    <n v="3.13"/>
    <n v="1.9"/>
    <n v="9.1"/>
    <n v="12.7"/>
  </r>
  <r>
    <x v="660"/>
    <x v="25"/>
    <x v="2"/>
    <x v="1"/>
    <s v="Asthma"/>
    <x v="1"/>
    <x v="10"/>
    <x v="0"/>
    <x v="3"/>
    <s v="5/17/2020"/>
    <s v="1/17/2021"/>
    <n v="50"/>
    <s v="Fatigue"/>
    <s v="Fatigue"/>
    <s v="TR0191"/>
    <x v="2"/>
    <x v="2"/>
    <x v="15"/>
    <x v="1"/>
    <x v="3"/>
    <x v="0"/>
    <n v="2.19"/>
    <n v="4.75"/>
    <n v="8.4"/>
    <n v="23.7"/>
    <n v="7.4"/>
  </r>
  <r>
    <x v="661"/>
    <x v="55"/>
    <x v="0"/>
    <x v="1"/>
    <s v="None"/>
    <x v="1"/>
    <x v="0"/>
    <x v="3"/>
    <x v="3"/>
    <s v="6/10/2023"/>
    <s v="5/10/2024"/>
    <n v="50"/>
    <s v="Dizziness, Nausea, Fatigue"/>
    <s v="Dizziness"/>
    <s v="TR0195"/>
    <x v="1"/>
    <x v="0"/>
    <x v="82"/>
    <x v="1"/>
    <x v="3"/>
    <x v="0"/>
    <n v="4.88"/>
    <n v="2.72"/>
    <n v="4.0999999999999996"/>
    <n v="6.9"/>
    <n v="3.9"/>
  </r>
  <r>
    <x v="662"/>
    <x v="53"/>
    <x v="1"/>
    <x v="0"/>
    <s v="Asthma"/>
    <x v="0"/>
    <x v="15"/>
    <x v="2"/>
    <x v="2"/>
    <s v="2/20/2020"/>
    <s v="2/20/2021"/>
    <n v="150"/>
    <s v="Fatigue, Nausea"/>
    <s v="Fatigue"/>
    <s v="TR0012"/>
    <x v="1"/>
    <x v="3"/>
    <x v="2"/>
    <x v="1"/>
    <x v="0"/>
    <x v="1"/>
    <n v="3.77"/>
    <n v="2.83"/>
    <n v="3"/>
    <n v="17.100000000000001"/>
    <n v="7.3"/>
  </r>
  <r>
    <x v="663"/>
    <x v="61"/>
    <x v="1"/>
    <x v="4"/>
    <s v="Asthma"/>
    <x v="0"/>
    <x v="15"/>
    <x v="2"/>
    <x v="1"/>
    <s v="3/28/2019"/>
    <s v="9/28/2019"/>
    <n v="150"/>
    <s v="Headache, Nausea, Dizziness"/>
    <s v="Headache"/>
    <s v="TR0120"/>
    <x v="0"/>
    <x v="0"/>
    <x v="24"/>
    <x v="0"/>
    <x v="3"/>
    <x v="1"/>
    <n v="3.31"/>
    <n v="2.44"/>
    <n v="8.4"/>
    <n v="20.8"/>
    <n v="11.1"/>
  </r>
  <r>
    <x v="664"/>
    <x v="1"/>
    <x v="2"/>
    <x v="0"/>
    <s v="Asthma"/>
    <x v="0"/>
    <x v="15"/>
    <x v="0"/>
    <x v="3"/>
    <s v="3/22/2023"/>
    <s v="7/22/2024"/>
    <n v="150"/>
    <s v="Fatigue, Dizziness, Nausea"/>
    <s v="Fatigue"/>
    <s v="TR0112"/>
    <x v="1"/>
    <x v="4"/>
    <x v="130"/>
    <x v="1"/>
    <x v="2"/>
    <x v="1"/>
    <n v="2.4"/>
    <n v="2.4500000000000002"/>
    <n v="8.3000000000000007"/>
    <n v="11.9"/>
    <n v="6.6"/>
  </r>
  <r>
    <x v="665"/>
    <x v="41"/>
    <x v="2"/>
    <x v="3"/>
    <s v="Hypertension"/>
    <x v="0"/>
    <x v="18"/>
    <x v="0"/>
    <x v="1"/>
    <s v="9/8/2020"/>
    <s v="3/8/2022"/>
    <n v="100"/>
    <s v="Headache"/>
    <s v="Headache"/>
    <s v="TR0040"/>
    <x v="0"/>
    <x v="2"/>
    <x v="3"/>
    <x v="0"/>
    <x v="4"/>
    <x v="1"/>
    <n v="1.34"/>
    <n v="2.87"/>
    <n v="5.3"/>
    <n v="21.1"/>
    <n v="6.8"/>
  </r>
  <r>
    <x v="666"/>
    <x v="8"/>
    <x v="1"/>
    <x v="1"/>
    <s v="None"/>
    <x v="4"/>
    <x v="8"/>
    <x v="3"/>
    <x v="1"/>
    <s v="1/14/2021"/>
    <s v="1/14/2022"/>
    <n v="200"/>
    <s v="Headache"/>
    <s v="Headache"/>
    <s v="TR0122"/>
    <x v="0"/>
    <x v="4"/>
    <x v="10"/>
    <x v="0"/>
    <x v="3"/>
    <x v="1"/>
    <n v="2.52"/>
    <n v="4.2300000000000004"/>
    <n v="8.4"/>
    <n v="12.9"/>
    <n v="10.8"/>
  </r>
  <r>
    <x v="667"/>
    <x v="10"/>
    <x v="1"/>
    <x v="3"/>
    <s v="Asthma"/>
    <x v="0"/>
    <x v="11"/>
    <x v="3"/>
    <x v="2"/>
    <s v="4/20/2021"/>
    <s v="10/20/2022"/>
    <n v="100"/>
    <s v="Fatigue, None"/>
    <s v="Fatigue"/>
    <s v="TR0152"/>
    <x v="1"/>
    <x v="3"/>
    <x v="93"/>
    <x v="1"/>
    <x v="3"/>
    <x v="0"/>
    <n v="2.21"/>
    <n v="4.7300000000000004"/>
    <n v="2.1"/>
    <n v="22.8"/>
    <n v="14.6"/>
  </r>
  <r>
    <x v="668"/>
    <x v="37"/>
    <x v="0"/>
    <x v="1"/>
    <s v="Asthma"/>
    <x v="5"/>
    <x v="6"/>
    <x v="1"/>
    <x v="1"/>
    <s v="3/2/2022"/>
    <s v="11/2/2022"/>
    <n v="150"/>
    <s v="None, Nausea"/>
    <s v="None"/>
    <s v="TR0011"/>
    <x v="0"/>
    <x v="4"/>
    <x v="130"/>
    <x v="0"/>
    <x v="3"/>
    <x v="0"/>
    <n v="3.13"/>
    <n v="1.1299999999999999"/>
    <n v="5.3"/>
    <n v="13.3"/>
    <n v="5.7"/>
  </r>
  <r>
    <x v="669"/>
    <x v="16"/>
    <x v="0"/>
    <x v="1"/>
    <s v="Hypertension"/>
    <x v="0"/>
    <x v="5"/>
    <x v="2"/>
    <x v="0"/>
    <s v="2/9/2022"/>
    <s v="5/9/2023"/>
    <n v="150"/>
    <s v="Dizziness, Nausea, None"/>
    <s v="Dizziness"/>
    <s v="TR0073"/>
    <x v="0"/>
    <x v="3"/>
    <x v="66"/>
    <x v="0"/>
    <x v="2"/>
    <x v="1"/>
    <n v="3.63"/>
    <n v="4.88"/>
    <n v="6.1"/>
    <n v="18.899999999999999"/>
    <n v="4.2"/>
  </r>
  <r>
    <x v="670"/>
    <x v="44"/>
    <x v="2"/>
    <x v="1"/>
    <s v="Hypertension"/>
    <x v="4"/>
    <x v="18"/>
    <x v="1"/>
    <x v="0"/>
    <s v="11/6/2021"/>
    <s v="4/6/2023"/>
    <n v="200"/>
    <s v="None, Dizziness"/>
    <s v="None"/>
    <s v="TR0076"/>
    <x v="2"/>
    <x v="0"/>
    <x v="108"/>
    <x v="1"/>
    <x v="0"/>
    <x v="1"/>
    <n v="2.67"/>
    <n v="1.47"/>
    <n v="6.5"/>
    <n v="22.9"/>
    <n v="14.3"/>
  </r>
  <r>
    <x v="671"/>
    <x v="28"/>
    <x v="0"/>
    <x v="4"/>
    <s v="Asthma"/>
    <x v="4"/>
    <x v="9"/>
    <x v="1"/>
    <x v="1"/>
    <s v="2/5/2023"/>
    <s v="9/5/2023"/>
    <n v="200"/>
    <s v="Fatigue"/>
    <s v="Fatigue"/>
    <s v="TR0186"/>
    <x v="0"/>
    <x v="4"/>
    <x v="111"/>
    <x v="0"/>
    <x v="4"/>
    <x v="0"/>
    <n v="1.31"/>
    <n v="2.42"/>
    <n v="6"/>
    <n v="13.3"/>
    <n v="17.2"/>
  </r>
  <r>
    <x v="672"/>
    <x v="52"/>
    <x v="1"/>
    <x v="3"/>
    <s v="Hypertension"/>
    <x v="0"/>
    <x v="14"/>
    <x v="0"/>
    <x v="2"/>
    <s v="11/2/2022"/>
    <s v="10/2/2023"/>
    <n v="100"/>
    <s v="Fatigue, None"/>
    <s v="Fatigue"/>
    <s v="TR0017"/>
    <x v="0"/>
    <x v="3"/>
    <x v="86"/>
    <x v="0"/>
    <x v="1"/>
    <x v="0"/>
    <n v="4.26"/>
    <n v="3.45"/>
    <n v="4.4000000000000004"/>
    <n v="10.6"/>
    <n v="4.8"/>
  </r>
  <r>
    <x v="673"/>
    <x v="41"/>
    <x v="1"/>
    <x v="3"/>
    <s v="None"/>
    <x v="2"/>
    <x v="1"/>
    <x v="0"/>
    <x v="2"/>
    <s v="3/9/2019"/>
    <s v="3/9/2020"/>
    <n v="50"/>
    <s v="None, Fatigue"/>
    <s v="None"/>
    <s v="TR0011"/>
    <x v="0"/>
    <x v="1"/>
    <x v="82"/>
    <x v="0"/>
    <x v="2"/>
    <x v="1"/>
    <n v="2.42"/>
    <n v="2.65"/>
    <n v="7.1"/>
    <n v="17.8"/>
    <n v="4.2"/>
  </r>
  <r>
    <x v="674"/>
    <x v="9"/>
    <x v="0"/>
    <x v="4"/>
    <s v="Asthma"/>
    <x v="5"/>
    <x v="16"/>
    <x v="0"/>
    <x v="3"/>
    <s v="1/4/2021"/>
    <s v="2/4/2022"/>
    <n v="100"/>
    <s v="Fatigue"/>
    <s v="Fatigue"/>
    <s v="TR0086"/>
    <x v="2"/>
    <x v="2"/>
    <x v="120"/>
    <x v="1"/>
    <x v="2"/>
    <x v="1"/>
    <n v="2.58"/>
    <n v="1.73"/>
    <n v="2.4"/>
    <n v="20.9"/>
    <n v="3.7"/>
  </r>
  <r>
    <x v="675"/>
    <x v="23"/>
    <x v="2"/>
    <x v="1"/>
    <s v="Heart Disease"/>
    <x v="5"/>
    <x v="19"/>
    <x v="0"/>
    <x v="0"/>
    <s v="5/11/2019"/>
    <s v="11/11/2019"/>
    <n v="200"/>
    <s v="Nausea, Headache, Fatigue"/>
    <s v="Nausea"/>
    <s v="TR0119"/>
    <x v="2"/>
    <x v="2"/>
    <x v="44"/>
    <x v="1"/>
    <x v="4"/>
    <x v="0"/>
    <n v="2.68"/>
    <n v="1.67"/>
    <n v="8.9"/>
    <n v="16"/>
    <n v="6.9"/>
  </r>
  <r>
    <x v="676"/>
    <x v="27"/>
    <x v="1"/>
    <x v="0"/>
    <s v="Hypertension"/>
    <x v="0"/>
    <x v="4"/>
    <x v="0"/>
    <x v="0"/>
    <s v="1/17/2021"/>
    <s v="10/17/2021"/>
    <n v="50"/>
    <s v="Headache"/>
    <s v="Headache"/>
    <s v="TR0062"/>
    <x v="1"/>
    <x v="3"/>
    <x v="143"/>
    <x v="1"/>
    <x v="3"/>
    <x v="0"/>
    <n v="3.01"/>
    <n v="3.93"/>
    <n v="9.6"/>
    <n v="10"/>
    <n v="18.100000000000001"/>
  </r>
  <r>
    <x v="677"/>
    <x v="9"/>
    <x v="2"/>
    <x v="1"/>
    <s v="Asthma"/>
    <x v="2"/>
    <x v="12"/>
    <x v="1"/>
    <x v="0"/>
    <s v="4/18/2023"/>
    <s v="8/18/2024"/>
    <n v="150"/>
    <s v="Fatigue"/>
    <s v="Fatigue"/>
    <s v="TR0100"/>
    <x v="2"/>
    <x v="4"/>
    <x v="61"/>
    <x v="1"/>
    <x v="2"/>
    <x v="0"/>
    <n v="4.74"/>
    <n v="4.67"/>
    <n v="6.7"/>
    <n v="17.3"/>
    <n v="9.9"/>
  </r>
  <r>
    <x v="678"/>
    <x v="37"/>
    <x v="2"/>
    <x v="3"/>
    <s v="Hypertension"/>
    <x v="4"/>
    <x v="3"/>
    <x v="1"/>
    <x v="1"/>
    <s v="12/24/2020"/>
    <s v="10/24/2021"/>
    <n v="100"/>
    <s v="None, Dizziness, Fatigue"/>
    <s v="None"/>
    <s v="TR0042"/>
    <x v="1"/>
    <x v="1"/>
    <x v="144"/>
    <x v="1"/>
    <x v="4"/>
    <x v="0"/>
    <n v="4.01"/>
    <n v="3.13"/>
    <n v="7.1"/>
    <n v="13.7"/>
    <n v="15.4"/>
  </r>
  <r>
    <x v="679"/>
    <x v="45"/>
    <x v="1"/>
    <x v="1"/>
    <s v="Heart Disease"/>
    <x v="0"/>
    <x v="10"/>
    <x v="2"/>
    <x v="1"/>
    <s v="4/3/2019"/>
    <s v="10/3/2020"/>
    <n v="150"/>
    <s v="Nausea"/>
    <s v="Nausea"/>
    <s v="TR0196"/>
    <x v="1"/>
    <x v="4"/>
    <x v="133"/>
    <x v="1"/>
    <x v="2"/>
    <x v="1"/>
    <n v="4.3"/>
    <n v="1.59"/>
    <n v="8.5"/>
    <n v="15.7"/>
    <n v="17.399999999999999"/>
  </r>
  <r>
    <x v="680"/>
    <x v="55"/>
    <x v="0"/>
    <x v="3"/>
    <s v="Heart Disease"/>
    <x v="5"/>
    <x v="16"/>
    <x v="1"/>
    <x v="3"/>
    <s v="7/26/2020"/>
    <s v="4/26/2021"/>
    <n v="150"/>
    <s v="Nausea, Dizziness, Headache"/>
    <s v="Nausea"/>
    <s v="TR0042"/>
    <x v="0"/>
    <x v="4"/>
    <x v="144"/>
    <x v="0"/>
    <x v="2"/>
    <x v="0"/>
    <n v="2.73"/>
    <n v="2.52"/>
    <n v="9.1999999999999993"/>
    <n v="10.5"/>
    <n v="17.399999999999999"/>
  </r>
  <r>
    <x v="681"/>
    <x v="52"/>
    <x v="2"/>
    <x v="0"/>
    <s v="Hypertension"/>
    <x v="1"/>
    <x v="1"/>
    <x v="1"/>
    <x v="0"/>
    <s v="3/7/2020"/>
    <s v="6/7/2021"/>
    <n v="200"/>
    <s v="Nausea, Fatigue, None"/>
    <s v="Nausea"/>
    <s v="TR0200"/>
    <x v="1"/>
    <x v="2"/>
    <x v="121"/>
    <x v="1"/>
    <x v="1"/>
    <x v="1"/>
    <n v="2.94"/>
    <n v="3.06"/>
    <n v="3.8"/>
    <n v="16.3"/>
    <n v="8.5"/>
  </r>
  <r>
    <x v="682"/>
    <x v="6"/>
    <x v="0"/>
    <x v="2"/>
    <s v="Hypertension"/>
    <x v="5"/>
    <x v="4"/>
    <x v="0"/>
    <x v="1"/>
    <s v="11/11/2021"/>
    <s v="11/11/2022"/>
    <n v="50"/>
    <s v="Headache, Nausea"/>
    <s v="Headache"/>
    <s v="TR0035"/>
    <x v="0"/>
    <x v="2"/>
    <x v="45"/>
    <x v="0"/>
    <x v="2"/>
    <x v="0"/>
    <n v="1.1599999999999999"/>
    <n v="2.09"/>
    <n v="1.1000000000000001"/>
    <n v="23.6"/>
    <n v="19.399999999999999"/>
  </r>
  <r>
    <x v="683"/>
    <x v="58"/>
    <x v="1"/>
    <x v="3"/>
    <s v="Heart Disease"/>
    <x v="0"/>
    <x v="0"/>
    <x v="1"/>
    <x v="1"/>
    <s v="4/10/2021"/>
    <s v="6/10/2022"/>
    <n v="200"/>
    <s v="Nausea, Dizziness"/>
    <s v="Nausea"/>
    <s v="TR0015"/>
    <x v="1"/>
    <x v="1"/>
    <x v="40"/>
    <x v="1"/>
    <x v="1"/>
    <x v="0"/>
    <n v="2.58"/>
    <n v="3.91"/>
    <n v="4.0999999999999996"/>
    <n v="18.100000000000001"/>
    <n v="16.7"/>
  </r>
  <r>
    <x v="684"/>
    <x v="9"/>
    <x v="1"/>
    <x v="3"/>
    <s v="Hypertension"/>
    <x v="0"/>
    <x v="16"/>
    <x v="1"/>
    <x v="0"/>
    <s v="12/10/2021"/>
    <s v="12/10/2022"/>
    <n v="50"/>
    <s v="None"/>
    <s v="None"/>
    <s v="TR0084"/>
    <x v="0"/>
    <x v="3"/>
    <x v="64"/>
    <x v="0"/>
    <x v="2"/>
    <x v="0"/>
    <n v="4.79"/>
    <n v="2.6"/>
    <n v="8"/>
    <n v="10.8"/>
    <n v="19.8"/>
  </r>
  <r>
    <x v="685"/>
    <x v="32"/>
    <x v="0"/>
    <x v="2"/>
    <s v="None"/>
    <x v="0"/>
    <x v="0"/>
    <x v="1"/>
    <x v="2"/>
    <s v="4/19/2023"/>
    <s v="10/19/2024"/>
    <n v="50"/>
    <s v="Nausea"/>
    <s v="Nausea"/>
    <s v="TR0071"/>
    <x v="1"/>
    <x v="2"/>
    <x v="78"/>
    <x v="1"/>
    <x v="3"/>
    <x v="1"/>
    <n v="1.1000000000000001"/>
    <n v="3.41"/>
    <n v="6.9"/>
    <n v="18.399999999999999"/>
    <n v="5"/>
  </r>
  <r>
    <x v="686"/>
    <x v="20"/>
    <x v="0"/>
    <x v="3"/>
    <s v="Hypertension"/>
    <x v="1"/>
    <x v="10"/>
    <x v="0"/>
    <x v="3"/>
    <s v="3/3/2019"/>
    <s v="10/3/2019"/>
    <n v="50"/>
    <s v="Headache"/>
    <s v="Headache"/>
    <s v="TR0011"/>
    <x v="1"/>
    <x v="4"/>
    <x v="73"/>
    <x v="1"/>
    <x v="2"/>
    <x v="0"/>
    <n v="4.75"/>
    <n v="1.72"/>
    <n v="6.6"/>
    <n v="10"/>
    <n v="8.1999999999999993"/>
  </r>
  <r>
    <x v="687"/>
    <x v="46"/>
    <x v="0"/>
    <x v="1"/>
    <s v="Heart Disease"/>
    <x v="0"/>
    <x v="2"/>
    <x v="1"/>
    <x v="3"/>
    <s v="3/21/2020"/>
    <s v="6/21/2021"/>
    <n v="50"/>
    <s v="Nausea, Headache, Dizziness"/>
    <s v="Nausea"/>
    <s v="TR0187"/>
    <x v="2"/>
    <x v="1"/>
    <x v="146"/>
    <x v="1"/>
    <x v="2"/>
    <x v="0"/>
    <n v="3.19"/>
    <n v="2.67"/>
    <n v="2.4"/>
    <n v="9.1"/>
    <n v="10.1"/>
  </r>
  <r>
    <x v="688"/>
    <x v="64"/>
    <x v="0"/>
    <x v="1"/>
    <s v="None"/>
    <x v="0"/>
    <x v="5"/>
    <x v="3"/>
    <x v="2"/>
    <s v="7/7/2019"/>
    <s v="10/7/2020"/>
    <n v="200"/>
    <s v="Dizziness"/>
    <s v="Dizziness"/>
    <s v="TR0075"/>
    <x v="1"/>
    <x v="1"/>
    <x v="73"/>
    <x v="1"/>
    <x v="2"/>
    <x v="1"/>
    <n v="4.03"/>
    <n v="4.59"/>
    <n v="1.8"/>
    <n v="13.1"/>
    <n v="4.7"/>
  </r>
  <r>
    <x v="689"/>
    <x v="45"/>
    <x v="1"/>
    <x v="4"/>
    <s v="Heart Disease"/>
    <x v="0"/>
    <x v="7"/>
    <x v="3"/>
    <x v="3"/>
    <s v="8/1/2023"/>
    <s v="3/1/2024"/>
    <n v="200"/>
    <s v="Fatigue, None, Headache"/>
    <s v="Fatigue"/>
    <s v="TR0033"/>
    <x v="2"/>
    <x v="1"/>
    <x v="84"/>
    <x v="1"/>
    <x v="3"/>
    <x v="0"/>
    <n v="1.07"/>
    <n v="3.65"/>
    <n v="6.4"/>
    <n v="8.9"/>
    <n v="7"/>
  </r>
  <r>
    <x v="690"/>
    <x v="34"/>
    <x v="2"/>
    <x v="2"/>
    <s v="Diabetes"/>
    <x v="0"/>
    <x v="9"/>
    <x v="1"/>
    <x v="0"/>
    <s v="4/9/2020"/>
    <s v="11/9/2020"/>
    <n v="50"/>
    <s v="Fatigue, Nausea, None"/>
    <s v="Fatigue"/>
    <s v="TR0004"/>
    <x v="1"/>
    <x v="3"/>
    <x v="53"/>
    <x v="1"/>
    <x v="0"/>
    <x v="1"/>
    <n v="1.0900000000000001"/>
    <n v="4.34"/>
    <n v="9.8000000000000007"/>
    <n v="8.4"/>
    <n v="6.9"/>
  </r>
  <r>
    <x v="691"/>
    <x v="42"/>
    <x v="0"/>
    <x v="2"/>
    <s v="None"/>
    <x v="1"/>
    <x v="11"/>
    <x v="0"/>
    <x v="0"/>
    <s v="11/5/2020"/>
    <s v="8/5/2021"/>
    <n v="200"/>
    <s v="Fatigue, Dizziness"/>
    <s v="Fatigue"/>
    <s v="TR0126"/>
    <x v="1"/>
    <x v="4"/>
    <x v="100"/>
    <x v="1"/>
    <x v="3"/>
    <x v="1"/>
    <n v="4.47"/>
    <n v="4.71"/>
    <n v="4.8"/>
    <n v="6.9"/>
    <n v="3.7"/>
  </r>
  <r>
    <x v="692"/>
    <x v="30"/>
    <x v="1"/>
    <x v="3"/>
    <s v="Diabetes"/>
    <x v="5"/>
    <x v="19"/>
    <x v="0"/>
    <x v="2"/>
    <s v="2/10/2022"/>
    <s v="10/10/2022"/>
    <n v="150"/>
    <s v="Fatigue, Headache"/>
    <s v="Fatigue"/>
    <s v="TR0197"/>
    <x v="0"/>
    <x v="0"/>
    <x v="141"/>
    <x v="0"/>
    <x v="3"/>
    <x v="1"/>
    <n v="3.3"/>
    <n v="2.57"/>
    <n v="1.3"/>
    <n v="16.5"/>
    <n v="3.2"/>
  </r>
  <r>
    <x v="693"/>
    <x v="21"/>
    <x v="1"/>
    <x v="4"/>
    <s v="Asthma"/>
    <x v="2"/>
    <x v="3"/>
    <x v="3"/>
    <x v="3"/>
    <s v="8/8/2020"/>
    <s v="9/8/2021"/>
    <n v="100"/>
    <s v="Fatigue"/>
    <s v="Fatigue"/>
    <s v="TR0166"/>
    <x v="1"/>
    <x v="0"/>
    <x v="8"/>
    <x v="1"/>
    <x v="2"/>
    <x v="0"/>
    <n v="4.1500000000000004"/>
    <n v="2.23"/>
    <n v="1.4"/>
    <n v="16.600000000000001"/>
    <n v="9.8000000000000007"/>
  </r>
  <r>
    <x v="694"/>
    <x v="56"/>
    <x v="1"/>
    <x v="0"/>
    <s v="Heart Disease"/>
    <x v="5"/>
    <x v="15"/>
    <x v="0"/>
    <x v="0"/>
    <s v="2/19/2019"/>
    <s v="9/19/2019"/>
    <n v="100"/>
    <s v="None, Fatigue"/>
    <s v="None"/>
    <s v="TR0194"/>
    <x v="2"/>
    <x v="2"/>
    <x v="122"/>
    <x v="1"/>
    <x v="2"/>
    <x v="0"/>
    <n v="4.9000000000000004"/>
    <n v="3.18"/>
    <n v="3.5"/>
    <n v="18.8"/>
    <n v="7.6"/>
  </r>
  <r>
    <x v="695"/>
    <x v="41"/>
    <x v="2"/>
    <x v="2"/>
    <s v="Diabetes"/>
    <x v="0"/>
    <x v="0"/>
    <x v="3"/>
    <x v="3"/>
    <s v="8/7/2019"/>
    <s v="4/7/2020"/>
    <n v="50"/>
    <s v="None, Headache, Fatigue"/>
    <s v="None"/>
    <s v="TR0179"/>
    <x v="1"/>
    <x v="2"/>
    <x v="57"/>
    <x v="1"/>
    <x v="1"/>
    <x v="1"/>
    <n v="4.62"/>
    <n v="2.5"/>
    <n v="5.9"/>
    <n v="6.9"/>
    <n v="10.199999999999999"/>
  </r>
  <r>
    <x v="696"/>
    <x v="54"/>
    <x v="1"/>
    <x v="3"/>
    <s v="Heart Disease"/>
    <x v="4"/>
    <x v="0"/>
    <x v="1"/>
    <x v="3"/>
    <s v="8/25/2021"/>
    <s v="5/25/2022"/>
    <n v="150"/>
    <s v="Fatigue, Headache"/>
    <s v="Fatigue"/>
    <s v="TR0144"/>
    <x v="0"/>
    <x v="3"/>
    <x v="34"/>
    <x v="0"/>
    <x v="2"/>
    <x v="0"/>
    <n v="4.33"/>
    <n v="4.22"/>
    <n v="3"/>
    <n v="10.1"/>
    <n v="16.899999999999999"/>
  </r>
  <r>
    <x v="697"/>
    <x v="7"/>
    <x v="1"/>
    <x v="2"/>
    <s v="Diabetes"/>
    <x v="3"/>
    <x v="10"/>
    <x v="1"/>
    <x v="0"/>
    <s v="4/24/2020"/>
    <s v="1/24/2021"/>
    <n v="100"/>
    <s v="Nausea, Dizziness"/>
    <s v="Nausea"/>
    <s v="TR0066"/>
    <x v="0"/>
    <x v="2"/>
    <x v="20"/>
    <x v="0"/>
    <x v="3"/>
    <x v="1"/>
    <n v="4.72"/>
    <n v="1.38"/>
    <n v="5.0999999999999996"/>
    <n v="12.1"/>
    <n v="17.8"/>
  </r>
  <r>
    <x v="698"/>
    <x v="27"/>
    <x v="0"/>
    <x v="2"/>
    <s v="None"/>
    <x v="0"/>
    <x v="12"/>
    <x v="1"/>
    <x v="1"/>
    <s v="10/18/2021"/>
    <s v="3/18/2023"/>
    <n v="100"/>
    <s v="Headache"/>
    <s v="Headache"/>
    <s v="TR0177"/>
    <x v="1"/>
    <x v="2"/>
    <x v="41"/>
    <x v="1"/>
    <x v="3"/>
    <x v="1"/>
    <n v="1.33"/>
    <n v="1.84"/>
    <n v="7.8"/>
    <n v="6.9"/>
    <n v="11.4"/>
  </r>
  <r>
    <x v="699"/>
    <x v="14"/>
    <x v="1"/>
    <x v="0"/>
    <s v="Hypertension"/>
    <x v="3"/>
    <x v="2"/>
    <x v="0"/>
    <x v="1"/>
    <s v="12/12/2022"/>
    <s v="11/12/2023"/>
    <n v="200"/>
    <s v="Fatigue, Nausea, None"/>
    <s v="Fatigue"/>
    <s v="TR0025"/>
    <x v="2"/>
    <x v="2"/>
    <x v="129"/>
    <x v="1"/>
    <x v="4"/>
    <x v="0"/>
    <n v="2.77"/>
    <n v="2.34"/>
    <n v="4.5999999999999996"/>
    <n v="15.5"/>
    <n v="5.7"/>
  </r>
  <r>
    <x v="700"/>
    <x v="15"/>
    <x v="0"/>
    <x v="4"/>
    <s v="Hypertension"/>
    <x v="0"/>
    <x v="5"/>
    <x v="2"/>
    <x v="2"/>
    <s v="5/15/2020"/>
    <s v="11/15/2020"/>
    <n v="200"/>
    <s v="Dizziness"/>
    <s v="Dizziness"/>
    <s v="TR0035"/>
    <x v="0"/>
    <x v="3"/>
    <x v="55"/>
    <x v="0"/>
    <x v="4"/>
    <x v="1"/>
    <n v="3.29"/>
    <n v="4.22"/>
    <n v="7.8"/>
    <n v="8.8000000000000007"/>
    <n v="5.5"/>
  </r>
  <r>
    <x v="701"/>
    <x v="60"/>
    <x v="0"/>
    <x v="2"/>
    <s v="Diabetes"/>
    <x v="5"/>
    <x v="8"/>
    <x v="0"/>
    <x v="1"/>
    <s v="3/22/2023"/>
    <s v="3/22/2024"/>
    <n v="50"/>
    <s v="Fatigue"/>
    <s v="Fatigue"/>
    <s v="TR0055"/>
    <x v="0"/>
    <x v="1"/>
    <x v="38"/>
    <x v="0"/>
    <x v="3"/>
    <x v="1"/>
    <n v="2.0699999999999998"/>
    <n v="2.44"/>
    <n v="4.7"/>
    <n v="18.2"/>
    <n v="4"/>
  </r>
  <r>
    <x v="702"/>
    <x v="7"/>
    <x v="2"/>
    <x v="4"/>
    <s v="None"/>
    <x v="0"/>
    <x v="14"/>
    <x v="0"/>
    <x v="0"/>
    <s v="10/18/2020"/>
    <s v="2/18/2022"/>
    <n v="100"/>
    <s v="Headache, Fatigue"/>
    <s v="Headache"/>
    <s v="TR0157"/>
    <x v="1"/>
    <x v="4"/>
    <x v="70"/>
    <x v="1"/>
    <x v="4"/>
    <x v="0"/>
    <n v="1.1399999999999999"/>
    <n v="2.57"/>
    <n v="7.3"/>
    <n v="9.5"/>
    <n v="13.9"/>
  </r>
  <r>
    <x v="703"/>
    <x v="63"/>
    <x v="0"/>
    <x v="3"/>
    <s v="None"/>
    <x v="3"/>
    <x v="19"/>
    <x v="1"/>
    <x v="1"/>
    <s v="1/8/2020"/>
    <s v="6/8/2021"/>
    <n v="50"/>
    <s v="Headache, Dizziness, None"/>
    <s v="Headache"/>
    <s v="TR0149"/>
    <x v="2"/>
    <x v="1"/>
    <x v="79"/>
    <x v="1"/>
    <x v="2"/>
    <x v="0"/>
    <n v="2.04"/>
    <n v="4.54"/>
    <n v="9.1"/>
    <n v="11.4"/>
    <n v="6.9"/>
  </r>
  <r>
    <x v="704"/>
    <x v="7"/>
    <x v="0"/>
    <x v="4"/>
    <s v="Hypertension"/>
    <x v="0"/>
    <x v="12"/>
    <x v="1"/>
    <x v="2"/>
    <s v="9/3/2023"/>
    <s v="8/3/2024"/>
    <n v="50"/>
    <s v="None, Dizziness"/>
    <s v="None"/>
    <s v="TR0141"/>
    <x v="0"/>
    <x v="1"/>
    <x v="149"/>
    <x v="0"/>
    <x v="1"/>
    <x v="1"/>
    <n v="2.65"/>
    <n v="1.96"/>
    <n v="7.1"/>
    <n v="20.9"/>
    <n v="14.4"/>
  </r>
  <r>
    <x v="705"/>
    <x v="31"/>
    <x v="0"/>
    <x v="4"/>
    <s v="Hypertension"/>
    <x v="0"/>
    <x v="12"/>
    <x v="3"/>
    <x v="1"/>
    <s v="12/21/2022"/>
    <s v="2/21/2024"/>
    <n v="50"/>
    <s v="None, Headache, Nausea"/>
    <s v="None"/>
    <s v="TR0175"/>
    <x v="1"/>
    <x v="4"/>
    <x v="60"/>
    <x v="1"/>
    <x v="3"/>
    <x v="0"/>
    <n v="4.3"/>
    <n v="2.59"/>
    <n v="2.4"/>
    <n v="19.3"/>
    <n v="9.1"/>
  </r>
  <r>
    <x v="706"/>
    <x v="22"/>
    <x v="2"/>
    <x v="2"/>
    <s v="Hypertension"/>
    <x v="4"/>
    <x v="4"/>
    <x v="1"/>
    <x v="1"/>
    <s v="8/26/2020"/>
    <s v="3/26/2021"/>
    <n v="200"/>
    <s v="None, Nausea, Dizziness"/>
    <s v="None"/>
    <s v="TR0192"/>
    <x v="2"/>
    <x v="3"/>
    <x v="72"/>
    <x v="1"/>
    <x v="4"/>
    <x v="1"/>
    <n v="3.69"/>
    <n v="2.08"/>
    <n v="1.7"/>
    <n v="23.9"/>
    <n v="5.7"/>
  </r>
  <r>
    <x v="707"/>
    <x v="43"/>
    <x v="2"/>
    <x v="2"/>
    <s v="Heart Disease"/>
    <x v="0"/>
    <x v="18"/>
    <x v="0"/>
    <x v="2"/>
    <s v="9/27/2019"/>
    <s v="5/27/2020"/>
    <n v="200"/>
    <s v="Headache, Nausea"/>
    <s v="Headache"/>
    <s v="TR0039"/>
    <x v="0"/>
    <x v="4"/>
    <x v="106"/>
    <x v="0"/>
    <x v="2"/>
    <x v="0"/>
    <n v="4.95"/>
    <n v="4.91"/>
    <n v="8.1"/>
    <n v="17.899999999999999"/>
    <n v="12.8"/>
  </r>
  <r>
    <x v="708"/>
    <x v="48"/>
    <x v="1"/>
    <x v="3"/>
    <s v="Hypertension"/>
    <x v="0"/>
    <x v="19"/>
    <x v="1"/>
    <x v="1"/>
    <s v="1/1/2023"/>
    <s v="5/1/2024"/>
    <n v="150"/>
    <s v="Headache"/>
    <s v="Headache"/>
    <s v="TR0089"/>
    <x v="2"/>
    <x v="4"/>
    <x v="112"/>
    <x v="1"/>
    <x v="4"/>
    <x v="1"/>
    <n v="4.46"/>
    <n v="2.16"/>
    <n v="5.2"/>
    <n v="17.100000000000001"/>
    <n v="10"/>
  </r>
  <r>
    <x v="709"/>
    <x v="23"/>
    <x v="0"/>
    <x v="3"/>
    <s v="Asthma"/>
    <x v="0"/>
    <x v="2"/>
    <x v="3"/>
    <x v="2"/>
    <s v="9/8/2021"/>
    <s v="8/8/2022"/>
    <n v="150"/>
    <s v="Nausea, None, Fatigue"/>
    <s v="Nausea"/>
    <s v="TR0044"/>
    <x v="2"/>
    <x v="0"/>
    <x v="85"/>
    <x v="1"/>
    <x v="2"/>
    <x v="0"/>
    <n v="2.71"/>
    <n v="2.3199999999999998"/>
    <n v="6.1"/>
    <n v="21.3"/>
    <n v="6.4"/>
  </r>
  <r>
    <x v="710"/>
    <x v="62"/>
    <x v="0"/>
    <x v="3"/>
    <s v="Diabetes"/>
    <x v="3"/>
    <x v="12"/>
    <x v="3"/>
    <x v="3"/>
    <s v="10/25/2019"/>
    <s v="2/25/2021"/>
    <n v="100"/>
    <s v="Nausea"/>
    <s v="Nausea"/>
    <s v="TR0016"/>
    <x v="1"/>
    <x v="3"/>
    <x v="133"/>
    <x v="1"/>
    <x v="1"/>
    <x v="1"/>
    <n v="4.74"/>
    <n v="3.76"/>
    <n v="8.4"/>
    <n v="16"/>
    <n v="16.3"/>
  </r>
  <r>
    <x v="711"/>
    <x v="23"/>
    <x v="0"/>
    <x v="1"/>
    <s v="Heart Disease"/>
    <x v="0"/>
    <x v="15"/>
    <x v="0"/>
    <x v="2"/>
    <s v="8/16/2023"/>
    <s v="5/16/2024"/>
    <n v="100"/>
    <s v="Fatigue, Nausea"/>
    <s v="Fatigue"/>
    <s v="TR0103"/>
    <x v="1"/>
    <x v="1"/>
    <x v="126"/>
    <x v="1"/>
    <x v="3"/>
    <x v="0"/>
    <n v="1.06"/>
    <n v="4.2699999999999996"/>
    <n v="1.4"/>
    <n v="22"/>
    <n v="19.899999999999999"/>
  </r>
  <r>
    <x v="712"/>
    <x v="8"/>
    <x v="2"/>
    <x v="0"/>
    <s v="Diabetes"/>
    <x v="0"/>
    <x v="18"/>
    <x v="3"/>
    <x v="3"/>
    <s v="1/8/2020"/>
    <s v="1/8/2021"/>
    <n v="100"/>
    <s v="Dizziness, Headache"/>
    <s v="Dizziness"/>
    <s v="TR0055"/>
    <x v="0"/>
    <x v="4"/>
    <x v="86"/>
    <x v="0"/>
    <x v="3"/>
    <x v="1"/>
    <n v="2.1800000000000002"/>
    <n v="1.84"/>
    <n v="7.9"/>
    <n v="10.6"/>
    <n v="17.7"/>
  </r>
  <r>
    <x v="713"/>
    <x v="13"/>
    <x v="1"/>
    <x v="0"/>
    <s v="Asthma"/>
    <x v="2"/>
    <x v="18"/>
    <x v="1"/>
    <x v="2"/>
    <s v="4/24/2022"/>
    <s v="8/24/2023"/>
    <n v="150"/>
    <s v="Dizziness, Fatigue"/>
    <s v="Dizziness"/>
    <s v="TR0076"/>
    <x v="0"/>
    <x v="3"/>
    <x v="107"/>
    <x v="0"/>
    <x v="1"/>
    <x v="1"/>
    <n v="1.41"/>
    <n v="1.5"/>
    <n v="9.8000000000000007"/>
    <n v="18.100000000000001"/>
    <n v="17.399999999999999"/>
  </r>
  <r>
    <x v="714"/>
    <x v="5"/>
    <x v="1"/>
    <x v="0"/>
    <s v="None"/>
    <x v="0"/>
    <x v="17"/>
    <x v="1"/>
    <x v="2"/>
    <s v="6/8/2019"/>
    <s v="8/8/2020"/>
    <n v="100"/>
    <s v="None, Fatigue"/>
    <s v="None"/>
    <s v="TR0120"/>
    <x v="2"/>
    <x v="3"/>
    <x v="53"/>
    <x v="1"/>
    <x v="3"/>
    <x v="1"/>
    <n v="2.2999999999999998"/>
    <n v="3.71"/>
    <n v="6.3"/>
    <n v="16.899999999999999"/>
    <n v="14.6"/>
  </r>
  <r>
    <x v="715"/>
    <x v="33"/>
    <x v="1"/>
    <x v="4"/>
    <s v="Diabetes"/>
    <x v="0"/>
    <x v="5"/>
    <x v="0"/>
    <x v="2"/>
    <s v="5/19/2023"/>
    <s v="4/19/2024"/>
    <n v="50"/>
    <s v="Fatigue, Dizziness"/>
    <s v="Fatigue"/>
    <s v="TR0027"/>
    <x v="0"/>
    <x v="3"/>
    <x v="71"/>
    <x v="0"/>
    <x v="2"/>
    <x v="1"/>
    <n v="3.3"/>
    <n v="2.72"/>
    <n v="3.5"/>
    <n v="19.8"/>
    <n v="6.8"/>
  </r>
  <r>
    <x v="716"/>
    <x v="38"/>
    <x v="2"/>
    <x v="2"/>
    <s v="Heart Disease"/>
    <x v="0"/>
    <x v="2"/>
    <x v="1"/>
    <x v="2"/>
    <s v="4/5/2022"/>
    <s v="4/5/2023"/>
    <n v="150"/>
    <s v="Nausea"/>
    <s v="Nausea"/>
    <s v="TR0105"/>
    <x v="0"/>
    <x v="3"/>
    <x v="107"/>
    <x v="0"/>
    <x v="2"/>
    <x v="1"/>
    <n v="3.77"/>
    <n v="1.93"/>
    <n v="6.6"/>
    <n v="19.399999999999999"/>
    <n v="6.7"/>
  </r>
  <r>
    <x v="717"/>
    <x v="28"/>
    <x v="1"/>
    <x v="2"/>
    <s v="Asthma"/>
    <x v="0"/>
    <x v="1"/>
    <x v="1"/>
    <x v="1"/>
    <s v="4/27/2020"/>
    <s v="10/27/2020"/>
    <n v="50"/>
    <s v="Nausea, None, Fatigue"/>
    <s v="Nausea"/>
    <s v="TR0029"/>
    <x v="2"/>
    <x v="1"/>
    <x v="135"/>
    <x v="1"/>
    <x v="3"/>
    <x v="0"/>
    <n v="1.24"/>
    <n v="1.52"/>
    <n v="6.5"/>
    <n v="21.3"/>
    <n v="3.8"/>
  </r>
  <r>
    <x v="718"/>
    <x v="43"/>
    <x v="1"/>
    <x v="3"/>
    <s v="Asthma"/>
    <x v="2"/>
    <x v="12"/>
    <x v="1"/>
    <x v="0"/>
    <s v="10/22/2019"/>
    <s v="7/22/2020"/>
    <n v="200"/>
    <s v="Dizziness, None"/>
    <s v="Dizziness"/>
    <s v="TR0035"/>
    <x v="0"/>
    <x v="3"/>
    <x v="39"/>
    <x v="0"/>
    <x v="2"/>
    <x v="0"/>
    <n v="3.94"/>
    <n v="2.37"/>
    <n v="5.3"/>
    <n v="22.7"/>
    <n v="8.6"/>
  </r>
  <r>
    <x v="719"/>
    <x v="38"/>
    <x v="2"/>
    <x v="1"/>
    <s v="None"/>
    <x v="2"/>
    <x v="2"/>
    <x v="2"/>
    <x v="0"/>
    <s v="8/11/2023"/>
    <s v="2/11/2024"/>
    <n v="100"/>
    <s v="Fatigue, Dizziness"/>
    <s v="Fatigue"/>
    <s v="TR0186"/>
    <x v="0"/>
    <x v="1"/>
    <x v="3"/>
    <x v="0"/>
    <x v="0"/>
    <x v="0"/>
    <n v="2.86"/>
    <n v="1.05"/>
    <n v="1.7"/>
    <n v="10.7"/>
    <n v="3.5"/>
  </r>
  <r>
    <x v="720"/>
    <x v="10"/>
    <x v="1"/>
    <x v="0"/>
    <s v="None"/>
    <x v="5"/>
    <x v="10"/>
    <x v="0"/>
    <x v="1"/>
    <s v="3/17/2021"/>
    <s v="5/17/2022"/>
    <n v="200"/>
    <s v="Nausea, None, Headache"/>
    <s v="Nausea"/>
    <s v="TR0006"/>
    <x v="1"/>
    <x v="1"/>
    <x v="18"/>
    <x v="1"/>
    <x v="1"/>
    <x v="1"/>
    <n v="3.53"/>
    <n v="2.71"/>
    <n v="5.9"/>
    <n v="9.1"/>
    <n v="8"/>
  </r>
  <r>
    <x v="721"/>
    <x v="60"/>
    <x v="2"/>
    <x v="2"/>
    <s v="Heart Disease"/>
    <x v="0"/>
    <x v="7"/>
    <x v="2"/>
    <x v="0"/>
    <s v="1/7/2019"/>
    <s v="7/7/2019"/>
    <n v="100"/>
    <s v="Headache, Dizziness"/>
    <s v="Headache"/>
    <s v="TR0156"/>
    <x v="0"/>
    <x v="3"/>
    <x v="140"/>
    <x v="0"/>
    <x v="0"/>
    <x v="1"/>
    <n v="3.66"/>
    <n v="4.8600000000000003"/>
    <n v="1.5"/>
    <n v="22"/>
    <n v="12.8"/>
  </r>
  <r>
    <x v="722"/>
    <x v="67"/>
    <x v="1"/>
    <x v="4"/>
    <s v="Hypertension"/>
    <x v="0"/>
    <x v="5"/>
    <x v="0"/>
    <x v="3"/>
    <s v="1/27/2021"/>
    <s v="1/27/2022"/>
    <n v="100"/>
    <s v="Dizziness, Nausea"/>
    <s v="Dizziness"/>
    <s v="TR0125"/>
    <x v="2"/>
    <x v="0"/>
    <x v="6"/>
    <x v="1"/>
    <x v="2"/>
    <x v="0"/>
    <n v="3.26"/>
    <n v="3"/>
    <n v="1.6"/>
    <n v="7.6"/>
    <n v="13.2"/>
  </r>
  <r>
    <x v="723"/>
    <x v="31"/>
    <x v="2"/>
    <x v="0"/>
    <s v="None"/>
    <x v="0"/>
    <x v="9"/>
    <x v="1"/>
    <x v="2"/>
    <s v="9/1/2021"/>
    <s v="3/1/2023"/>
    <n v="200"/>
    <s v="None"/>
    <s v="None"/>
    <s v="TR0077"/>
    <x v="0"/>
    <x v="0"/>
    <x v="83"/>
    <x v="0"/>
    <x v="2"/>
    <x v="0"/>
    <n v="2.36"/>
    <n v="4.67"/>
    <n v="4.7"/>
    <n v="8.6"/>
    <n v="15.2"/>
  </r>
  <r>
    <x v="724"/>
    <x v="64"/>
    <x v="0"/>
    <x v="4"/>
    <s v="Diabetes"/>
    <x v="0"/>
    <x v="12"/>
    <x v="1"/>
    <x v="1"/>
    <s v="11/12/2019"/>
    <s v="12/12/2020"/>
    <n v="50"/>
    <s v="Nausea, None, Headache"/>
    <s v="Nausea"/>
    <s v="TR0149"/>
    <x v="2"/>
    <x v="3"/>
    <x v="27"/>
    <x v="1"/>
    <x v="4"/>
    <x v="0"/>
    <n v="2.17"/>
    <n v="3.1"/>
    <n v="7.3"/>
    <n v="22.2"/>
    <n v="16.5"/>
  </r>
  <r>
    <x v="725"/>
    <x v="63"/>
    <x v="2"/>
    <x v="3"/>
    <s v="None"/>
    <x v="0"/>
    <x v="8"/>
    <x v="3"/>
    <x v="0"/>
    <s v="10/26/2023"/>
    <s v="10/26/2024"/>
    <n v="150"/>
    <s v="Dizziness, Headache, Nausea"/>
    <s v="Dizziness"/>
    <s v="TR0134"/>
    <x v="1"/>
    <x v="1"/>
    <x v="105"/>
    <x v="1"/>
    <x v="4"/>
    <x v="1"/>
    <n v="3.71"/>
    <n v="3.72"/>
    <n v="9.5"/>
    <n v="11.3"/>
    <n v="3"/>
  </r>
  <r>
    <x v="726"/>
    <x v="40"/>
    <x v="0"/>
    <x v="0"/>
    <s v="Heart Disease"/>
    <x v="5"/>
    <x v="17"/>
    <x v="0"/>
    <x v="2"/>
    <s v="4/4/2020"/>
    <s v="12/4/2020"/>
    <n v="100"/>
    <s v="Fatigue, Headache"/>
    <s v="Fatigue"/>
    <s v="TR0104"/>
    <x v="2"/>
    <x v="2"/>
    <x v="4"/>
    <x v="1"/>
    <x v="1"/>
    <x v="0"/>
    <n v="2.09"/>
    <n v="1.87"/>
    <n v="7"/>
    <n v="17.399999999999999"/>
    <n v="13.1"/>
  </r>
  <r>
    <x v="727"/>
    <x v="62"/>
    <x v="0"/>
    <x v="3"/>
    <s v="Hypertension"/>
    <x v="1"/>
    <x v="13"/>
    <x v="3"/>
    <x v="2"/>
    <s v="5/18/2020"/>
    <s v="10/18/2021"/>
    <n v="100"/>
    <s v="Dizziness, Fatigue, Headache"/>
    <s v="Dizziness"/>
    <s v="TR0172"/>
    <x v="2"/>
    <x v="2"/>
    <x v="115"/>
    <x v="1"/>
    <x v="0"/>
    <x v="0"/>
    <n v="1.06"/>
    <n v="3.92"/>
    <n v="3.9"/>
    <n v="18"/>
    <n v="12.5"/>
  </r>
  <r>
    <x v="728"/>
    <x v="63"/>
    <x v="1"/>
    <x v="2"/>
    <s v="None"/>
    <x v="0"/>
    <x v="7"/>
    <x v="2"/>
    <x v="0"/>
    <s v="1/18/2021"/>
    <s v="7/18/2022"/>
    <n v="100"/>
    <s v="Dizziness, None"/>
    <s v="Dizziness"/>
    <s v="TR0140"/>
    <x v="2"/>
    <x v="1"/>
    <x v="100"/>
    <x v="1"/>
    <x v="4"/>
    <x v="0"/>
    <n v="2.37"/>
    <n v="1.54"/>
    <n v="1.8"/>
    <n v="21"/>
    <n v="18.600000000000001"/>
  </r>
  <r>
    <x v="729"/>
    <x v="43"/>
    <x v="2"/>
    <x v="3"/>
    <s v="None"/>
    <x v="5"/>
    <x v="5"/>
    <x v="1"/>
    <x v="0"/>
    <s v="2/22/2022"/>
    <s v="6/22/2023"/>
    <n v="100"/>
    <s v="Dizziness"/>
    <s v="Dizziness"/>
    <s v="TR0081"/>
    <x v="2"/>
    <x v="4"/>
    <x v="76"/>
    <x v="1"/>
    <x v="4"/>
    <x v="0"/>
    <n v="3.6"/>
    <n v="1.41"/>
    <n v="4.5999999999999996"/>
    <n v="19.100000000000001"/>
    <n v="16.3"/>
  </r>
  <r>
    <x v="730"/>
    <x v="17"/>
    <x v="1"/>
    <x v="1"/>
    <s v="Diabetes"/>
    <x v="2"/>
    <x v="17"/>
    <x v="0"/>
    <x v="1"/>
    <s v="3/16/2019"/>
    <s v="9/16/2020"/>
    <n v="100"/>
    <s v="Nausea"/>
    <s v="Nausea"/>
    <s v="TR0171"/>
    <x v="2"/>
    <x v="0"/>
    <x v="30"/>
    <x v="1"/>
    <x v="1"/>
    <x v="0"/>
    <n v="1.47"/>
    <n v="1"/>
    <n v="7.4"/>
    <n v="12.4"/>
    <n v="7.3"/>
  </r>
  <r>
    <x v="731"/>
    <x v="33"/>
    <x v="0"/>
    <x v="3"/>
    <s v="Heart Disease"/>
    <x v="5"/>
    <x v="5"/>
    <x v="0"/>
    <x v="1"/>
    <s v="2/13/2019"/>
    <s v="4/13/2020"/>
    <n v="50"/>
    <s v="None, Nausea, Fatigue"/>
    <s v="None"/>
    <s v="TR0162"/>
    <x v="2"/>
    <x v="3"/>
    <x v="59"/>
    <x v="1"/>
    <x v="3"/>
    <x v="1"/>
    <n v="1.05"/>
    <n v="3.16"/>
    <n v="8.6999999999999993"/>
    <n v="23.2"/>
    <n v="12.6"/>
  </r>
  <r>
    <x v="732"/>
    <x v="64"/>
    <x v="0"/>
    <x v="1"/>
    <s v="Diabetes"/>
    <x v="0"/>
    <x v="19"/>
    <x v="3"/>
    <x v="2"/>
    <s v="12/12/2019"/>
    <s v="9/12/2020"/>
    <n v="150"/>
    <s v="Nausea, Headache"/>
    <s v="Nausea"/>
    <s v="TR0113"/>
    <x v="1"/>
    <x v="2"/>
    <x v="36"/>
    <x v="1"/>
    <x v="1"/>
    <x v="0"/>
    <n v="3.06"/>
    <n v="1.34"/>
    <n v="5.9"/>
    <n v="12.8"/>
    <n v="13.3"/>
  </r>
  <r>
    <x v="733"/>
    <x v="33"/>
    <x v="2"/>
    <x v="3"/>
    <s v="Diabetes"/>
    <x v="0"/>
    <x v="1"/>
    <x v="2"/>
    <x v="2"/>
    <s v="1/18/2021"/>
    <s v="7/18/2022"/>
    <n v="50"/>
    <s v="Headache, Dizziness, Fatigue"/>
    <s v="Headache"/>
    <s v="TR0013"/>
    <x v="0"/>
    <x v="2"/>
    <x v="12"/>
    <x v="0"/>
    <x v="4"/>
    <x v="0"/>
    <n v="2.5499999999999998"/>
    <n v="1.96"/>
    <n v="1.9"/>
    <n v="11.7"/>
    <n v="4.5999999999999996"/>
  </r>
  <r>
    <x v="734"/>
    <x v="12"/>
    <x v="2"/>
    <x v="1"/>
    <s v="None"/>
    <x v="4"/>
    <x v="5"/>
    <x v="2"/>
    <x v="0"/>
    <s v="2/5/2020"/>
    <s v="1/5/2021"/>
    <n v="150"/>
    <s v="Fatigue, Dizziness, Headache"/>
    <s v="Fatigue"/>
    <s v="TR0103"/>
    <x v="0"/>
    <x v="0"/>
    <x v="145"/>
    <x v="0"/>
    <x v="3"/>
    <x v="1"/>
    <n v="1.71"/>
    <n v="4.95"/>
    <n v="5"/>
    <n v="15.6"/>
    <n v="17.899999999999999"/>
  </r>
  <r>
    <x v="735"/>
    <x v="37"/>
    <x v="0"/>
    <x v="4"/>
    <s v="Hypertension"/>
    <x v="4"/>
    <x v="13"/>
    <x v="3"/>
    <x v="1"/>
    <s v="7/8/2020"/>
    <s v="9/8/2021"/>
    <n v="150"/>
    <s v="Headache"/>
    <s v="Headache"/>
    <s v="TR0127"/>
    <x v="2"/>
    <x v="2"/>
    <x v="96"/>
    <x v="1"/>
    <x v="1"/>
    <x v="0"/>
    <n v="4.9800000000000004"/>
    <n v="3.33"/>
    <n v="8.3000000000000007"/>
    <n v="11.9"/>
    <n v="8.1999999999999993"/>
  </r>
  <r>
    <x v="736"/>
    <x v="61"/>
    <x v="0"/>
    <x v="3"/>
    <s v="Hypertension"/>
    <x v="0"/>
    <x v="14"/>
    <x v="0"/>
    <x v="3"/>
    <s v="10/2/2021"/>
    <s v="3/2/2023"/>
    <n v="100"/>
    <s v="None, Nausea, Headache"/>
    <s v="None"/>
    <s v="TR0102"/>
    <x v="1"/>
    <x v="2"/>
    <x v="149"/>
    <x v="1"/>
    <x v="3"/>
    <x v="1"/>
    <n v="2.61"/>
    <n v="3.69"/>
    <n v="7.1"/>
    <n v="11.7"/>
    <n v="5.3"/>
  </r>
  <r>
    <x v="737"/>
    <x v="9"/>
    <x v="1"/>
    <x v="2"/>
    <s v="Diabetes"/>
    <x v="2"/>
    <x v="7"/>
    <x v="3"/>
    <x v="0"/>
    <s v="2/5/2023"/>
    <s v="3/5/2024"/>
    <n v="200"/>
    <s v="Dizziness, Fatigue, Nausea"/>
    <s v="Dizziness"/>
    <s v="TR0020"/>
    <x v="0"/>
    <x v="1"/>
    <x v="74"/>
    <x v="0"/>
    <x v="1"/>
    <x v="0"/>
    <n v="3.53"/>
    <n v="1.51"/>
    <n v="6.2"/>
    <n v="18.5"/>
    <n v="14.9"/>
  </r>
  <r>
    <x v="738"/>
    <x v="49"/>
    <x v="2"/>
    <x v="4"/>
    <s v="None"/>
    <x v="0"/>
    <x v="1"/>
    <x v="2"/>
    <x v="3"/>
    <s v="12/22/2022"/>
    <s v="3/22/2024"/>
    <n v="200"/>
    <s v="Headache"/>
    <s v="Headache"/>
    <s v="TR0060"/>
    <x v="2"/>
    <x v="1"/>
    <x v="24"/>
    <x v="1"/>
    <x v="2"/>
    <x v="0"/>
    <n v="4.01"/>
    <n v="4.49"/>
    <n v="5.5"/>
    <n v="19.100000000000001"/>
    <n v="13.5"/>
  </r>
  <r>
    <x v="739"/>
    <x v="48"/>
    <x v="1"/>
    <x v="2"/>
    <s v="None"/>
    <x v="1"/>
    <x v="13"/>
    <x v="3"/>
    <x v="0"/>
    <s v="11/4/2022"/>
    <s v="12/4/2023"/>
    <n v="200"/>
    <s v="Nausea, Headache, Fatigue"/>
    <s v="Nausea"/>
    <s v="TR0061"/>
    <x v="1"/>
    <x v="2"/>
    <x v="114"/>
    <x v="1"/>
    <x v="3"/>
    <x v="1"/>
    <n v="1.75"/>
    <n v="1.1000000000000001"/>
    <n v="3.6"/>
    <n v="14"/>
    <n v="13.5"/>
  </r>
  <r>
    <x v="740"/>
    <x v="30"/>
    <x v="1"/>
    <x v="1"/>
    <s v="Diabetes"/>
    <x v="4"/>
    <x v="8"/>
    <x v="2"/>
    <x v="3"/>
    <s v="11/6/2021"/>
    <s v="6/6/2022"/>
    <n v="200"/>
    <s v="None, Nausea, Fatigue"/>
    <s v="None"/>
    <s v="TR0139"/>
    <x v="1"/>
    <x v="3"/>
    <x v="56"/>
    <x v="1"/>
    <x v="1"/>
    <x v="0"/>
    <n v="4.4000000000000004"/>
    <n v="1.78"/>
    <n v="2.1"/>
    <n v="23.3"/>
    <n v="4.8"/>
  </r>
  <r>
    <x v="741"/>
    <x v="67"/>
    <x v="2"/>
    <x v="4"/>
    <s v="Hypertension"/>
    <x v="0"/>
    <x v="6"/>
    <x v="0"/>
    <x v="0"/>
    <s v="10/2/2022"/>
    <s v="12/2/2023"/>
    <n v="150"/>
    <s v="Headache"/>
    <s v="Headache"/>
    <s v="TR0160"/>
    <x v="2"/>
    <x v="2"/>
    <x v="13"/>
    <x v="1"/>
    <x v="2"/>
    <x v="0"/>
    <n v="2.91"/>
    <n v="3.34"/>
    <n v="5.9"/>
    <n v="7.5"/>
    <n v="4"/>
  </r>
  <r>
    <x v="742"/>
    <x v="44"/>
    <x v="0"/>
    <x v="2"/>
    <s v="None"/>
    <x v="0"/>
    <x v="12"/>
    <x v="2"/>
    <x v="0"/>
    <s v="12/23/2023"/>
    <s v="10/23/2024"/>
    <n v="150"/>
    <s v="Fatigue, None, Headache"/>
    <s v="Fatigue"/>
    <s v="TR0087"/>
    <x v="2"/>
    <x v="2"/>
    <x v="82"/>
    <x v="1"/>
    <x v="2"/>
    <x v="0"/>
    <n v="1.42"/>
    <n v="3.34"/>
    <n v="5.9"/>
    <n v="10.199999999999999"/>
    <n v="13.8"/>
  </r>
  <r>
    <x v="743"/>
    <x v="16"/>
    <x v="1"/>
    <x v="0"/>
    <s v="Asthma"/>
    <x v="0"/>
    <x v="17"/>
    <x v="3"/>
    <x v="1"/>
    <s v="2/12/2022"/>
    <s v="10/12/2022"/>
    <n v="100"/>
    <s v="Headache, Dizziness, Fatigue"/>
    <s v="Headache"/>
    <s v="TR0123"/>
    <x v="0"/>
    <x v="2"/>
    <x v="9"/>
    <x v="0"/>
    <x v="3"/>
    <x v="1"/>
    <n v="4.28"/>
    <n v="1.17"/>
    <n v="5.5"/>
    <n v="18.399999999999999"/>
    <n v="7.3"/>
  </r>
  <r>
    <x v="744"/>
    <x v="9"/>
    <x v="1"/>
    <x v="2"/>
    <s v="Heart Disease"/>
    <x v="1"/>
    <x v="3"/>
    <x v="3"/>
    <x v="0"/>
    <s v="3/28/2023"/>
    <s v="6/28/2024"/>
    <n v="200"/>
    <s v="Headache, Fatigue, Nausea"/>
    <s v="Headache"/>
    <s v="TR0082"/>
    <x v="2"/>
    <x v="2"/>
    <x v="47"/>
    <x v="1"/>
    <x v="1"/>
    <x v="0"/>
    <n v="2.23"/>
    <n v="3.45"/>
    <n v="9.1"/>
    <n v="20.6"/>
    <n v="12.9"/>
  </r>
  <r>
    <x v="745"/>
    <x v="48"/>
    <x v="2"/>
    <x v="1"/>
    <s v="Hypertension"/>
    <x v="4"/>
    <x v="2"/>
    <x v="0"/>
    <x v="1"/>
    <s v="1/22/2021"/>
    <s v="12/22/2021"/>
    <n v="200"/>
    <s v="Dizziness, None"/>
    <s v="Dizziness"/>
    <s v="TR0176"/>
    <x v="1"/>
    <x v="2"/>
    <x v="118"/>
    <x v="1"/>
    <x v="3"/>
    <x v="0"/>
    <n v="3.92"/>
    <n v="2.46"/>
    <n v="6.8"/>
    <n v="14.4"/>
    <n v="6.2"/>
  </r>
  <r>
    <x v="746"/>
    <x v="4"/>
    <x v="1"/>
    <x v="1"/>
    <s v="Diabetes"/>
    <x v="0"/>
    <x v="0"/>
    <x v="0"/>
    <x v="3"/>
    <s v="3/17/2021"/>
    <s v="3/17/2022"/>
    <n v="200"/>
    <s v="Headache, Fatigue, Nausea"/>
    <s v="Headache"/>
    <s v="TR0091"/>
    <x v="2"/>
    <x v="4"/>
    <x v="9"/>
    <x v="1"/>
    <x v="0"/>
    <x v="0"/>
    <n v="3.81"/>
    <n v="3.23"/>
    <n v="4.2"/>
    <n v="22.4"/>
    <n v="3.4"/>
  </r>
  <r>
    <x v="747"/>
    <x v="17"/>
    <x v="1"/>
    <x v="4"/>
    <s v="Diabetes"/>
    <x v="0"/>
    <x v="4"/>
    <x v="1"/>
    <x v="3"/>
    <s v="3/9/2022"/>
    <s v="10/9/2022"/>
    <n v="150"/>
    <s v="Dizziness"/>
    <s v="Dizziness"/>
    <s v="TR0195"/>
    <x v="1"/>
    <x v="0"/>
    <x v="61"/>
    <x v="1"/>
    <x v="4"/>
    <x v="1"/>
    <n v="2.2599999999999998"/>
    <n v="1.23"/>
    <n v="7.9"/>
    <n v="18.600000000000001"/>
    <n v="8.6"/>
  </r>
  <r>
    <x v="748"/>
    <x v="4"/>
    <x v="2"/>
    <x v="4"/>
    <s v="Asthma"/>
    <x v="0"/>
    <x v="2"/>
    <x v="2"/>
    <x v="3"/>
    <s v="10/26/2023"/>
    <s v="2/26/2025"/>
    <n v="150"/>
    <s v="Fatigue"/>
    <s v="Fatigue"/>
    <s v="TR0130"/>
    <x v="0"/>
    <x v="2"/>
    <x v="30"/>
    <x v="0"/>
    <x v="4"/>
    <x v="1"/>
    <n v="3.7"/>
    <n v="2.58"/>
    <n v="7.8"/>
    <n v="14.2"/>
    <n v="10"/>
  </r>
  <r>
    <x v="749"/>
    <x v="22"/>
    <x v="2"/>
    <x v="3"/>
    <s v="Heart Disease"/>
    <x v="1"/>
    <x v="14"/>
    <x v="0"/>
    <x v="1"/>
    <s v="6/25/2023"/>
    <s v="7/25/2024"/>
    <n v="150"/>
    <s v="Fatigue, Nausea"/>
    <s v="Fatigue"/>
    <s v="TR0050"/>
    <x v="1"/>
    <x v="2"/>
    <x v="76"/>
    <x v="1"/>
    <x v="2"/>
    <x v="0"/>
    <n v="4.74"/>
    <n v="2"/>
    <n v="2.1"/>
    <n v="16.5"/>
    <n v="19.5"/>
  </r>
  <r>
    <x v="750"/>
    <x v="56"/>
    <x v="1"/>
    <x v="1"/>
    <s v="Asthma"/>
    <x v="4"/>
    <x v="17"/>
    <x v="0"/>
    <x v="2"/>
    <s v="1/3/2021"/>
    <s v="12/3/2021"/>
    <n v="100"/>
    <s v="None, Nausea"/>
    <s v="None"/>
    <s v="TR0084"/>
    <x v="1"/>
    <x v="0"/>
    <x v="21"/>
    <x v="1"/>
    <x v="4"/>
    <x v="1"/>
    <n v="2.5099999999999998"/>
    <n v="1.25"/>
    <n v="4.0999999999999996"/>
    <n v="15.1"/>
    <n v="5.8"/>
  </r>
  <r>
    <x v="751"/>
    <x v="50"/>
    <x v="0"/>
    <x v="4"/>
    <s v="Diabetes"/>
    <x v="4"/>
    <x v="1"/>
    <x v="3"/>
    <x v="1"/>
    <s v="7/15/2020"/>
    <s v="6/15/2021"/>
    <n v="50"/>
    <s v="Dizziness"/>
    <s v="Dizziness"/>
    <s v="TR0069"/>
    <x v="0"/>
    <x v="3"/>
    <x v="36"/>
    <x v="0"/>
    <x v="3"/>
    <x v="0"/>
    <n v="3.63"/>
    <n v="4.99"/>
    <n v="5.0999999999999996"/>
    <n v="12.4"/>
    <n v="9.8000000000000007"/>
  </r>
  <r>
    <x v="752"/>
    <x v="25"/>
    <x v="0"/>
    <x v="3"/>
    <s v="Asthma"/>
    <x v="0"/>
    <x v="7"/>
    <x v="3"/>
    <x v="1"/>
    <s v="12/27/2023"/>
    <s v="8/27/2024"/>
    <n v="200"/>
    <s v="None"/>
    <s v="None"/>
    <s v="TR0093"/>
    <x v="0"/>
    <x v="1"/>
    <x v="82"/>
    <x v="0"/>
    <x v="2"/>
    <x v="1"/>
    <n v="1.46"/>
    <n v="4.53"/>
    <n v="4.7"/>
    <n v="13"/>
    <n v="14.2"/>
  </r>
  <r>
    <x v="753"/>
    <x v="8"/>
    <x v="0"/>
    <x v="4"/>
    <s v="None"/>
    <x v="0"/>
    <x v="1"/>
    <x v="3"/>
    <x v="1"/>
    <s v="10/17/2021"/>
    <s v="10/17/2022"/>
    <n v="200"/>
    <s v="Headache, None, Fatigue"/>
    <s v="Headache"/>
    <s v="TR0043"/>
    <x v="0"/>
    <x v="0"/>
    <x v="127"/>
    <x v="0"/>
    <x v="2"/>
    <x v="1"/>
    <n v="2.77"/>
    <n v="3.59"/>
    <n v="1.6"/>
    <n v="20.6"/>
    <n v="19"/>
  </r>
  <r>
    <x v="754"/>
    <x v="9"/>
    <x v="2"/>
    <x v="0"/>
    <s v="Heart Disease"/>
    <x v="2"/>
    <x v="0"/>
    <x v="0"/>
    <x v="2"/>
    <s v="3/10/2023"/>
    <s v="6/10/2024"/>
    <n v="50"/>
    <s v="Headache"/>
    <s v="Headache"/>
    <s v="TR0086"/>
    <x v="0"/>
    <x v="1"/>
    <x v="91"/>
    <x v="0"/>
    <x v="3"/>
    <x v="0"/>
    <n v="3.6"/>
    <n v="4.82"/>
    <n v="2.4"/>
    <n v="14.6"/>
    <n v="13.2"/>
  </r>
  <r>
    <x v="755"/>
    <x v="53"/>
    <x v="1"/>
    <x v="0"/>
    <s v="Diabetes"/>
    <x v="0"/>
    <x v="2"/>
    <x v="1"/>
    <x v="2"/>
    <s v="11/27/2020"/>
    <s v="6/27/2021"/>
    <n v="150"/>
    <s v="Nausea, Fatigue"/>
    <s v="Nausea"/>
    <s v="TR0002"/>
    <x v="1"/>
    <x v="4"/>
    <x v="77"/>
    <x v="1"/>
    <x v="3"/>
    <x v="0"/>
    <n v="3.33"/>
    <n v="2.61"/>
    <n v="4"/>
    <n v="8.3000000000000007"/>
    <n v="9.6999999999999993"/>
  </r>
  <r>
    <x v="756"/>
    <x v="29"/>
    <x v="2"/>
    <x v="4"/>
    <s v="Hypertension"/>
    <x v="2"/>
    <x v="17"/>
    <x v="3"/>
    <x v="0"/>
    <s v="10/23/2023"/>
    <s v="11/23/2024"/>
    <n v="100"/>
    <s v="Fatigue, Headache"/>
    <s v="Fatigue"/>
    <s v="TR0115"/>
    <x v="2"/>
    <x v="0"/>
    <x v="27"/>
    <x v="1"/>
    <x v="1"/>
    <x v="0"/>
    <n v="1.65"/>
    <n v="3.94"/>
    <n v="2.9"/>
    <n v="7.1"/>
    <n v="12.4"/>
  </r>
  <r>
    <x v="757"/>
    <x v="30"/>
    <x v="0"/>
    <x v="0"/>
    <s v="Heart Disease"/>
    <x v="0"/>
    <x v="8"/>
    <x v="0"/>
    <x v="3"/>
    <s v="2/17/2020"/>
    <s v="11/17/2020"/>
    <n v="100"/>
    <s v="Dizziness, Nausea, None"/>
    <s v="Dizziness"/>
    <s v="TR0035"/>
    <x v="0"/>
    <x v="3"/>
    <x v="132"/>
    <x v="0"/>
    <x v="0"/>
    <x v="0"/>
    <n v="3.38"/>
    <n v="4.49"/>
    <n v="6.2"/>
    <n v="12.2"/>
    <n v="16.7"/>
  </r>
  <r>
    <x v="758"/>
    <x v="30"/>
    <x v="2"/>
    <x v="0"/>
    <s v="Heart Disease"/>
    <x v="1"/>
    <x v="13"/>
    <x v="1"/>
    <x v="2"/>
    <s v="5/16/2022"/>
    <s v="1/16/2023"/>
    <n v="100"/>
    <s v="Dizziness, Headache, Fatigue"/>
    <s v="Dizziness"/>
    <s v="TR0007"/>
    <x v="2"/>
    <x v="1"/>
    <x v="124"/>
    <x v="1"/>
    <x v="1"/>
    <x v="0"/>
    <n v="3.16"/>
    <n v="1.32"/>
    <n v="6.1"/>
    <n v="22.3"/>
    <n v="9.6999999999999993"/>
  </r>
  <r>
    <x v="759"/>
    <x v="3"/>
    <x v="0"/>
    <x v="4"/>
    <s v="None"/>
    <x v="2"/>
    <x v="15"/>
    <x v="0"/>
    <x v="3"/>
    <s v="3/13/2022"/>
    <s v="11/13/2022"/>
    <n v="50"/>
    <s v="Fatigue, Nausea"/>
    <s v="Fatigue"/>
    <s v="TR0131"/>
    <x v="2"/>
    <x v="0"/>
    <x v="49"/>
    <x v="1"/>
    <x v="2"/>
    <x v="0"/>
    <n v="2.19"/>
    <n v="1.57"/>
    <n v="2.4"/>
    <n v="13.8"/>
    <n v="13.1"/>
  </r>
  <r>
    <x v="760"/>
    <x v="49"/>
    <x v="1"/>
    <x v="2"/>
    <s v="Heart Disease"/>
    <x v="0"/>
    <x v="19"/>
    <x v="1"/>
    <x v="0"/>
    <s v="2/15/2020"/>
    <s v="6/15/2021"/>
    <n v="100"/>
    <s v="Headache"/>
    <s v="Headache"/>
    <s v="TR0184"/>
    <x v="2"/>
    <x v="1"/>
    <x v="50"/>
    <x v="1"/>
    <x v="2"/>
    <x v="0"/>
    <n v="1.32"/>
    <n v="4.76"/>
    <n v="7.8"/>
    <n v="16.600000000000001"/>
    <n v="17.100000000000001"/>
  </r>
  <r>
    <x v="761"/>
    <x v="22"/>
    <x v="1"/>
    <x v="4"/>
    <s v="Diabetes"/>
    <x v="3"/>
    <x v="12"/>
    <x v="2"/>
    <x v="0"/>
    <s v="2/24/2020"/>
    <s v="2/24/2021"/>
    <n v="150"/>
    <s v="Dizziness, Nausea, None"/>
    <s v="Dizziness"/>
    <s v="TR0078"/>
    <x v="0"/>
    <x v="2"/>
    <x v="83"/>
    <x v="0"/>
    <x v="0"/>
    <x v="0"/>
    <n v="1.32"/>
    <n v="2.91"/>
    <n v="6.7"/>
    <n v="20.9"/>
    <n v="16.3"/>
  </r>
  <r>
    <x v="762"/>
    <x v="4"/>
    <x v="1"/>
    <x v="0"/>
    <s v="Diabetes"/>
    <x v="0"/>
    <x v="14"/>
    <x v="2"/>
    <x v="3"/>
    <s v="5/9/2023"/>
    <s v="5/9/2024"/>
    <n v="50"/>
    <s v="Headache, Dizziness"/>
    <s v="Headache"/>
    <s v="TR0057"/>
    <x v="0"/>
    <x v="0"/>
    <x v="27"/>
    <x v="0"/>
    <x v="0"/>
    <x v="0"/>
    <n v="2.11"/>
    <n v="4.76"/>
    <n v="2.1"/>
    <n v="21.8"/>
    <n v="19.5"/>
  </r>
  <r>
    <x v="763"/>
    <x v="2"/>
    <x v="1"/>
    <x v="0"/>
    <s v="Heart Disease"/>
    <x v="0"/>
    <x v="3"/>
    <x v="1"/>
    <x v="2"/>
    <s v="10/27/2022"/>
    <s v="1/27/2024"/>
    <n v="200"/>
    <s v="Fatigue"/>
    <s v="Fatigue"/>
    <s v="TR0147"/>
    <x v="0"/>
    <x v="0"/>
    <x v="12"/>
    <x v="0"/>
    <x v="0"/>
    <x v="0"/>
    <n v="1.71"/>
    <n v="3.89"/>
    <n v="1.4"/>
    <n v="13.3"/>
    <n v="11.8"/>
  </r>
  <r>
    <x v="764"/>
    <x v="2"/>
    <x v="0"/>
    <x v="1"/>
    <s v="Asthma"/>
    <x v="0"/>
    <x v="3"/>
    <x v="1"/>
    <x v="2"/>
    <s v="12/27/2022"/>
    <s v="11/27/2023"/>
    <n v="100"/>
    <s v="Dizziness, Fatigue, Nausea"/>
    <s v="Dizziness"/>
    <s v="TR0039"/>
    <x v="0"/>
    <x v="3"/>
    <x v="2"/>
    <x v="0"/>
    <x v="4"/>
    <x v="1"/>
    <n v="3.32"/>
    <n v="4.74"/>
    <n v="7.1"/>
    <n v="14.7"/>
    <n v="16.8"/>
  </r>
  <r>
    <x v="765"/>
    <x v="11"/>
    <x v="2"/>
    <x v="4"/>
    <s v="Diabetes"/>
    <x v="5"/>
    <x v="15"/>
    <x v="3"/>
    <x v="0"/>
    <s v="9/17/2023"/>
    <s v="12/17/2024"/>
    <n v="200"/>
    <s v="Fatigue, None"/>
    <s v="Fatigue"/>
    <s v="TR0171"/>
    <x v="2"/>
    <x v="4"/>
    <x v="9"/>
    <x v="1"/>
    <x v="0"/>
    <x v="1"/>
    <n v="4.8"/>
    <n v="1.0900000000000001"/>
    <n v="9.8000000000000007"/>
    <n v="7.6"/>
    <n v="16.8"/>
  </r>
  <r>
    <x v="766"/>
    <x v="33"/>
    <x v="0"/>
    <x v="4"/>
    <s v="Hypertension"/>
    <x v="2"/>
    <x v="2"/>
    <x v="3"/>
    <x v="1"/>
    <s v="10/11/2023"/>
    <s v="5/11/2024"/>
    <n v="200"/>
    <s v="None"/>
    <s v="None"/>
    <s v="TR0042"/>
    <x v="0"/>
    <x v="2"/>
    <x v="74"/>
    <x v="0"/>
    <x v="3"/>
    <x v="0"/>
    <n v="2.12"/>
    <n v="1.53"/>
    <n v="5"/>
    <n v="17.600000000000001"/>
    <n v="9.5"/>
  </r>
  <r>
    <x v="767"/>
    <x v="4"/>
    <x v="2"/>
    <x v="1"/>
    <s v="None"/>
    <x v="0"/>
    <x v="10"/>
    <x v="0"/>
    <x v="2"/>
    <s v="5/21/2022"/>
    <s v="10/21/2023"/>
    <n v="100"/>
    <s v="Dizziness"/>
    <s v="Dizziness"/>
    <s v="TR0051"/>
    <x v="0"/>
    <x v="2"/>
    <x v="38"/>
    <x v="0"/>
    <x v="1"/>
    <x v="0"/>
    <n v="1.22"/>
    <n v="3.4"/>
    <n v="9.1"/>
    <n v="12.9"/>
    <n v="6.7"/>
  </r>
  <r>
    <x v="768"/>
    <x v="31"/>
    <x v="2"/>
    <x v="1"/>
    <s v="Asthma"/>
    <x v="5"/>
    <x v="6"/>
    <x v="3"/>
    <x v="1"/>
    <s v="12/5/2020"/>
    <s v="7/5/2021"/>
    <n v="100"/>
    <s v="Nausea"/>
    <s v="Nausea"/>
    <s v="TR0176"/>
    <x v="2"/>
    <x v="0"/>
    <x v="20"/>
    <x v="1"/>
    <x v="1"/>
    <x v="0"/>
    <n v="2.77"/>
    <n v="1.19"/>
    <n v="8.4"/>
    <n v="20.9"/>
    <n v="13"/>
  </r>
  <r>
    <x v="769"/>
    <x v="11"/>
    <x v="0"/>
    <x v="1"/>
    <s v="Hypertension"/>
    <x v="1"/>
    <x v="11"/>
    <x v="1"/>
    <x v="2"/>
    <s v="1/4/2020"/>
    <s v="4/4/2021"/>
    <n v="50"/>
    <s v="Fatigue, None"/>
    <s v="Fatigue"/>
    <s v="TR0170"/>
    <x v="2"/>
    <x v="2"/>
    <x v="32"/>
    <x v="1"/>
    <x v="0"/>
    <x v="0"/>
    <n v="2.41"/>
    <n v="4.2"/>
    <n v="6"/>
    <n v="20.9"/>
    <n v="13.7"/>
  </r>
  <r>
    <x v="770"/>
    <x v="14"/>
    <x v="0"/>
    <x v="0"/>
    <s v="Heart Disease"/>
    <x v="1"/>
    <x v="0"/>
    <x v="2"/>
    <x v="1"/>
    <s v="8/21/2020"/>
    <s v="12/21/2021"/>
    <n v="150"/>
    <s v="Nausea, Fatigue, Headache"/>
    <s v="Nausea"/>
    <s v="TR0046"/>
    <x v="0"/>
    <x v="3"/>
    <x v="36"/>
    <x v="0"/>
    <x v="3"/>
    <x v="1"/>
    <n v="4.1399999999999997"/>
    <n v="3.39"/>
    <n v="4.7"/>
    <n v="23.2"/>
    <n v="12.2"/>
  </r>
  <r>
    <x v="771"/>
    <x v="23"/>
    <x v="0"/>
    <x v="0"/>
    <s v="Hypertension"/>
    <x v="0"/>
    <x v="0"/>
    <x v="2"/>
    <x v="2"/>
    <s v="5/13/2023"/>
    <s v="1/13/2024"/>
    <n v="50"/>
    <s v="Fatigue, None, Dizziness"/>
    <s v="Fatigue"/>
    <s v="TR0185"/>
    <x v="1"/>
    <x v="3"/>
    <x v="75"/>
    <x v="1"/>
    <x v="0"/>
    <x v="1"/>
    <n v="3.42"/>
    <n v="1.88"/>
    <n v="6.6"/>
    <n v="16.3"/>
    <n v="6.1"/>
  </r>
  <r>
    <x v="772"/>
    <x v="34"/>
    <x v="2"/>
    <x v="1"/>
    <s v="Asthma"/>
    <x v="0"/>
    <x v="7"/>
    <x v="2"/>
    <x v="0"/>
    <s v="3/9/2019"/>
    <s v="12/9/2019"/>
    <n v="200"/>
    <s v="Dizziness, None"/>
    <s v="Dizziness"/>
    <s v="TR0139"/>
    <x v="1"/>
    <x v="0"/>
    <x v="16"/>
    <x v="1"/>
    <x v="0"/>
    <x v="0"/>
    <n v="1.24"/>
    <n v="3.42"/>
    <n v="7.9"/>
    <n v="15.4"/>
    <n v="6.9"/>
  </r>
  <r>
    <x v="773"/>
    <x v="22"/>
    <x v="1"/>
    <x v="2"/>
    <s v="Diabetes"/>
    <x v="1"/>
    <x v="9"/>
    <x v="3"/>
    <x v="1"/>
    <s v="10/6/2021"/>
    <s v="11/6/2022"/>
    <n v="100"/>
    <s v="Headache, None, Nausea"/>
    <s v="Headache"/>
    <s v="TR0043"/>
    <x v="2"/>
    <x v="2"/>
    <x v="51"/>
    <x v="1"/>
    <x v="1"/>
    <x v="0"/>
    <n v="3.67"/>
    <n v="1.32"/>
    <n v="5"/>
    <n v="8.9"/>
    <n v="6.1"/>
  </r>
  <r>
    <x v="774"/>
    <x v="60"/>
    <x v="1"/>
    <x v="1"/>
    <s v="Hypertension"/>
    <x v="4"/>
    <x v="6"/>
    <x v="0"/>
    <x v="1"/>
    <s v="6/9/2021"/>
    <s v="2/9/2022"/>
    <n v="50"/>
    <s v="None"/>
    <s v="None"/>
    <s v="TR0009"/>
    <x v="0"/>
    <x v="3"/>
    <x v="133"/>
    <x v="0"/>
    <x v="3"/>
    <x v="1"/>
    <n v="1.81"/>
    <n v="2.5499999999999998"/>
    <n v="1.5"/>
    <n v="13.2"/>
    <n v="11.7"/>
  </r>
  <r>
    <x v="775"/>
    <x v="8"/>
    <x v="1"/>
    <x v="1"/>
    <s v="Asthma"/>
    <x v="2"/>
    <x v="12"/>
    <x v="1"/>
    <x v="3"/>
    <s v="10/22/2022"/>
    <s v="4/22/2024"/>
    <n v="150"/>
    <s v="None, Headache"/>
    <s v="None"/>
    <s v="TR0045"/>
    <x v="0"/>
    <x v="4"/>
    <x v="11"/>
    <x v="0"/>
    <x v="3"/>
    <x v="0"/>
    <n v="2.93"/>
    <n v="2.5299999999999998"/>
    <n v="8.6"/>
    <n v="8.6"/>
    <n v="11.6"/>
  </r>
  <r>
    <x v="776"/>
    <x v="35"/>
    <x v="1"/>
    <x v="3"/>
    <s v="Hypertension"/>
    <x v="3"/>
    <x v="9"/>
    <x v="1"/>
    <x v="1"/>
    <s v="4/1/2019"/>
    <s v="10/1/2020"/>
    <n v="200"/>
    <s v="Fatigue, Nausea, Dizziness"/>
    <s v="Fatigue"/>
    <s v="TR0103"/>
    <x v="1"/>
    <x v="3"/>
    <x v="104"/>
    <x v="1"/>
    <x v="0"/>
    <x v="1"/>
    <n v="1.25"/>
    <n v="1.28"/>
    <n v="6.2"/>
    <n v="16.2"/>
    <n v="17.899999999999999"/>
  </r>
  <r>
    <x v="777"/>
    <x v="18"/>
    <x v="0"/>
    <x v="1"/>
    <s v="Hypertension"/>
    <x v="0"/>
    <x v="16"/>
    <x v="3"/>
    <x v="1"/>
    <s v="10/1/2020"/>
    <s v="3/1/2022"/>
    <n v="50"/>
    <s v="Nausea, Headache"/>
    <s v="Nausea"/>
    <s v="TR0022"/>
    <x v="0"/>
    <x v="2"/>
    <x v="85"/>
    <x v="0"/>
    <x v="1"/>
    <x v="1"/>
    <n v="3.23"/>
    <n v="4.84"/>
    <n v="1.4"/>
    <n v="7.8"/>
    <n v="3.7"/>
  </r>
  <r>
    <x v="778"/>
    <x v="49"/>
    <x v="0"/>
    <x v="2"/>
    <s v="Asthma"/>
    <x v="0"/>
    <x v="0"/>
    <x v="1"/>
    <x v="1"/>
    <s v="6/17/2021"/>
    <s v="4/17/2022"/>
    <n v="200"/>
    <s v="Fatigue, Headache"/>
    <s v="Fatigue"/>
    <s v="TR0045"/>
    <x v="0"/>
    <x v="1"/>
    <x v="116"/>
    <x v="0"/>
    <x v="3"/>
    <x v="1"/>
    <n v="1.74"/>
    <n v="3.17"/>
    <n v="6.8"/>
    <n v="6.8"/>
    <n v="19.100000000000001"/>
  </r>
  <r>
    <x v="779"/>
    <x v="24"/>
    <x v="1"/>
    <x v="1"/>
    <s v="Heart Disease"/>
    <x v="0"/>
    <x v="19"/>
    <x v="3"/>
    <x v="0"/>
    <s v="5/16/2023"/>
    <s v="11/16/2023"/>
    <n v="100"/>
    <s v="Dizziness"/>
    <s v="Dizziness"/>
    <s v="TR0002"/>
    <x v="1"/>
    <x v="1"/>
    <x v="57"/>
    <x v="1"/>
    <x v="2"/>
    <x v="1"/>
    <n v="4.37"/>
    <n v="2.19"/>
    <n v="1.7"/>
    <n v="9.1"/>
    <n v="5.2"/>
  </r>
  <r>
    <x v="780"/>
    <x v="44"/>
    <x v="1"/>
    <x v="0"/>
    <s v="Asthma"/>
    <x v="0"/>
    <x v="1"/>
    <x v="2"/>
    <x v="1"/>
    <s v="10/3/2021"/>
    <s v="12/3/2022"/>
    <n v="100"/>
    <s v="Headache"/>
    <s v="Headache"/>
    <s v="TR0005"/>
    <x v="0"/>
    <x v="3"/>
    <x v="139"/>
    <x v="0"/>
    <x v="1"/>
    <x v="1"/>
    <n v="1.49"/>
    <n v="3.07"/>
    <n v="3.2"/>
    <n v="12.4"/>
    <n v="19.8"/>
  </r>
  <r>
    <x v="781"/>
    <x v="29"/>
    <x v="0"/>
    <x v="0"/>
    <s v="None"/>
    <x v="0"/>
    <x v="13"/>
    <x v="1"/>
    <x v="1"/>
    <s v="8/19/2019"/>
    <s v="9/19/2020"/>
    <n v="200"/>
    <s v="None"/>
    <s v="None"/>
    <s v="TR0010"/>
    <x v="0"/>
    <x v="4"/>
    <x v="88"/>
    <x v="0"/>
    <x v="0"/>
    <x v="0"/>
    <n v="3.74"/>
    <n v="4.8"/>
    <n v="2.2999999999999998"/>
    <n v="12.9"/>
    <n v="12.4"/>
  </r>
  <r>
    <x v="782"/>
    <x v="17"/>
    <x v="2"/>
    <x v="2"/>
    <s v="None"/>
    <x v="5"/>
    <x v="0"/>
    <x v="2"/>
    <x v="1"/>
    <s v="10/20/2021"/>
    <s v="12/20/2022"/>
    <n v="50"/>
    <s v="None, Headache, Fatigue"/>
    <s v="None"/>
    <s v="TR0156"/>
    <x v="2"/>
    <x v="0"/>
    <x v="42"/>
    <x v="1"/>
    <x v="3"/>
    <x v="0"/>
    <n v="1.31"/>
    <n v="1.02"/>
    <n v="7"/>
    <n v="17.600000000000001"/>
    <n v="10"/>
  </r>
  <r>
    <x v="783"/>
    <x v="65"/>
    <x v="2"/>
    <x v="3"/>
    <s v="Hypertension"/>
    <x v="0"/>
    <x v="11"/>
    <x v="0"/>
    <x v="1"/>
    <s v="7/4/2022"/>
    <s v="3/4/2023"/>
    <n v="100"/>
    <s v="None, Nausea"/>
    <s v="None"/>
    <s v="TR0125"/>
    <x v="1"/>
    <x v="2"/>
    <x v="139"/>
    <x v="1"/>
    <x v="0"/>
    <x v="0"/>
    <n v="2.96"/>
    <n v="2.66"/>
    <n v="1.2"/>
    <n v="12"/>
    <n v="6"/>
  </r>
  <r>
    <x v="784"/>
    <x v="15"/>
    <x v="1"/>
    <x v="3"/>
    <s v="Diabetes"/>
    <x v="3"/>
    <x v="4"/>
    <x v="0"/>
    <x v="1"/>
    <s v="8/26/2023"/>
    <s v="2/26/2024"/>
    <n v="50"/>
    <s v="None, Fatigue, Headache"/>
    <s v="None"/>
    <s v="TR0170"/>
    <x v="0"/>
    <x v="3"/>
    <x v="150"/>
    <x v="0"/>
    <x v="1"/>
    <x v="0"/>
    <n v="1.39"/>
    <n v="4.83"/>
    <n v="6.4"/>
    <n v="19.100000000000001"/>
    <n v="8.4"/>
  </r>
  <r>
    <x v="785"/>
    <x v="55"/>
    <x v="1"/>
    <x v="1"/>
    <s v="Diabetes"/>
    <x v="1"/>
    <x v="9"/>
    <x v="2"/>
    <x v="1"/>
    <s v="2/28/2021"/>
    <s v="4/28/2022"/>
    <n v="50"/>
    <s v="None"/>
    <s v="None"/>
    <s v="TR0176"/>
    <x v="2"/>
    <x v="2"/>
    <x v="87"/>
    <x v="1"/>
    <x v="2"/>
    <x v="1"/>
    <n v="2.57"/>
    <n v="1.95"/>
    <n v="1.9"/>
    <n v="9.1999999999999993"/>
    <n v="16.600000000000001"/>
  </r>
  <r>
    <x v="786"/>
    <x v="42"/>
    <x v="0"/>
    <x v="2"/>
    <s v="Asthma"/>
    <x v="0"/>
    <x v="14"/>
    <x v="0"/>
    <x v="1"/>
    <s v="9/13/2019"/>
    <s v="7/13/2020"/>
    <n v="150"/>
    <s v="Fatigue, Dizziness, Nausea"/>
    <s v="Fatigue"/>
    <s v="TR0116"/>
    <x v="1"/>
    <x v="2"/>
    <x v="82"/>
    <x v="1"/>
    <x v="0"/>
    <x v="1"/>
    <n v="3.71"/>
    <n v="3.19"/>
    <n v="5.3"/>
    <n v="22.6"/>
    <n v="4.2"/>
  </r>
  <r>
    <x v="787"/>
    <x v="47"/>
    <x v="1"/>
    <x v="3"/>
    <s v="Hypertension"/>
    <x v="0"/>
    <x v="9"/>
    <x v="1"/>
    <x v="3"/>
    <s v="1/14/2023"/>
    <s v="2/14/2024"/>
    <n v="150"/>
    <s v="Nausea, Fatigue"/>
    <s v="Nausea"/>
    <s v="TR0049"/>
    <x v="1"/>
    <x v="2"/>
    <x v="107"/>
    <x v="1"/>
    <x v="4"/>
    <x v="1"/>
    <n v="2.12"/>
    <n v="2.4"/>
    <n v="8"/>
    <n v="23.9"/>
    <n v="7.1"/>
  </r>
  <r>
    <x v="788"/>
    <x v="39"/>
    <x v="2"/>
    <x v="2"/>
    <s v="Diabetes"/>
    <x v="0"/>
    <x v="3"/>
    <x v="0"/>
    <x v="2"/>
    <s v="11/14/2023"/>
    <s v="1/14/2025"/>
    <n v="100"/>
    <s v="Headache, Dizziness"/>
    <s v="Headache"/>
    <s v="TR0171"/>
    <x v="2"/>
    <x v="3"/>
    <x v="139"/>
    <x v="1"/>
    <x v="3"/>
    <x v="1"/>
    <n v="4.5"/>
    <n v="4.32"/>
    <n v="3"/>
    <n v="13.2"/>
    <n v="10"/>
  </r>
  <r>
    <x v="789"/>
    <x v="7"/>
    <x v="2"/>
    <x v="2"/>
    <s v="None"/>
    <x v="0"/>
    <x v="10"/>
    <x v="3"/>
    <x v="1"/>
    <s v="7/2/2021"/>
    <s v="8/2/2022"/>
    <n v="100"/>
    <s v="Headache"/>
    <s v="Headache"/>
    <s v="TR0073"/>
    <x v="2"/>
    <x v="2"/>
    <x v="148"/>
    <x v="1"/>
    <x v="0"/>
    <x v="1"/>
    <n v="4.91"/>
    <n v="1.72"/>
    <n v="8.1999999999999993"/>
    <n v="12"/>
    <n v="15.4"/>
  </r>
  <r>
    <x v="790"/>
    <x v="43"/>
    <x v="1"/>
    <x v="2"/>
    <s v="Asthma"/>
    <x v="0"/>
    <x v="11"/>
    <x v="2"/>
    <x v="3"/>
    <s v="10/14/2019"/>
    <s v="3/14/2021"/>
    <n v="150"/>
    <s v="Headache, Dizziness, None"/>
    <s v="Headache"/>
    <s v="TR0064"/>
    <x v="2"/>
    <x v="4"/>
    <x v="33"/>
    <x v="1"/>
    <x v="3"/>
    <x v="1"/>
    <n v="2.68"/>
    <n v="3.31"/>
    <n v="8.5"/>
    <n v="20.5"/>
    <n v="17.7"/>
  </r>
  <r>
    <x v="791"/>
    <x v="27"/>
    <x v="2"/>
    <x v="0"/>
    <s v="Diabetes"/>
    <x v="5"/>
    <x v="6"/>
    <x v="0"/>
    <x v="1"/>
    <s v="3/6/2022"/>
    <s v="2/6/2023"/>
    <n v="100"/>
    <s v="Headache, None, Dizziness"/>
    <s v="Headache"/>
    <s v="TR0140"/>
    <x v="0"/>
    <x v="3"/>
    <x v="106"/>
    <x v="0"/>
    <x v="2"/>
    <x v="0"/>
    <n v="1.24"/>
    <n v="3.77"/>
    <n v="2.2999999999999998"/>
    <n v="13.5"/>
    <n v="12.3"/>
  </r>
  <r>
    <x v="792"/>
    <x v="17"/>
    <x v="2"/>
    <x v="3"/>
    <s v="Heart Disease"/>
    <x v="0"/>
    <x v="2"/>
    <x v="1"/>
    <x v="0"/>
    <s v="5/13/2020"/>
    <s v="6/13/2021"/>
    <n v="100"/>
    <s v="Headache, Nausea, Fatigue"/>
    <s v="Headache"/>
    <s v="TR0006"/>
    <x v="2"/>
    <x v="3"/>
    <x v="112"/>
    <x v="1"/>
    <x v="4"/>
    <x v="0"/>
    <n v="2.61"/>
    <n v="3.08"/>
    <n v="10"/>
    <n v="8.4"/>
    <n v="14.5"/>
  </r>
  <r>
    <x v="793"/>
    <x v="14"/>
    <x v="0"/>
    <x v="1"/>
    <s v="Diabetes"/>
    <x v="3"/>
    <x v="8"/>
    <x v="2"/>
    <x v="0"/>
    <s v="4/7/2019"/>
    <s v="5/7/2020"/>
    <n v="200"/>
    <s v="None"/>
    <s v="None"/>
    <s v="TR0048"/>
    <x v="0"/>
    <x v="3"/>
    <x v="0"/>
    <x v="0"/>
    <x v="4"/>
    <x v="0"/>
    <n v="2.58"/>
    <n v="1.53"/>
    <n v="2.4"/>
    <n v="23.1"/>
    <n v="18"/>
  </r>
  <r>
    <x v="794"/>
    <x v="8"/>
    <x v="1"/>
    <x v="2"/>
    <s v="Diabetes"/>
    <x v="2"/>
    <x v="18"/>
    <x v="3"/>
    <x v="2"/>
    <s v="2/20/2021"/>
    <s v="9/20/2021"/>
    <n v="200"/>
    <s v="Nausea, Fatigue"/>
    <s v="Nausea"/>
    <s v="TR0179"/>
    <x v="1"/>
    <x v="4"/>
    <x v="60"/>
    <x v="1"/>
    <x v="2"/>
    <x v="1"/>
    <n v="4.63"/>
    <n v="4.97"/>
    <n v="2.9"/>
    <n v="12.4"/>
    <n v="14.4"/>
  </r>
  <r>
    <x v="795"/>
    <x v="8"/>
    <x v="0"/>
    <x v="3"/>
    <s v="Asthma"/>
    <x v="0"/>
    <x v="10"/>
    <x v="2"/>
    <x v="3"/>
    <s v="9/19/2023"/>
    <s v="3/19/2025"/>
    <n v="50"/>
    <s v="Dizziness, Nausea, Fatigue"/>
    <s v="Dizziness"/>
    <s v="TR0119"/>
    <x v="2"/>
    <x v="1"/>
    <x v="113"/>
    <x v="1"/>
    <x v="4"/>
    <x v="0"/>
    <n v="2.94"/>
    <n v="2.67"/>
    <n v="4.2"/>
    <n v="16.7"/>
    <n v="12.8"/>
  </r>
  <r>
    <x v="796"/>
    <x v="66"/>
    <x v="1"/>
    <x v="3"/>
    <s v="Heart Disease"/>
    <x v="0"/>
    <x v="7"/>
    <x v="2"/>
    <x v="3"/>
    <s v="3/13/2023"/>
    <s v="7/13/2024"/>
    <n v="200"/>
    <s v="Dizziness, Headache"/>
    <s v="Dizziness"/>
    <s v="TR0158"/>
    <x v="2"/>
    <x v="2"/>
    <x v="28"/>
    <x v="1"/>
    <x v="2"/>
    <x v="1"/>
    <n v="1.65"/>
    <n v="2.89"/>
    <n v="6"/>
    <n v="16.3"/>
    <n v="6.6"/>
  </r>
  <r>
    <x v="797"/>
    <x v="66"/>
    <x v="1"/>
    <x v="1"/>
    <s v="Asthma"/>
    <x v="0"/>
    <x v="10"/>
    <x v="0"/>
    <x v="3"/>
    <s v="5/11/2023"/>
    <s v="11/11/2024"/>
    <n v="50"/>
    <s v="Nausea"/>
    <s v="Nausea"/>
    <s v="TR0158"/>
    <x v="0"/>
    <x v="2"/>
    <x v="5"/>
    <x v="0"/>
    <x v="3"/>
    <x v="1"/>
    <n v="3.97"/>
    <n v="1.1000000000000001"/>
    <n v="4.2"/>
    <n v="20"/>
    <n v="12.6"/>
  </r>
  <r>
    <x v="798"/>
    <x v="32"/>
    <x v="0"/>
    <x v="3"/>
    <s v="Hypertension"/>
    <x v="5"/>
    <x v="3"/>
    <x v="1"/>
    <x v="0"/>
    <s v="4/27/2019"/>
    <s v="7/27/2020"/>
    <n v="200"/>
    <s v="Headache"/>
    <s v="Headache"/>
    <s v="TR0081"/>
    <x v="0"/>
    <x v="0"/>
    <x v="132"/>
    <x v="0"/>
    <x v="3"/>
    <x v="1"/>
    <n v="2.04"/>
    <n v="3.78"/>
    <n v="6.1"/>
    <n v="20.3"/>
    <n v="15.5"/>
  </r>
  <r>
    <x v="799"/>
    <x v="28"/>
    <x v="1"/>
    <x v="1"/>
    <s v="Hypertension"/>
    <x v="5"/>
    <x v="9"/>
    <x v="1"/>
    <x v="3"/>
    <s v="5/17/2020"/>
    <s v="8/17/2021"/>
    <n v="150"/>
    <s v="Nausea"/>
    <s v="Nausea"/>
    <s v="TR0076"/>
    <x v="1"/>
    <x v="0"/>
    <x v="120"/>
    <x v="1"/>
    <x v="2"/>
    <x v="1"/>
    <n v="3.44"/>
    <n v="2.95"/>
    <n v="2.2000000000000002"/>
    <n v="10.7"/>
    <n v="10.1"/>
  </r>
  <r>
    <x v="800"/>
    <x v="60"/>
    <x v="1"/>
    <x v="3"/>
    <s v="Hypertension"/>
    <x v="1"/>
    <x v="15"/>
    <x v="2"/>
    <x v="1"/>
    <s v="6/14/2021"/>
    <s v="5/14/2022"/>
    <n v="200"/>
    <s v="None, Nausea"/>
    <s v="None"/>
    <s v="TR0147"/>
    <x v="1"/>
    <x v="4"/>
    <x v="23"/>
    <x v="1"/>
    <x v="0"/>
    <x v="0"/>
    <n v="3.4"/>
    <n v="3.05"/>
    <n v="3.6"/>
    <n v="6.1"/>
    <n v="11.4"/>
  </r>
  <r>
    <x v="801"/>
    <x v="47"/>
    <x v="2"/>
    <x v="2"/>
    <s v="Asthma"/>
    <x v="2"/>
    <x v="15"/>
    <x v="3"/>
    <x v="0"/>
    <s v="11/6/2020"/>
    <s v="5/6/2022"/>
    <n v="200"/>
    <s v="None, Nausea"/>
    <s v="None"/>
    <s v="TR0028"/>
    <x v="1"/>
    <x v="4"/>
    <x v="96"/>
    <x v="1"/>
    <x v="0"/>
    <x v="0"/>
    <n v="2.14"/>
    <n v="3.94"/>
    <n v="1.2"/>
    <n v="16.5"/>
    <n v="19"/>
  </r>
  <r>
    <x v="802"/>
    <x v="37"/>
    <x v="2"/>
    <x v="3"/>
    <s v="Diabetes"/>
    <x v="0"/>
    <x v="7"/>
    <x v="2"/>
    <x v="2"/>
    <s v="3/25/2021"/>
    <s v="9/25/2022"/>
    <n v="200"/>
    <s v="Headache, Dizziness"/>
    <s v="Headache"/>
    <s v="TR0080"/>
    <x v="1"/>
    <x v="1"/>
    <x v="70"/>
    <x v="1"/>
    <x v="2"/>
    <x v="0"/>
    <n v="1.7"/>
    <n v="2.89"/>
    <n v="1.8"/>
    <n v="17.3"/>
    <n v="12.4"/>
  </r>
  <r>
    <x v="803"/>
    <x v="59"/>
    <x v="0"/>
    <x v="2"/>
    <s v="Hypertension"/>
    <x v="5"/>
    <x v="10"/>
    <x v="0"/>
    <x v="3"/>
    <s v="9/21/2023"/>
    <s v="9/21/2024"/>
    <n v="50"/>
    <s v="Dizziness"/>
    <s v="Dizziness"/>
    <s v="TR0004"/>
    <x v="0"/>
    <x v="0"/>
    <x v="22"/>
    <x v="0"/>
    <x v="2"/>
    <x v="1"/>
    <n v="2.63"/>
    <n v="3.09"/>
    <n v="9.1"/>
    <n v="9.5"/>
    <n v="3.4"/>
  </r>
  <r>
    <x v="804"/>
    <x v="52"/>
    <x v="2"/>
    <x v="3"/>
    <s v="Heart Disease"/>
    <x v="5"/>
    <x v="8"/>
    <x v="0"/>
    <x v="0"/>
    <s v="5/15/2019"/>
    <s v="1/15/2020"/>
    <n v="200"/>
    <s v="Fatigue, Headache"/>
    <s v="Fatigue"/>
    <s v="TR0020"/>
    <x v="0"/>
    <x v="3"/>
    <x v="41"/>
    <x v="0"/>
    <x v="3"/>
    <x v="0"/>
    <n v="4.45"/>
    <n v="3.31"/>
    <n v="9"/>
    <n v="16.7"/>
    <n v="16.8"/>
  </r>
  <r>
    <x v="805"/>
    <x v="23"/>
    <x v="1"/>
    <x v="4"/>
    <s v="Asthma"/>
    <x v="1"/>
    <x v="16"/>
    <x v="3"/>
    <x v="1"/>
    <s v="9/12/2022"/>
    <s v="1/12/2024"/>
    <n v="100"/>
    <s v="None, Fatigue"/>
    <s v="None"/>
    <s v="TR0080"/>
    <x v="0"/>
    <x v="3"/>
    <x v="148"/>
    <x v="0"/>
    <x v="0"/>
    <x v="1"/>
    <n v="2.72"/>
    <n v="4"/>
    <n v="9.1999999999999993"/>
    <n v="16.3"/>
    <n v="6.1"/>
  </r>
  <r>
    <x v="806"/>
    <x v="35"/>
    <x v="1"/>
    <x v="0"/>
    <s v="Hypertension"/>
    <x v="1"/>
    <x v="15"/>
    <x v="0"/>
    <x v="3"/>
    <s v="11/15/2021"/>
    <s v="10/15/2022"/>
    <n v="100"/>
    <s v="Nausea"/>
    <s v="Nausea"/>
    <s v="TR0029"/>
    <x v="0"/>
    <x v="1"/>
    <x v="126"/>
    <x v="0"/>
    <x v="1"/>
    <x v="1"/>
    <n v="2.08"/>
    <n v="1.79"/>
    <n v="3.2"/>
    <n v="11.5"/>
    <n v="12.4"/>
  </r>
  <r>
    <x v="807"/>
    <x v="19"/>
    <x v="2"/>
    <x v="1"/>
    <s v="Hypertension"/>
    <x v="1"/>
    <x v="5"/>
    <x v="2"/>
    <x v="3"/>
    <s v="8/6/2020"/>
    <s v="2/6/2021"/>
    <n v="100"/>
    <s v="Dizziness, Headache, None"/>
    <s v="Dizziness"/>
    <s v="TR0044"/>
    <x v="0"/>
    <x v="0"/>
    <x v="90"/>
    <x v="0"/>
    <x v="3"/>
    <x v="0"/>
    <n v="3.35"/>
    <n v="2.71"/>
    <n v="6.5"/>
    <n v="7.5"/>
    <n v="4.5"/>
  </r>
  <r>
    <x v="808"/>
    <x v="57"/>
    <x v="2"/>
    <x v="3"/>
    <s v="Diabetes"/>
    <x v="0"/>
    <x v="15"/>
    <x v="0"/>
    <x v="2"/>
    <s v="7/20/2019"/>
    <s v="1/20/2021"/>
    <n v="100"/>
    <s v="Dizziness, Fatigue"/>
    <s v="Dizziness"/>
    <s v="TR0069"/>
    <x v="2"/>
    <x v="1"/>
    <x v="130"/>
    <x v="1"/>
    <x v="0"/>
    <x v="1"/>
    <n v="1.69"/>
    <n v="3.07"/>
    <n v="2.9"/>
    <n v="11.1"/>
    <n v="9.8000000000000007"/>
  </r>
  <r>
    <x v="809"/>
    <x v="37"/>
    <x v="0"/>
    <x v="2"/>
    <s v="Heart Disease"/>
    <x v="1"/>
    <x v="19"/>
    <x v="3"/>
    <x v="3"/>
    <s v="2/27/2023"/>
    <s v="2/27/2024"/>
    <n v="150"/>
    <s v="None"/>
    <s v="None"/>
    <s v="TR0066"/>
    <x v="1"/>
    <x v="4"/>
    <x v="40"/>
    <x v="1"/>
    <x v="4"/>
    <x v="1"/>
    <n v="4.25"/>
    <n v="1.06"/>
    <n v="6.8"/>
    <n v="18"/>
    <n v="16.600000000000001"/>
  </r>
  <r>
    <x v="810"/>
    <x v="11"/>
    <x v="2"/>
    <x v="4"/>
    <s v="Heart Disease"/>
    <x v="0"/>
    <x v="10"/>
    <x v="3"/>
    <x v="2"/>
    <s v="12/26/2022"/>
    <s v="2/26/2024"/>
    <n v="50"/>
    <s v="None"/>
    <s v="None"/>
    <s v="TR0062"/>
    <x v="2"/>
    <x v="2"/>
    <x v="133"/>
    <x v="1"/>
    <x v="0"/>
    <x v="1"/>
    <n v="4.7300000000000004"/>
    <n v="1.08"/>
    <n v="2.4"/>
    <n v="22"/>
    <n v="10.8"/>
  </r>
  <r>
    <x v="811"/>
    <x v="47"/>
    <x v="2"/>
    <x v="0"/>
    <s v="Heart Disease"/>
    <x v="0"/>
    <x v="12"/>
    <x v="3"/>
    <x v="2"/>
    <s v="1/10/2023"/>
    <s v="12/10/2023"/>
    <n v="200"/>
    <s v="Fatigue, Headache, Nausea"/>
    <s v="Fatigue"/>
    <s v="TR0071"/>
    <x v="1"/>
    <x v="1"/>
    <x v="86"/>
    <x v="1"/>
    <x v="1"/>
    <x v="0"/>
    <n v="3.26"/>
    <n v="3.65"/>
    <n v="7.1"/>
    <n v="22.8"/>
    <n v="19.899999999999999"/>
  </r>
  <r>
    <x v="812"/>
    <x v="0"/>
    <x v="0"/>
    <x v="1"/>
    <s v="Heart Disease"/>
    <x v="0"/>
    <x v="11"/>
    <x v="0"/>
    <x v="2"/>
    <s v="3/7/2021"/>
    <s v="5/7/2022"/>
    <n v="100"/>
    <s v="Headache, Fatigue, None"/>
    <s v="Headache"/>
    <s v="TR0061"/>
    <x v="0"/>
    <x v="2"/>
    <x v="34"/>
    <x v="0"/>
    <x v="0"/>
    <x v="0"/>
    <n v="3.88"/>
    <n v="2.15"/>
    <n v="8.9"/>
    <n v="6.9"/>
    <n v="6.9"/>
  </r>
  <r>
    <x v="813"/>
    <x v="41"/>
    <x v="0"/>
    <x v="3"/>
    <s v="Diabetes"/>
    <x v="0"/>
    <x v="4"/>
    <x v="2"/>
    <x v="2"/>
    <s v="9/2/2023"/>
    <s v="2/2/2025"/>
    <n v="100"/>
    <s v="Fatigue"/>
    <s v="Fatigue"/>
    <s v="TR0032"/>
    <x v="0"/>
    <x v="3"/>
    <x v="119"/>
    <x v="0"/>
    <x v="0"/>
    <x v="0"/>
    <n v="4.59"/>
    <n v="2.02"/>
    <n v="3"/>
    <n v="8.5"/>
    <n v="17.600000000000001"/>
  </r>
  <r>
    <x v="814"/>
    <x v="15"/>
    <x v="0"/>
    <x v="2"/>
    <s v="Hypertension"/>
    <x v="0"/>
    <x v="11"/>
    <x v="3"/>
    <x v="0"/>
    <s v="2/2/2022"/>
    <s v="8/2/2022"/>
    <n v="200"/>
    <s v="Headache, Nausea, Dizziness"/>
    <s v="Headache"/>
    <s v="TR0141"/>
    <x v="0"/>
    <x v="4"/>
    <x v="54"/>
    <x v="0"/>
    <x v="4"/>
    <x v="1"/>
    <n v="3"/>
    <n v="3.7"/>
    <n v="3.2"/>
    <n v="19.600000000000001"/>
    <n v="15.9"/>
  </r>
  <r>
    <x v="815"/>
    <x v="39"/>
    <x v="1"/>
    <x v="2"/>
    <s v="Diabetes"/>
    <x v="0"/>
    <x v="18"/>
    <x v="0"/>
    <x v="2"/>
    <s v="10/17/2019"/>
    <s v="4/17/2021"/>
    <n v="50"/>
    <s v="None, Headache"/>
    <s v="None"/>
    <s v="TR0193"/>
    <x v="2"/>
    <x v="1"/>
    <x v="134"/>
    <x v="1"/>
    <x v="4"/>
    <x v="1"/>
    <n v="2.25"/>
    <n v="2.64"/>
    <n v="2.9"/>
    <n v="23.6"/>
    <n v="14"/>
  </r>
  <r>
    <x v="816"/>
    <x v="64"/>
    <x v="2"/>
    <x v="0"/>
    <s v="Hypertension"/>
    <x v="4"/>
    <x v="13"/>
    <x v="3"/>
    <x v="0"/>
    <s v="1/12/2020"/>
    <s v="11/12/2020"/>
    <n v="150"/>
    <s v="Dizziness, Headache, Fatigue"/>
    <s v="Dizziness"/>
    <s v="TR0020"/>
    <x v="1"/>
    <x v="3"/>
    <x v="149"/>
    <x v="1"/>
    <x v="1"/>
    <x v="1"/>
    <n v="4.74"/>
    <n v="2.21"/>
    <n v="8"/>
    <n v="19.8"/>
    <n v="14.8"/>
  </r>
  <r>
    <x v="817"/>
    <x v="59"/>
    <x v="1"/>
    <x v="0"/>
    <s v="Hypertension"/>
    <x v="1"/>
    <x v="16"/>
    <x v="0"/>
    <x v="1"/>
    <s v="12/27/2019"/>
    <s v="9/27/2020"/>
    <n v="150"/>
    <s v="Headache"/>
    <s v="Headache"/>
    <s v="TR0139"/>
    <x v="1"/>
    <x v="3"/>
    <x v="58"/>
    <x v="1"/>
    <x v="2"/>
    <x v="1"/>
    <n v="4.8600000000000003"/>
    <n v="2.57"/>
    <n v="2.2000000000000002"/>
    <n v="18.100000000000001"/>
    <n v="15.4"/>
  </r>
  <r>
    <x v="818"/>
    <x v="62"/>
    <x v="0"/>
    <x v="1"/>
    <s v="Heart Disease"/>
    <x v="3"/>
    <x v="5"/>
    <x v="3"/>
    <x v="0"/>
    <s v="4/10/2023"/>
    <s v="6/10/2024"/>
    <n v="100"/>
    <s v="Dizziness, Headache"/>
    <s v="Dizziness"/>
    <s v="TR0041"/>
    <x v="1"/>
    <x v="2"/>
    <x v="121"/>
    <x v="1"/>
    <x v="3"/>
    <x v="0"/>
    <n v="3.3"/>
    <n v="1.83"/>
    <n v="5.5"/>
    <n v="11.6"/>
    <n v="10.3"/>
  </r>
  <r>
    <x v="819"/>
    <x v="60"/>
    <x v="2"/>
    <x v="1"/>
    <s v="Heart Disease"/>
    <x v="0"/>
    <x v="4"/>
    <x v="1"/>
    <x v="0"/>
    <s v="11/22/2023"/>
    <s v="3/22/2025"/>
    <n v="200"/>
    <s v="Nausea, None, Dizziness"/>
    <s v="Nausea"/>
    <s v="TR0095"/>
    <x v="2"/>
    <x v="0"/>
    <x v="5"/>
    <x v="1"/>
    <x v="4"/>
    <x v="1"/>
    <n v="3.58"/>
    <n v="3.98"/>
    <n v="3.1"/>
    <n v="13.3"/>
    <n v="7.6"/>
  </r>
  <r>
    <x v="820"/>
    <x v="67"/>
    <x v="2"/>
    <x v="3"/>
    <s v="Asthma"/>
    <x v="3"/>
    <x v="2"/>
    <x v="2"/>
    <x v="1"/>
    <s v="3/14/2019"/>
    <s v="8/14/2020"/>
    <n v="150"/>
    <s v="Dizziness, Fatigue"/>
    <s v="Dizziness"/>
    <s v="TR0098"/>
    <x v="0"/>
    <x v="4"/>
    <x v="14"/>
    <x v="0"/>
    <x v="2"/>
    <x v="0"/>
    <n v="1.79"/>
    <n v="4.13"/>
    <n v="9.1999999999999993"/>
    <n v="12.7"/>
    <n v="15.8"/>
  </r>
  <r>
    <x v="821"/>
    <x v="6"/>
    <x v="0"/>
    <x v="2"/>
    <s v="Asthma"/>
    <x v="3"/>
    <x v="0"/>
    <x v="1"/>
    <x v="0"/>
    <s v="8/10/2022"/>
    <s v="1/10/2024"/>
    <n v="50"/>
    <s v="Fatigue, Headache, Dizziness"/>
    <s v="Fatigue"/>
    <s v="TR0099"/>
    <x v="2"/>
    <x v="1"/>
    <x v="117"/>
    <x v="1"/>
    <x v="3"/>
    <x v="0"/>
    <n v="4.59"/>
    <n v="4.38"/>
    <n v="2.6"/>
    <n v="23.2"/>
    <n v="9.4"/>
  </r>
  <r>
    <x v="822"/>
    <x v="9"/>
    <x v="0"/>
    <x v="1"/>
    <s v="Heart Disease"/>
    <x v="4"/>
    <x v="1"/>
    <x v="0"/>
    <x v="2"/>
    <s v="3/20/2020"/>
    <s v="4/20/2021"/>
    <n v="150"/>
    <s v="Dizziness, Nausea, Fatigue"/>
    <s v="Dizziness"/>
    <s v="TR0014"/>
    <x v="2"/>
    <x v="4"/>
    <x v="136"/>
    <x v="1"/>
    <x v="4"/>
    <x v="0"/>
    <n v="2.36"/>
    <n v="1.25"/>
    <n v="5.4"/>
    <n v="8"/>
    <n v="7.2"/>
  </r>
  <r>
    <x v="823"/>
    <x v="49"/>
    <x v="2"/>
    <x v="0"/>
    <s v="None"/>
    <x v="5"/>
    <x v="0"/>
    <x v="3"/>
    <x v="2"/>
    <s v="10/5/2019"/>
    <s v="6/5/2020"/>
    <n v="150"/>
    <s v="Nausea, Dizziness"/>
    <s v="Nausea"/>
    <s v="TR0188"/>
    <x v="0"/>
    <x v="3"/>
    <x v="58"/>
    <x v="0"/>
    <x v="0"/>
    <x v="1"/>
    <n v="2.27"/>
    <n v="4.24"/>
    <n v="8.9"/>
    <n v="11.4"/>
    <n v="17.600000000000001"/>
  </r>
  <r>
    <x v="824"/>
    <x v="64"/>
    <x v="1"/>
    <x v="2"/>
    <s v="Asthma"/>
    <x v="4"/>
    <x v="15"/>
    <x v="3"/>
    <x v="2"/>
    <s v="3/18/2023"/>
    <s v="6/18/2024"/>
    <n v="150"/>
    <s v="None, Nausea, Headache"/>
    <s v="None"/>
    <s v="TR0023"/>
    <x v="1"/>
    <x v="2"/>
    <x v="147"/>
    <x v="1"/>
    <x v="0"/>
    <x v="0"/>
    <n v="4.43"/>
    <n v="4.0599999999999996"/>
    <n v="2.2999999999999998"/>
    <n v="18.399999999999999"/>
    <n v="19.100000000000001"/>
  </r>
  <r>
    <x v="825"/>
    <x v="46"/>
    <x v="2"/>
    <x v="3"/>
    <s v="Diabetes"/>
    <x v="1"/>
    <x v="10"/>
    <x v="3"/>
    <x v="3"/>
    <s v="8/3/2019"/>
    <s v="2/3/2020"/>
    <n v="150"/>
    <s v="Nausea, Dizziness, Headache"/>
    <s v="Nausea"/>
    <s v="TR0148"/>
    <x v="1"/>
    <x v="3"/>
    <x v="61"/>
    <x v="1"/>
    <x v="1"/>
    <x v="0"/>
    <n v="3.73"/>
    <n v="2.33"/>
    <n v="5.5"/>
    <n v="17.600000000000001"/>
    <n v="11.7"/>
  </r>
  <r>
    <x v="826"/>
    <x v="39"/>
    <x v="1"/>
    <x v="4"/>
    <s v="Asthma"/>
    <x v="5"/>
    <x v="16"/>
    <x v="2"/>
    <x v="0"/>
    <s v="10/5/2019"/>
    <s v="7/5/2020"/>
    <n v="50"/>
    <s v="Headache"/>
    <s v="Headache"/>
    <s v="TR0019"/>
    <x v="1"/>
    <x v="2"/>
    <x v="70"/>
    <x v="1"/>
    <x v="3"/>
    <x v="0"/>
    <n v="1.48"/>
    <n v="2.25"/>
    <n v="8.1999999999999993"/>
    <n v="21.5"/>
    <n v="5.3"/>
  </r>
  <r>
    <x v="827"/>
    <x v="52"/>
    <x v="1"/>
    <x v="2"/>
    <s v="Heart Disease"/>
    <x v="0"/>
    <x v="18"/>
    <x v="0"/>
    <x v="3"/>
    <s v="11/5/2020"/>
    <s v="5/5/2022"/>
    <n v="200"/>
    <s v="Dizziness, Fatigue"/>
    <s v="Dizziness"/>
    <s v="TR0106"/>
    <x v="1"/>
    <x v="1"/>
    <x v="0"/>
    <x v="1"/>
    <x v="4"/>
    <x v="1"/>
    <n v="4.8099999999999996"/>
    <n v="2.3199999999999998"/>
    <n v="7"/>
    <n v="19.5"/>
    <n v="16.8"/>
  </r>
  <r>
    <x v="828"/>
    <x v="56"/>
    <x v="1"/>
    <x v="2"/>
    <s v="Heart Disease"/>
    <x v="0"/>
    <x v="17"/>
    <x v="2"/>
    <x v="0"/>
    <s v="5/26/2020"/>
    <s v="7/26/2021"/>
    <n v="50"/>
    <s v="Nausea"/>
    <s v="Nausea"/>
    <s v="TR0010"/>
    <x v="1"/>
    <x v="4"/>
    <x v="149"/>
    <x v="1"/>
    <x v="0"/>
    <x v="1"/>
    <n v="4.78"/>
    <n v="2.25"/>
    <n v="8.6999999999999993"/>
    <n v="8.4"/>
    <n v="15"/>
  </r>
  <r>
    <x v="829"/>
    <x v="8"/>
    <x v="0"/>
    <x v="4"/>
    <s v="Hypertension"/>
    <x v="2"/>
    <x v="5"/>
    <x v="0"/>
    <x v="0"/>
    <s v="9/25/2021"/>
    <s v="6/25/2022"/>
    <n v="150"/>
    <s v="Headache"/>
    <s v="Headache"/>
    <s v="TR0136"/>
    <x v="0"/>
    <x v="0"/>
    <x v="15"/>
    <x v="0"/>
    <x v="2"/>
    <x v="1"/>
    <n v="3.97"/>
    <n v="3.71"/>
    <n v="3.3"/>
    <n v="21.7"/>
    <n v="5.9"/>
  </r>
  <r>
    <x v="830"/>
    <x v="0"/>
    <x v="2"/>
    <x v="3"/>
    <s v="Asthma"/>
    <x v="3"/>
    <x v="2"/>
    <x v="0"/>
    <x v="3"/>
    <s v="9/7/2023"/>
    <s v="11/7/2024"/>
    <n v="150"/>
    <s v="None"/>
    <s v="None"/>
    <s v="TR0059"/>
    <x v="1"/>
    <x v="4"/>
    <x v="73"/>
    <x v="1"/>
    <x v="0"/>
    <x v="0"/>
    <n v="1.21"/>
    <n v="3.87"/>
    <n v="5.3"/>
    <n v="21.3"/>
    <n v="9.5"/>
  </r>
  <r>
    <x v="831"/>
    <x v="2"/>
    <x v="1"/>
    <x v="2"/>
    <s v="Asthma"/>
    <x v="0"/>
    <x v="15"/>
    <x v="1"/>
    <x v="0"/>
    <s v="8/20/2021"/>
    <s v="7/20/2022"/>
    <n v="150"/>
    <s v="None"/>
    <s v="None"/>
    <s v="TR0102"/>
    <x v="0"/>
    <x v="1"/>
    <x v="50"/>
    <x v="0"/>
    <x v="0"/>
    <x v="0"/>
    <n v="1.67"/>
    <n v="4.3499999999999996"/>
    <n v="5.9"/>
    <n v="9.4"/>
    <n v="15.2"/>
  </r>
  <r>
    <x v="832"/>
    <x v="0"/>
    <x v="2"/>
    <x v="0"/>
    <s v="None"/>
    <x v="1"/>
    <x v="18"/>
    <x v="1"/>
    <x v="1"/>
    <s v="2/3/2020"/>
    <s v="9/3/2020"/>
    <n v="200"/>
    <s v="Headache, Nausea, None"/>
    <s v="Headache"/>
    <s v="TR0176"/>
    <x v="0"/>
    <x v="1"/>
    <x v="130"/>
    <x v="0"/>
    <x v="4"/>
    <x v="1"/>
    <n v="3.04"/>
    <n v="3.42"/>
    <n v="5.0999999999999996"/>
    <n v="20.9"/>
    <n v="17.100000000000001"/>
  </r>
  <r>
    <x v="833"/>
    <x v="59"/>
    <x v="0"/>
    <x v="4"/>
    <s v="Diabetes"/>
    <x v="0"/>
    <x v="11"/>
    <x v="0"/>
    <x v="2"/>
    <s v="5/23/2021"/>
    <s v="12/23/2021"/>
    <n v="100"/>
    <s v="Nausea"/>
    <s v="Nausea"/>
    <s v="TR0171"/>
    <x v="0"/>
    <x v="1"/>
    <x v="32"/>
    <x v="0"/>
    <x v="4"/>
    <x v="1"/>
    <n v="3.84"/>
    <n v="1.42"/>
    <n v="8.5"/>
    <n v="18.100000000000001"/>
    <n v="14.8"/>
  </r>
  <r>
    <x v="834"/>
    <x v="33"/>
    <x v="0"/>
    <x v="4"/>
    <s v="Asthma"/>
    <x v="0"/>
    <x v="9"/>
    <x v="1"/>
    <x v="3"/>
    <s v="6/7/2019"/>
    <s v="11/7/2020"/>
    <n v="100"/>
    <s v="Dizziness, None"/>
    <s v="Dizziness"/>
    <s v="TR0113"/>
    <x v="2"/>
    <x v="2"/>
    <x v="127"/>
    <x v="1"/>
    <x v="3"/>
    <x v="1"/>
    <n v="2.4500000000000002"/>
    <n v="4.5199999999999996"/>
    <n v="7.5"/>
    <n v="8"/>
    <n v="9.9"/>
  </r>
  <r>
    <x v="835"/>
    <x v="45"/>
    <x v="0"/>
    <x v="3"/>
    <s v="Hypertension"/>
    <x v="0"/>
    <x v="5"/>
    <x v="2"/>
    <x v="0"/>
    <s v="9/2/2023"/>
    <s v="8/2/2024"/>
    <n v="150"/>
    <s v="Nausea, Fatigue, None"/>
    <s v="Nausea"/>
    <s v="TR0193"/>
    <x v="0"/>
    <x v="3"/>
    <x v="89"/>
    <x v="0"/>
    <x v="1"/>
    <x v="1"/>
    <n v="4.55"/>
    <n v="1.19"/>
    <n v="9.6999999999999993"/>
    <n v="18.2"/>
    <n v="13.7"/>
  </r>
  <r>
    <x v="836"/>
    <x v="14"/>
    <x v="1"/>
    <x v="2"/>
    <s v="Diabetes"/>
    <x v="0"/>
    <x v="4"/>
    <x v="1"/>
    <x v="1"/>
    <s v="6/5/2021"/>
    <s v="12/5/2021"/>
    <n v="100"/>
    <s v="Nausea, None"/>
    <s v="Nausea"/>
    <s v="TR0017"/>
    <x v="0"/>
    <x v="2"/>
    <x v="109"/>
    <x v="0"/>
    <x v="2"/>
    <x v="0"/>
    <n v="2.08"/>
    <n v="2"/>
    <n v="9.5"/>
    <n v="11.4"/>
    <n v="16.2"/>
  </r>
  <r>
    <x v="837"/>
    <x v="26"/>
    <x v="2"/>
    <x v="0"/>
    <s v="Heart Disease"/>
    <x v="0"/>
    <x v="8"/>
    <x v="0"/>
    <x v="3"/>
    <s v="6/22/2020"/>
    <s v="9/22/2021"/>
    <n v="150"/>
    <s v="Nausea"/>
    <s v="Nausea"/>
    <s v="TR0093"/>
    <x v="1"/>
    <x v="3"/>
    <x v="92"/>
    <x v="1"/>
    <x v="3"/>
    <x v="1"/>
    <n v="2.57"/>
    <n v="1.56"/>
    <n v="1.1000000000000001"/>
    <n v="15.8"/>
    <n v="19.600000000000001"/>
  </r>
  <r>
    <x v="838"/>
    <x v="19"/>
    <x v="2"/>
    <x v="1"/>
    <s v="Hypertension"/>
    <x v="0"/>
    <x v="11"/>
    <x v="3"/>
    <x v="1"/>
    <s v="9/13/2019"/>
    <s v="2/13/2021"/>
    <n v="200"/>
    <s v="None, Nausea"/>
    <s v="None"/>
    <s v="TR0200"/>
    <x v="2"/>
    <x v="1"/>
    <x v="11"/>
    <x v="1"/>
    <x v="2"/>
    <x v="1"/>
    <n v="2.48"/>
    <n v="2.4300000000000002"/>
    <n v="4.0999999999999996"/>
    <n v="15.4"/>
    <n v="10.5"/>
  </r>
  <r>
    <x v="839"/>
    <x v="34"/>
    <x v="2"/>
    <x v="4"/>
    <s v="Diabetes"/>
    <x v="0"/>
    <x v="18"/>
    <x v="0"/>
    <x v="3"/>
    <s v="1/1/2020"/>
    <s v="1/1/2021"/>
    <n v="200"/>
    <s v="Headache, Fatigue"/>
    <s v="Headache"/>
    <s v="TR0086"/>
    <x v="1"/>
    <x v="3"/>
    <x v="94"/>
    <x v="1"/>
    <x v="0"/>
    <x v="1"/>
    <n v="4.5199999999999996"/>
    <n v="3.02"/>
    <n v="5.6"/>
    <n v="8.5"/>
    <n v="19.7"/>
  </r>
  <r>
    <x v="840"/>
    <x v="37"/>
    <x v="0"/>
    <x v="3"/>
    <s v="Diabetes"/>
    <x v="0"/>
    <x v="0"/>
    <x v="0"/>
    <x v="2"/>
    <s v="3/10/2022"/>
    <s v="10/10/2022"/>
    <n v="200"/>
    <s v="None, Fatigue, Dizziness"/>
    <s v="None"/>
    <s v="TR0016"/>
    <x v="2"/>
    <x v="1"/>
    <x v="87"/>
    <x v="1"/>
    <x v="0"/>
    <x v="0"/>
    <n v="2"/>
    <n v="1.29"/>
    <n v="7"/>
    <n v="16.7"/>
    <n v="10.1"/>
  </r>
  <r>
    <x v="841"/>
    <x v="26"/>
    <x v="1"/>
    <x v="0"/>
    <s v="Hypertension"/>
    <x v="5"/>
    <x v="4"/>
    <x v="1"/>
    <x v="0"/>
    <s v="6/8/2019"/>
    <s v="12/8/2019"/>
    <n v="200"/>
    <s v="None, Fatigue, Nausea"/>
    <s v="None"/>
    <s v="TR0039"/>
    <x v="0"/>
    <x v="3"/>
    <x v="140"/>
    <x v="0"/>
    <x v="1"/>
    <x v="1"/>
    <n v="2.69"/>
    <n v="4.1399999999999997"/>
    <n v="2.8"/>
    <n v="20.8"/>
    <n v="14"/>
  </r>
  <r>
    <x v="842"/>
    <x v="26"/>
    <x v="0"/>
    <x v="1"/>
    <s v="Hypertension"/>
    <x v="2"/>
    <x v="19"/>
    <x v="0"/>
    <x v="0"/>
    <s v="10/28/2021"/>
    <s v="6/28/2022"/>
    <n v="50"/>
    <s v="Dizziness"/>
    <s v="Dizziness"/>
    <s v="TR0189"/>
    <x v="2"/>
    <x v="0"/>
    <x v="39"/>
    <x v="1"/>
    <x v="0"/>
    <x v="1"/>
    <n v="2.68"/>
    <n v="2.83"/>
    <n v="3.3"/>
    <n v="19.5"/>
    <n v="11.7"/>
  </r>
  <r>
    <x v="843"/>
    <x v="13"/>
    <x v="0"/>
    <x v="4"/>
    <s v="Asthma"/>
    <x v="0"/>
    <x v="8"/>
    <x v="1"/>
    <x v="2"/>
    <s v="6/12/2022"/>
    <s v="8/12/2023"/>
    <n v="100"/>
    <s v="None"/>
    <s v="None"/>
    <s v="TR0119"/>
    <x v="1"/>
    <x v="3"/>
    <x v="132"/>
    <x v="1"/>
    <x v="3"/>
    <x v="1"/>
    <n v="2.2799999999999998"/>
    <n v="3.38"/>
    <n v="10"/>
    <n v="13.8"/>
    <n v="18.7"/>
  </r>
  <r>
    <x v="844"/>
    <x v="56"/>
    <x v="0"/>
    <x v="0"/>
    <s v="Diabetes"/>
    <x v="3"/>
    <x v="13"/>
    <x v="2"/>
    <x v="2"/>
    <s v="12/6/2022"/>
    <s v="7/6/2023"/>
    <n v="100"/>
    <s v="None"/>
    <s v="None"/>
    <s v="TR0135"/>
    <x v="0"/>
    <x v="2"/>
    <x v="87"/>
    <x v="0"/>
    <x v="1"/>
    <x v="0"/>
    <n v="2.38"/>
    <n v="1.22"/>
    <n v="2.8"/>
    <n v="13.5"/>
    <n v="6.7"/>
  </r>
  <r>
    <x v="845"/>
    <x v="32"/>
    <x v="2"/>
    <x v="2"/>
    <s v="Asthma"/>
    <x v="5"/>
    <x v="17"/>
    <x v="3"/>
    <x v="2"/>
    <s v="6/11/2023"/>
    <s v="8/11/2024"/>
    <n v="50"/>
    <s v="Dizziness, None, Headache"/>
    <s v="Dizziness"/>
    <s v="TR0192"/>
    <x v="1"/>
    <x v="0"/>
    <x v="41"/>
    <x v="1"/>
    <x v="3"/>
    <x v="1"/>
    <n v="1"/>
    <n v="4.66"/>
    <n v="8.6"/>
    <n v="19.399999999999999"/>
    <n v="5.9"/>
  </r>
  <r>
    <x v="846"/>
    <x v="18"/>
    <x v="0"/>
    <x v="2"/>
    <s v="None"/>
    <x v="0"/>
    <x v="3"/>
    <x v="2"/>
    <x v="1"/>
    <s v="7/20/2023"/>
    <s v="3/20/2024"/>
    <n v="200"/>
    <s v="Dizziness"/>
    <s v="Dizziness"/>
    <s v="TR0071"/>
    <x v="1"/>
    <x v="4"/>
    <x v="79"/>
    <x v="1"/>
    <x v="3"/>
    <x v="0"/>
    <n v="1.48"/>
    <n v="1.27"/>
    <n v="7.5"/>
    <n v="22.7"/>
    <n v="10.3"/>
  </r>
  <r>
    <x v="847"/>
    <x v="4"/>
    <x v="2"/>
    <x v="3"/>
    <s v="Diabetes"/>
    <x v="4"/>
    <x v="14"/>
    <x v="2"/>
    <x v="3"/>
    <s v="3/21/2023"/>
    <s v="12/21/2023"/>
    <n v="100"/>
    <s v="Fatigue, Nausea, Dizziness"/>
    <s v="Fatigue"/>
    <s v="TR0023"/>
    <x v="1"/>
    <x v="4"/>
    <x v="102"/>
    <x v="1"/>
    <x v="4"/>
    <x v="0"/>
    <n v="1.48"/>
    <n v="3.05"/>
    <n v="4.0999999999999996"/>
    <n v="12.7"/>
    <n v="13.6"/>
  </r>
  <r>
    <x v="848"/>
    <x v="34"/>
    <x v="2"/>
    <x v="1"/>
    <s v="Hypertension"/>
    <x v="2"/>
    <x v="4"/>
    <x v="2"/>
    <x v="1"/>
    <s v="12/21/2020"/>
    <s v="5/21/2022"/>
    <n v="50"/>
    <s v="Nausea"/>
    <s v="Nausea"/>
    <s v="TR0163"/>
    <x v="0"/>
    <x v="3"/>
    <x v="120"/>
    <x v="0"/>
    <x v="0"/>
    <x v="0"/>
    <n v="3.87"/>
    <n v="1.44"/>
    <n v="1.3"/>
    <n v="23.9"/>
    <n v="7"/>
  </r>
  <r>
    <x v="849"/>
    <x v="34"/>
    <x v="0"/>
    <x v="3"/>
    <s v="Asthma"/>
    <x v="4"/>
    <x v="7"/>
    <x v="2"/>
    <x v="3"/>
    <s v="1/25/2020"/>
    <s v="7/25/2021"/>
    <n v="100"/>
    <s v="Nausea, Headache, Fatigue"/>
    <s v="Nausea"/>
    <s v="TR0013"/>
    <x v="1"/>
    <x v="4"/>
    <x v="19"/>
    <x v="1"/>
    <x v="0"/>
    <x v="0"/>
    <n v="1.22"/>
    <n v="1.76"/>
    <n v="1.4"/>
    <n v="13.1"/>
    <n v="16.600000000000001"/>
  </r>
  <r>
    <x v="850"/>
    <x v="33"/>
    <x v="1"/>
    <x v="1"/>
    <s v="Diabetes"/>
    <x v="0"/>
    <x v="19"/>
    <x v="3"/>
    <x v="0"/>
    <s v="7/19/2021"/>
    <s v="2/19/2022"/>
    <n v="100"/>
    <s v="Nausea"/>
    <s v="Nausea"/>
    <s v="TR0176"/>
    <x v="0"/>
    <x v="1"/>
    <x v="112"/>
    <x v="0"/>
    <x v="1"/>
    <x v="0"/>
    <n v="2.36"/>
    <n v="2.78"/>
    <n v="7.1"/>
    <n v="15.2"/>
    <n v="17.600000000000001"/>
  </r>
  <r>
    <x v="851"/>
    <x v="62"/>
    <x v="1"/>
    <x v="3"/>
    <s v="Heart Disease"/>
    <x v="4"/>
    <x v="4"/>
    <x v="2"/>
    <x v="1"/>
    <s v="5/8/2019"/>
    <s v="10/8/2020"/>
    <n v="150"/>
    <s v="Dizziness"/>
    <s v="Dizziness"/>
    <s v="TR0100"/>
    <x v="1"/>
    <x v="1"/>
    <x v="72"/>
    <x v="1"/>
    <x v="2"/>
    <x v="0"/>
    <n v="4.46"/>
    <n v="1.04"/>
    <n v="8"/>
    <n v="14.3"/>
    <n v="19.8"/>
  </r>
  <r>
    <x v="852"/>
    <x v="50"/>
    <x v="0"/>
    <x v="3"/>
    <s v="Asthma"/>
    <x v="5"/>
    <x v="16"/>
    <x v="3"/>
    <x v="3"/>
    <s v="7/15/2022"/>
    <s v="1/15/2024"/>
    <n v="50"/>
    <s v="Fatigue, Headache"/>
    <s v="Fatigue"/>
    <s v="TR0040"/>
    <x v="0"/>
    <x v="2"/>
    <x v="82"/>
    <x v="0"/>
    <x v="1"/>
    <x v="1"/>
    <n v="2.93"/>
    <n v="4.95"/>
    <n v="7.8"/>
    <n v="10.5"/>
    <n v="12.2"/>
  </r>
  <r>
    <x v="853"/>
    <x v="32"/>
    <x v="0"/>
    <x v="0"/>
    <s v="Heart Disease"/>
    <x v="2"/>
    <x v="18"/>
    <x v="1"/>
    <x v="0"/>
    <s v="7/7/2022"/>
    <s v="11/7/2023"/>
    <n v="150"/>
    <s v="Fatigue, Dizziness, None"/>
    <s v="Fatigue"/>
    <s v="TR0107"/>
    <x v="1"/>
    <x v="3"/>
    <x v="137"/>
    <x v="1"/>
    <x v="2"/>
    <x v="1"/>
    <n v="4.97"/>
    <n v="4.43"/>
    <n v="1.9"/>
    <n v="18.7"/>
    <n v="8.9"/>
  </r>
  <r>
    <x v="854"/>
    <x v="4"/>
    <x v="1"/>
    <x v="4"/>
    <s v="Diabetes"/>
    <x v="0"/>
    <x v="11"/>
    <x v="2"/>
    <x v="0"/>
    <s v="2/10/2019"/>
    <s v="10/10/2019"/>
    <n v="150"/>
    <s v="Headache"/>
    <s v="Headache"/>
    <s v="TR0171"/>
    <x v="0"/>
    <x v="4"/>
    <x v="148"/>
    <x v="0"/>
    <x v="4"/>
    <x v="1"/>
    <n v="1.03"/>
    <n v="2.61"/>
    <n v="3.1"/>
    <n v="20.7"/>
    <n v="8.6999999999999993"/>
  </r>
  <r>
    <x v="855"/>
    <x v="53"/>
    <x v="0"/>
    <x v="1"/>
    <s v="Heart Disease"/>
    <x v="0"/>
    <x v="9"/>
    <x v="3"/>
    <x v="1"/>
    <s v="7/5/2023"/>
    <s v="11/5/2024"/>
    <n v="100"/>
    <s v="None, Nausea, Dizziness"/>
    <s v="None"/>
    <s v="TR0154"/>
    <x v="2"/>
    <x v="0"/>
    <x v="56"/>
    <x v="1"/>
    <x v="0"/>
    <x v="0"/>
    <n v="4.3099999999999996"/>
    <n v="1"/>
    <n v="3.8"/>
    <n v="10.3"/>
    <n v="7"/>
  </r>
  <r>
    <x v="856"/>
    <x v="1"/>
    <x v="0"/>
    <x v="4"/>
    <s v="None"/>
    <x v="0"/>
    <x v="8"/>
    <x v="0"/>
    <x v="1"/>
    <s v="9/8/2021"/>
    <s v="6/8/2022"/>
    <n v="100"/>
    <s v="Fatigue, Nausea"/>
    <s v="Fatigue"/>
    <s v="TR0177"/>
    <x v="0"/>
    <x v="3"/>
    <x v="14"/>
    <x v="0"/>
    <x v="4"/>
    <x v="1"/>
    <n v="1.27"/>
    <n v="1.75"/>
    <n v="6"/>
    <n v="11.2"/>
    <n v="10.1"/>
  </r>
  <r>
    <x v="857"/>
    <x v="8"/>
    <x v="0"/>
    <x v="0"/>
    <s v="None"/>
    <x v="1"/>
    <x v="11"/>
    <x v="0"/>
    <x v="0"/>
    <s v="8/13/2021"/>
    <s v="11/13/2022"/>
    <n v="150"/>
    <s v="None, Fatigue, Headache"/>
    <s v="None"/>
    <s v="TR0062"/>
    <x v="1"/>
    <x v="4"/>
    <x v="50"/>
    <x v="1"/>
    <x v="1"/>
    <x v="1"/>
    <n v="2.5099999999999998"/>
    <n v="4.5"/>
    <n v="9.1"/>
    <n v="14.9"/>
    <n v="8.6"/>
  </r>
  <r>
    <x v="858"/>
    <x v="12"/>
    <x v="1"/>
    <x v="1"/>
    <s v="Heart Disease"/>
    <x v="5"/>
    <x v="1"/>
    <x v="2"/>
    <x v="3"/>
    <s v="2/6/2020"/>
    <s v="1/6/2021"/>
    <n v="150"/>
    <s v="Nausea, Dizziness"/>
    <s v="Nausea"/>
    <s v="TR0147"/>
    <x v="1"/>
    <x v="2"/>
    <x v="16"/>
    <x v="1"/>
    <x v="2"/>
    <x v="0"/>
    <n v="1.43"/>
    <n v="4.8099999999999996"/>
    <n v="1.5"/>
    <n v="11.4"/>
    <n v="8.1"/>
  </r>
  <r>
    <x v="859"/>
    <x v="1"/>
    <x v="0"/>
    <x v="3"/>
    <s v="Heart Disease"/>
    <x v="2"/>
    <x v="4"/>
    <x v="3"/>
    <x v="0"/>
    <s v="8/6/2021"/>
    <s v="3/6/2022"/>
    <n v="100"/>
    <s v="Headache"/>
    <s v="Headache"/>
    <s v="TR0071"/>
    <x v="0"/>
    <x v="1"/>
    <x v="10"/>
    <x v="0"/>
    <x v="2"/>
    <x v="0"/>
    <n v="2.2799999999999998"/>
    <n v="1.66"/>
    <n v="8"/>
    <n v="8.1999999999999993"/>
    <n v="13.8"/>
  </r>
  <r>
    <x v="860"/>
    <x v="17"/>
    <x v="0"/>
    <x v="3"/>
    <s v="Hypertension"/>
    <x v="0"/>
    <x v="18"/>
    <x v="1"/>
    <x v="3"/>
    <s v="10/7/2023"/>
    <s v="7/7/2024"/>
    <n v="100"/>
    <s v="Nausea, None"/>
    <s v="Nausea"/>
    <s v="TR0199"/>
    <x v="1"/>
    <x v="4"/>
    <x v="150"/>
    <x v="1"/>
    <x v="3"/>
    <x v="1"/>
    <n v="1.5"/>
    <n v="1.28"/>
    <n v="9.1999999999999993"/>
    <n v="9.4"/>
    <n v="17"/>
  </r>
  <r>
    <x v="861"/>
    <x v="64"/>
    <x v="0"/>
    <x v="3"/>
    <s v="Diabetes"/>
    <x v="5"/>
    <x v="13"/>
    <x v="1"/>
    <x v="0"/>
    <s v="6/6/2023"/>
    <s v="2/6/2024"/>
    <n v="50"/>
    <s v="None"/>
    <s v="None"/>
    <s v="TR0187"/>
    <x v="2"/>
    <x v="0"/>
    <x v="74"/>
    <x v="1"/>
    <x v="2"/>
    <x v="1"/>
    <n v="3.18"/>
    <n v="1.31"/>
    <n v="9.6"/>
    <n v="10.4"/>
    <n v="17.600000000000001"/>
  </r>
  <r>
    <x v="862"/>
    <x v="48"/>
    <x v="0"/>
    <x v="4"/>
    <s v="None"/>
    <x v="0"/>
    <x v="15"/>
    <x v="2"/>
    <x v="0"/>
    <s v="8/9/2023"/>
    <s v="6/9/2024"/>
    <n v="200"/>
    <s v="Nausea"/>
    <s v="Nausea"/>
    <s v="TR0128"/>
    <x v="0"/>
    <x v="1"/>
    <x v="116"/>
    <x v="0"/>
    <x v="2"/>
    <x v="1"/>
    <n v="1.68"/>
    <n v="4.42"/>
    <n v="1.1000000000000001"/>
    <n v="15.2"/>
    <n v="16.100000000000001"/>
  </r>
  <r>
    <x v="863"/>
    <x v="1"/>
    <x v="2"/>
    <x v="4"/>
    <s v="Diabetes"/>
    <x v="0"/>
    <x v="19"/>
    <x v="3"/>
    <x v="2"/>
    <s v="7/13/2023"/>
    <s v="11/13/2024"/>
    <n v="150"/>
    <s v="Fatigue, Dizziness"/>
    <s v="Fatigue"/>
    <s v="TR0120"/>
    <x v="0"/>
    <x v="3"/>
    <x v="48"/>
    <x v="0"/>
    <x v="3"/>
    <x v="0"/>
    <n v="4.74"/>
    <n v="4.6399999999999997"/>
    <n v="8.4"/>
    <n v="22"/>
    <n v="6.4"/>
  </r>
  <r>
    <x v="864"/>
    <x v="25"/>
    <x v="0"/>
    <x v="3"/>
    <s v="Heart Disease"/>
    <x v="2"/>
    <x v="0"/>
    <x v="1"/>
    <x v="1"/>
    <s v="3/16/2019"/>
    <s v="7/16/2020"/>
    <n v="100"/>
    <s v="Fatigue, Nausea, Dizziness"/>
    <s v="Fatigue"/>
    <s v="TR0048"/>
    <x v="1"/>
    <x v="0"/>
    <x v="134"/>
    <x v="1"/>
    <x v="3"/>
    <x v="1"/>
    <n v="2.14"/>
    <n v="2.16"/>
    <n v="4.4000000000000004"/>
    <n v="13.1"/>
    <n v="12.3"/>
  </r>
  <r>
    <x v="865"/>
    <x v="22"/>
    <x v="2"/>
    <x v="0"/>
    <s v="Diabetes"/>
    <x v="0"/>
    <x v="7"/>
    <x v="2"/>
    <x v="0"/>
    <s v="11/23/2023"/>
    <s v="6/23/2024"/>
    <n v="200"/>
    <s v="Nausea"/>
    <s v="Nausea"/>
    <s v="TR0051"/>
    <x v="0"/>
    <x v="1"/>
    <x v="80"/>
    <x v="0"/>
    <x v="2"/>
    <x v="1"/>
    <n v="1.64"/>
    <n v="3.76"/>
    <n v="2.5"/>
    <n v="11.6"/>
    <n v="11.6"/>
  </r>
  <r>
    <x v="866"/>
    <x v="21"/>
    <x v="2"/>
    <x v="4"/>
    <s v="Heart Disease"/>
    <x v="0"/>
    <x v="8"/>
    <x v="1"/>
    <x v="2"/>
    <s v="12/21/2023"/>
    <s v="1/21/2025"/>
    <n v="100"/>
    <s v="Fatigue, None"/>
    <s v="Fatigue"/>
    <s v="TR0158"/>
    <x v="1"/>
    <x v="1"/>
    <x v="1"/>
    <x v="1"/>
    <x v="0"/>
    <x v="0"/>
    <n v="4.1900000000000004"/>
    <n v="3.96"/>
    <n v="6.8"/>
    <n v="8.8000000000000007"/>
    <n v="12.3"/>
  </r>
  <r>
    <x v="867"/>
    <x v="53"/>
    <x v="2"/>
    <x v="3"/>
    <s v="Diabetes"/>
    <x v="0"/>
    <x v="5"/>
    <x v="2"/>
    <x v="1"/>
    <s v="6/28/2021"/>
    <s v="7/28/2022"/>
    <n v="100"/>
    <s v="Fatigue, Dizziness"/>
    <s v="Fatigue"/>
    <s v="TR0059"/>
    <x v="1"/>
    <x v="0"/>
    <x v="112"/>
    <x v="1"/>
    <x v="2"/>
    <x v="1"/>
    <n v="1.35"/>
    <n v="2.5099999999999998"/>
    <n v="4.7"/>
    <n v="6.7"/>
    <n v="7.7"/>
  </r>
  <r>
    <x v="868"/>
    <x v="0"/>
    <x v="1"/>
    <x v="3"/>
    <s v="Hypertension"/>
    <x v="0"/>
    <x v="14"/>
    <x v="3"/>
    <x v="1"/>
    <s v="3/13/2023"/>
    <s v="6/13/2024"/>
    <n v="200"/>
    <s v="Dizziness"/>
    <s v="Dizziness"/>
    <s v="TR0041"/>
    <x v="0"/>
    <x v="0"/>
    <x v="118"/>
    <x v="0"/>
    <x v="3"/>
    <x v="0"/>
    <n v="4.82"/>
    <n v="4.8099999999999996"/>
    <n v="4.2"/>
    <n v="6.8"/>
    <n v="6"/>
  </r>
  <r>
    <x v="869"/>
    <x v="19"/>
    <x v="0"/>
    <x v="4"/>
    <s v="Asthma"/>
    <x v="3"/>
    <x v="2"/>
    <x v="2"/>
    <x v="1"/>
    <s v="11/26/2022"/>
    <s v="3/26/2024"/>
    <n v="200"/>
    <s v="None, Dizziness, Fatigue"/>
    <s v="None"/>
    <s v="TR0123"/>
    <x v="0"/>
    <x v="4"/>
    <x v="67"/>
    <x v="0"/>
    <x v="4"/>
    <x v="0"/>
    <n v="2.57"/>
    <n v="4.79"/>
    <n v="2.2999999999999998"/>
    <n v="19.7"/>
    <n v="4.8"/>
  </r>
  <r>
    <x v="870"/>
    <x v="42"/>
    <x v="0"/>
    <x v="4"/>
    <s v="Diabetes"/>
    <x v="4"/>
    <x v="17"/>
    <x v="1"/>
    <x v="1"/>
    <s v="5/9/2023"/>
    <s v="1/9/2024"/>
    <n v="150"/>
    <s v="Dizziness, Fatigue, None"/>
    <s v="Dizziness"/>
    <s v="TR0171"/>
    <x v="2"/>
    <x v="1"/>
    <x v="61"/>
    <x v="1"/>
    <x v="4"/>
    <x v="1"/>
    <n v="4.93"/>
    <n v="2.5299999999999998"/>
    <n v="8"/>
    <n v="12.2"/>
    <n v="13.7"/>
  </r>
  <r>
    <x v="871"/>
    <x v="33"/>
    <x v="1"/>
    <x v="4"/>
    <s v="Heart Disease"/>
    <x v="0"/>
    <x v="0"/>
    <x v="2"/>
    <x v="3"/>
    <s v="7/8/2019"/>
    <s v="11/8/2020"/>
    <n v="200"/>
    <s v="Nausea"/>
    <s v="Nausea"/>
    <s v="TR0166"/>
    <x v="0"/>
    <x v="2"/>
    <x v="4"/>
    <x v="0"/>
    <x v="4"/>
    <x v="1"/>
    <n v="1.77"/>
    <n v="1.58"/>
    <n v="9.4"/>
    <n v="22.5"/>
    <n v="18.100000000000001"/>
  </r>
  <r>
    <x v="872"/>
    <x v="19"/>
    <x v="1"/>
    <x v="2"/>
    <s v="Diabetes"/>
    <x v="2"/>
    <x v="2"/>
    <x v="0"/>
    <x v="1"/>
    <s v="6/5/2023"/>
    <s v="12/5/2023"/>
    <n v="50"/>
    <s v="Headache"/>
    <s v="Headache"/>
    <s v="TR0045"/>
    <x v="1"/>
    <x v="3"/>
    <x v="63"/>
    <x v="1"/>
    <x v="4"/>
    <x v="1"/>
    <n v="3.5"/>
    <n v="4.2300000000000004"/>
    <n v="1.6"/>
    <n v="12"/>
    <n v="8.3000000000000007"/>
  </r>
  <r>
    <x v="873"/>
    <x v="7"/>
    <x v="2"/>
    <x v="3"/>
    <s v="None"/>
    <x v="2"/>
    <x v="15"/>
    <x v="3"/>
    <x v="1"/>
    <s v="6/9/2021"/>
    <s v="9/9/2022"/>
    <n v="50"/>
    <s v="Nausea"/>
    <s v="Nausea"/>
    <s v="TR0095"/>
    <x v="0"/>
    <x v="0"/>
    <x v="139"/>
    <x v="0"/>
    <x v="3"/>
    <x v="0"/>
    <n v="3.54"/>
    <n v="2.42"/>
    <n v="2.2999999999999998"/>
    <n v="16.7"/>
    <n v="16.8"/>
  </r>
  <r>
    <x v="874"/>
    <x v="1"/>
    <x v="1"/>
    <x v="3"/>
    <s v="None"/>
    <x v="5"/>
    <x v="4"/>
    <x v="3"/>
    <x v="2"/>
    <s v="6/15/2023"/>
    <s v="8/15/2024"/>
    <n v="200"/>
    <s v="Fatigue, Nausea"/>
    <s v="Fatigue"/>
    <s v="TR0123"/>
    <x v="0"/>
    <x v="1"/>
    <x v="125"/>
    <x v="0"/>
    <x v="4"/>
    <x v="0"/>
    <n v="2.5299999999999998"/>
    <n v="1.53"/>
    <n v="2.8"/>
    <n v="10.3"/>
    <n v="8.1"/>
  </r>
  <r>
    <x v="875"/>
    <x v="60"/>
    <x v="0"/>
    <x v="2"/>
    <s v="Hypertension"/>
    <x v="0"/>
    <x v="3"/>
    <x v="1"/>
    <x v="2"/>
    <s v="3/10/2019"/>
    <s v="10/10/2019"/>
    <n v="100"/>
    <s v="Fatigue, Headache, None"/>
    <s v="Fatigue"/>
    <s v="TR0104"/>
    <x v="1"/>
    <x v="2"/>
    <x v="98"/>
    <x v="1"/>
    <x v="1"/>
    <x v="1"/>
    <n v="3.57"/>
    <n v="3.4"/>
    <n v="7.3"/>
    <n v="12.5"/>
    <n v="17"/>
  </r>
  <r>
    <x v="876"/>
    <x v="0"/>
    <x v="2"/>
    <x v="1"/>
    <s v="Asthma"/>
    <x v="4"/>
    <x v="1"/>
    <x v="3"/>
    <x v="0"/>
    <s v="2/26/2020"/>
    <s v="5/26/2021"/>
    <n v="100"/>
    <s v="Headache"/>
    <s v="Headache"/>
    <s v="TR0167"/>
    <x v="1"/>
    <x v="3"/>
    <x v="121"/>
    <x v="1"/>
    <x v="4"/>
    <x v="1"/>
    <n v="1.82"/>
    <n v="2.88"/>
    <n v="8.1999999999999993"/>
    <n v="9.1999999999999993"/>
    <n v="4.9000000000000004"/>
  </r>
  <r>
    <x v="877"/>
    <x v="36"/>
    <x v="1"/>
    <x v="4"/>
    <s v="Diabetes"/>
    <x v="0"/>
    <x v="4"/>
    <x v="0"/>
    <x v="2"/>
    <s v="10/3/2019"/>
    <s v="2/3/2021"/>
    <n v="200"/>
    <s v="None, Fatigue"/>
    <s v="None"/>
    <s v="TR0008"/>
    <x v="2"/>
    <x v="2"/>
    <x v="111"/>
    <x v="1"/>
    <x v="0"/>
    <x v="0"/>
    <n v="4.53"/>
    <n v="2.37"/>
    <n v="7.2"/>
    <n v="6.5"/>
    <n v="14.7"/>
  </r>
  <r>
    <x v="878"/>
    <x v="38"/>
    <x v="0"/>
    <x v="2"/>
    <s v="Diabetes"/>
    <x v="5"/>
    <x v="16"/>
    <x v="1"/>
    <x v="3"/>
    <s v="7/9/2022"/>
    <s v="5/9/2023"/>
    <n v="200"/>
    <s v="Headache, Nausea"/>
    <s v="Headache"/>
    <s v="TR0183"/>
    <x v="0"/>
    <x v="3"/>
    <x v="64"/>
    <x v="0"/>
    <x v="1"/>
    <x v="1"/>
    <n v="2.2599999999999998"/>
    <n v="1.22"/>
    <n v="6.5"/>
    <n v="10.3"/>
    <n v="9.6"/>
  </r>
  <r>
    <x v="879"/>
    <x v="12"/>
    <x v="1"/>
    <x v="0"/>
    <s v="Heart Disease"/>
    <x v="0"/>
    <x v="1"/>
    <x v="3"/>
    <x v="0"/>
    <s v="10/15/2021"/>
    <s v="1/15/2023"/>
    <n v="200"/>
    <s v="Nausea, Headache"/>
    <s v="Nausea"/>
    <s v="TR0052"/>
    <x v="1"/>
    <x v="4"/>
    <x v="33"/>
    <x v="1"/>
    <x v="3"/>
    <x v="1"/>
    <n v="1.32"/>
    <n v="1.59"/>
    <n v="3.7"/>
    <n v="7.6"/>
    <n v="18.5"/>
  </r>
  <r>
    <x v="880"/>
    <x v="2"/>
    <x v="0"/>
    <x v="2"/>
    <s v="Asthma"/>
    <x v="2"/>
    <x v="2"/>
    <x v="3"/>
    <x v="2"/>
    <s v="10/24/2019"/>
    <s v="10/24/2020"/>
    <n v="150"/>
    <s v="Headache, Fatigue, Dizziness"/>
    <s v="Headache"/>
    <s v="TR0113"/>
    <x v="0"/>
    <x v="3"/>
    <x v="50"/>
    <x v="0"/>
    <x v="4"/>
    <x v="0"/>
    <n v="1.02"/>
    <n v="2.94"/>
    <n v="2.1"/>
    <n v="11.5"/>
    <n v="18.7"/>
  </r>
  <r>
    <x v="881"/>
    <x v="43"/>
    <x v="0"/>
    <x v="0"/>
    <s v="Diabetes"/>
    <x v="2"/>
    <x v="4"/>
    <x v="3"/>
    <x v="1"/>
    <s v="6/12/2020"/>
    <s v="1/12/2021"/>
    <n v="100"/>
    <s v="Fatigue, Headache, Dizziness"/>
    <s v="Fatigue"/>
    <s v="TR0173"/>
    <x v="0"/>
    <x v="0"/>
    <x v="109"/>
    <x v="0"/>
    <x v="0"/>
    <x v="0"/>
    <n v="1.65"/>
    <n v="4.8600000000000003"/>
    <n v="2.9"/>
    <n v="19.3"/>
    <n v="12.3"/>
  </r>
  <r>
    <x v="882"/>
    <x v="48"/>
    <x v="2"/>
    <x v="0"/>
    <s v="Heart Disease"/>
    <x v="0"/>
    <x v="14"/>
    <x v="0"/>
    <x v="0"/>
    <s v="5/14/2021"/>
    <s v="9/14/2022"/>
    <n v="200"/>
    <s v="None"/>
    <s v="None"/>
    <s v="TR0085"/>
    <x v="1"/>
    <x v="4"/>
    <x v="8"/>
    <x v="1"/>
    <x v="4"/>
    <x v="1"/>
    <n v="4.54"/>
    <n v="3.22"/>
    <n v="5.8"/>
    <n v="9.5"/>
    <n v="5.8"/>
  </r>
  <r>
    <x v="883"/>
    <x v="67"/>
    <x v="1"/>
    <x v="1"/>
    <s v="Hypertension"/>
    <x v="3"/>
    <x v="4"/>
    <x v="2"/>
    <x v="2"/>
    <s v="5/19/2021"/>
    <s v="6/19/2022"/>
    <n v="150"/>
    <s v="Dizziness"/>
    <s v="Dizziness"/>
    <s v="TR0070"/>
    <x v="1"/>
    <x v="4"/>
    <x v="125"/>
    <x v="1"/>
    <x v="2"/>
    <x v="0"/>
    <n v="4.67"/>
    <n v="2.31"/>
    <n v="4.3"/>
    <n v="19.7"/>
    <n v="8.8000000000000007"/>
  </r>
  <r>
    <x v="884"/>
    <x v="42"/>
    <x v="0"/>
    <x v="2"/>
    <s v="Heart Disease"/>
    <x v="1"/>
    <x v="6"/>
    <x v="3"/>
    <x v="2"/>
    <s v="11/27/2023"/>
    <s v="1/27/2025"/>
    <n v="150"/>
    <s v="Fatigue"/>
    <s v="Fatigue"/>
    <s v="TR0041"/>
    <x v="0"/>
    <x v="3"/>
    <x v="87"/>
    <x v="0"/>
    <x v="1"/>
    <x v="0"/>
    <n v="4.8099999999999996"/>
    <n v="3.95"/>
    <n v="6.4"/>
    <n v="21.9"/>
    <n v="3.8"/>
  </r>
  <r>
    <x v="885"/>
    <x v="33"/>
    <x v="2"/>
    <x v="4"/>
    <s v="Hypertension"/>
    <x v="0"/>
    <x v="9"/>
    <x v="3"/>
    <x v="3"/>
    <s v="9/12/2021"/>
    <s v="6/12/2022"/>
    <n v="150"/>
    <s v="Headache, None, Fatigue"/>
    <s v="Headache"/>
    <s v="TR0121"/>
    <x v="2"/>
    <x v="1"/>
    <x v="132"/>
    <x v="1"/>
    <x v="3"/>
    <x v="0"/>
    <n v="2.0299999999999998"/>
    <n v="2.86"/>
    <n v="3"/>
    <n v="19.399999999999999"/>
    <n v="18.600000000000001"/>
  </r>
  <r>
    <x v="886"/>
    <x v="37"/>
    <x v="0"/>
    <x v="0"/>
    <s v="None"/>
    <x v="0"/>
    <x v="18"/>
    <x v="3"/>
    <x v="1"/>
    <s v="12/20/2020"/>
    <s v="9/20/2021"/>
    <n v="50"/>
    <s v="Fatigue"/>
    <s v="Fatigue"/>
    <s v="TR0189"/>
    <x v="1"/>
    <x v="3"/>
    <x v="2"/>
    <x v="1"/>
    <x v="3"/>
    <x v="0"/>
    <n v="2.7"/>
    <n v="2.37"/>
    <n v="9.6999999999999993"/>
    <n v="14"/>
    <n v="11.3"/>
  </r>
  <r>
    <x v="887"/>
    <x v="65"/>
    <x v="1"/>
    <x v="3"/>
    <s v="None"/>
    <x v="0"/>
    <x v="12"/>
    <x v="3"/>
    <x v="2"/>
    <s v="10/11/2021"/>
    <s v="2/11/2023"/>
    <n v="200"/>
    <s v="Dizziness"/>
    <s v="Dizziness"/>
    <s v="TR0111"/>
    <x v="0"/>
    <x v="2"/>
    <x v="94"/>
    <x v="0"/>
    <x v="3"/>
    <x v="1"/>
    <n v="2.41"/>
    <n v="4.6399999999999997"/>
    <n v="6.1"/>
    <n v="19.7"/>
    <n v="16.8"/>
  </r>
  <r>
    <x v="888"/>
    <x v="32"/>
    <x v="2"/>
    <x v="0"/>
    <s v="Diabetes"/>
    <x v="2"/>
    <x v="11"/>
    <x v="3"/>
    <x v="2"/>
    <s v="2/8/2019"/>
    <s v="4/8/2020"/>
    <n v="150"/>
    <s v="Fatigue"/>
    <s v="Fatigue"/>
    <s v="TR0076"/>
    <x v="0"/>
    <x v="1"/>
    <x v="20"/>
    <x v="0"/>
    <x v="0"/>
    <x v="0"/>
    <n v="2.37"/>
    <n v="2.73"/>
    <n v="8.6"/>
    <n v="12.5"/>
    <n v="16.5"/>
  </r>
  <r>
    <x v="889"/>
    <x v="0"/>
    <x v="0"/>
    <x v="4"/>
    <s v="None"/>
    <x v="4"/>
    <x v="15"/>
    <x v="3"/>
    <x v="2"/>
    <s v="1/10/2019"/>
    <s v="10/10/2019"/>
    <n v="200"/>
    <s v="Dizziness, Headache, None"/>
    <s v="Dizziness"/>
    <s v="TR0190"/>
    <x v="2"/>
    <x v="0"/>
    <x v="78"/>
    <x v="1"/>
    <x v="3"/>
    <x v="0"/>
    <n v="4.76"/>
    <n v="3.49"/>
    <n v="7.7"/>
    <n v="20.5"/>
    <n v="17.399999999999999"/>
  </r>
  <r>
    <x v="890"/>
    <x v="48"/>
    <x v="2"/>
    <x v="4"/>
    <s v="Heart Disease"/>
    <x v="0"/>
    <x v="11"/>
    <x v="1"/>
    <x v="2"/>
    <s v="11/22/2019"/>
    <s v="12/22/2020"/>
    <n v="200"/>
    <s v="Nausea, Headache"/>
    <s v="Nausea"/>
    <s v="TR0068"/>
    <x v="0"/>
    <x v="3"/>
    <x v="137"/>
    <x v="0"/>
    <x v="0"/>
    <x v="1"/>
    <n v="2.58"/>
    <n v="1.21"/>
    <n v="4.5999999999999996"/>
    <n v="18.100000000000001"/>
    <n v="10.7"/>
  </r>
  <r>
    <x v="891"/>
    <x v="33"/>
    <x v="0"/>
    <x v="4"/>
    <s v="Heart Disease"/>
    <x v="0"/>
    <x v="16"/>
    <x v="1"/>
    <x v="2"/>
    <s v="9/20/2020"/>
    <s v="7/20/2021"/>
    <n v="200"/>
    <s v="None, Fatigue"/>
    <s v="None"/>
    <s v="TR0115"/>
    <x v="1"/>
    <x v="1"/>
    <x v="47"/>
    <x v="1"/>
    <x v="0"/>
    <x v="0"/>
    <n v="4"/>
    <n v="2.4300000000000002"/>
    <n v="6.7"/>
    <n v="9.4"/>
    <n v="15.7"/>
  </r>
  <r>
    <x v="892"/>
    <x v="18"/>
    <x v="0"/>
    <x v="1"/>
    <s v="Diabetes"/>
    <x v="5"/>
    <x v="6"/>
    <x v="0"/>
    <x v="0"/>
    <s v="2/7/2023"/>
    <s v="11/7/2023"/>
    <n v="50"/>
    <s v="Nausea"/>
    <s v="Nausea"/>
    <s v="TR0057"/>
    <x v="0"/>
    <x v="4"/>
    <x v="20"/>
    <x v="0"/>
    <x v="1"/>
    <x v="1"/>
    <n v="3.18"/>
    <n v="1.82"/>
    <n v="3.6"/>
    <n v="19.5"/>
    <n v="11.2"/>
  </r>
  <r>
    <x v="893"/>
    <x v="57"/>
    <x v="2"/>
    <x v="2"/>
    <s v="Asthma"/>
    <x v="0"/>
    <x v="16"/>
    <x v="1"/>
    <x v="0"/>
    <s v="3/25/2022"/>
    <s v="4/25/2023"/>
    <n v="150"/>
    <s v="Fatigue, Nausea"/>
    <s v="Fatigue"/>
    <s v="TR0045"/>
    <x v="1"/>
    <x v="4"/>
    <x v="110"/>
    <x v="1"/>
    <x v="3"/>
    <x v="0"/>
    <n v="1.86"/>
    <n v="4.87"/>
    <n v="7.4"/>
    <n v="23.2"/>
    <n v="10.3"/>
  </r>
  <r>
    <x v="894"/>
    <x v="15"/>
    <x v="0"/>
    <x v="1"/>
    <s v="Heart Disease"/>
    <x v="0"/>
    <x v="3"/>
    <x v="2"/>
    <x v="2"/>
    <s v="4/9/2019"/>
    <s v="9/9/2020"/>
    <n v="100"/>
    <s v="Fatigue"/>
    <s v="Fatigue"/>
    <s v="TR0139"/>
    <x v="1"/>
    <x v="0"/>
    <x v="12"/>
    <x v="1"/>
    <x v="2"/>
    <x v="0"/>
    <n v="2.9"/>
    <n v="4.59"/>
    <n v="5.7"/>
    <n v="18.7"/>
    <n v="7.3"/>
  </r>
  <r>
    <x v="895"/>
    <x v="39"/>
    <x v="1"/>
    <x v="4"/>
    <s v="Diabetes"/>
    <x v="0"/>
    <x v="6"/>
    <x v="0"/>
    <x v="1"/>
    <s v="1/15/2021"/>
    <s v="6/15/2022"/>
    <n v="200"/>
    <s v="Dizziness, Headache"/>
    <s v="Dizziness"/>
    <s v="TR0187"/>
    <x v="0"/>
    <x v="0"/>
    <x v="18"/>
    <x v="0"/>
    <x v="4"/>
    <x v="1"/>
    <n v="2.79"/>
    <n v="1.49"/>
    <n v="2.9"/>
    <n v="6"/>
    <n v="3.7"/>
  </r>
  <r>
    <x v="896"/>
    <x v="64"/>
    <x v="0"/>
    <x v="1"/>
    <s v="Heart Disease"/>
    <x v="0"/>
    <x v="8"/>
    <x v="0"/>
    <x v="1"/>
    <s v="6/21/2022"/>
    <s v="8/21/2023"/>
    <n v="100"/>
    <s v="Headache, Fatigue, None"/>
    <s v="Headache"/>
    <s v="TR0121"/>
    <x v="2"/>
    <x v="1"/>
    <x v="127"/>
    <x v="1"/>
    <x v="2"/>
    <x v="0"/>
    <n v="4.91"/>
    <n v="1.97"/>
    <n v="7"/>
    <n v="21.1"/>
    <n v="12.4"/>
  </r>
  <r>
    <x v="897"/>
    <x v="24"/>
    <x v="0"/>
    <x v="0"/>
    <s v="Heart Disease"/>
    <x v="3"/>
    <x v="0"/>
    <x v="3"/>
    <x v="0"/>
    <s v="5/23/2023"/>
    <s v="3/23/2024"/>
    <n v="100"/>
    <s v="Headache"/>
    <s v="Headache"/>
    <s v="TR0064"/>
    <x v="2"/>
    <x v="1"/>
    <x v="26"/>
    <x v="1"/>
    <x v="2"/>
    <x v="0"/>
    <n v="1.61"/>
    <n v="3.91"/>
    <n v="6.4"/>
    <n v="19.2"/>
    <n v="16.100000000000001"/>
  </r>
  <r>
    <x v="898"/>
    <x v="24"/>
    <x v="0"/>
    <x v="4"/>
    <s v="Hypertension"/>
    <x v="5"/>
    <x v="7"/>
    <x v="3"/>
    <x v="1"/>
    <s v="12/12/2020"/>
    <s v="5/12/2022"/>
    <n v="200"/>
    <s v="Dizziness, Nausea, None"/>
    <s v="Dizziness"/>
    <s v="TR0019"/>
    <x v="1"/>
    <x v="3"/>
    <x v="102"/>
    <x v="1"/>
    <x v="4"/>
    <x v="0"/>
    <n v="4.9000000000000004"/>
    <n v="3.29"/>
    <n v="4.0999999999999996"/>
    <n v="17.7"/>
    <n v="4.2"/>
  </r>
  <r>
    <x v="899"/>
    <x v="26"/>
    <x v="2"/>
    <x v="4"/>
    <s v="None"/>
    <x v="3"/>
    <x v="12"/>
    <x v="0"/>
    <x v="3"/>
    <s v="10/11/2020"/>
    <s v="3/11/2022"/>
    <n v="50"/>
    <s v="Nausea, Fatigue"/>
    <s v="Nausea"/>
    <s v="TR0045"/>
    <x v="0"/>
    <x v="0"/>
    <x v="17"/>
    <x v="0"/>
    <x v="4"/>
    <x v="0"/>
    <n v="4.59"/>
    <n v="1.48"/>
    <n v="4"/>
    <n v="20.7"/>
    <n v="13.2"/>
  </r>
  <r>
    <x v="900"/>
    <x v="26"/>
    <x v="2"/>
    <x v="3"/>
    <s v="Diabetes"/>
    <x v="2"/>
    <x v="18"/>
    <x v="2"/>
    <x v="2"/>
    <s v="7/6/2019"/>
    <s v="7/6/2020"/>
    <n v="150"/>
    <s v="None, Headache, Nausea"/>
    <s v="None"/>
    <s v="TR0050"/>
    <x v="2"/>
    <x v="3"/>
    <x v="78"/>
    <x v="1"/>
    <x v="0"/>
    <x v="0"/>
    <n v="2.57"/>
    <n v="2.89"/>
    <n v="8.6999999999999993"/>
    <n v="12.1"/>
    <n v="17.8"/>
  </r>
  <r>
    <x v="901"/>
    <x v="51"/>
    <x v="1"/>
    <x v="0"/>
    <s v="Asthma"/>
    <x v="0"/>
    <x v="13"/>
    <x v="0"/>
    <x v="0"/>
    <s v="10/19/2023"/>
    <s v="9/19/2024"/>
    <n v="50"/>
    <s v="Headache, Nausea"/>
    <s v="Headache"/>
    <s v="TR0043"/>
    <x v="0"/>
    <x v="4"/>
    <x v="80"/>
    <x v="0"/>
    <x v="2"/>
    <x v="1"/>
    <n v="1.35"/>
    <n v="4.1100000000000003"/>
    <n v="8.6"/>
    <n v="9.3000000000000007"/>
    <n v="10.3"/>
  </r>
  <r>
    <x v="902"/>
    <x v="67"/>
    <x v="2"/>
    <x v="0"/>
    <s v="Diabetes"/>
    <x v="0"/>
    <x v="19"/>
    <x v="3"/>
    <x v="3"/>
    <s v="12/6/2023"/>
    <s v="12/6/2024"/>
    <n v="200"/>
    <s v="Fatigue, Dizziness, None"/>
    <s v="Fatigue"/>
    <s v="TR0190"/>
    <x v="1"/>
    <x v="0"/>
    <x v="44"/>
    <x v="1"/>
    <x v="4"/>
    <x v="0"/>
    <n v="1.66"/>
    <n v="3.83"/>
    <n v="5.8"/>
    <n v="17.399999999999999"/>
    <n v="6.3"/>
  </r>
  <r>
    <x v="903"/>
    <x v="27"/>
    <x v="1"/>
    <x v="3"/>
    <s v="None"/>
    <x v="0"/>
    <x v="8"/>
    <x v="0"/>
    <x v="2"/>
    <s v="7/3/2019"/>
    <s v="7/3/2020"/>
    <n v="150"/>
    <s v="Nausea, Fatigue, None"/>
    <s v="Nausea"/>
    <s v="TR0035"/>
    <x v="0"/>
    <x v="4"/>
    <x v="87"/>
    <x v="0"/>
    <x v="0"/>
    <x v="0"/>
    <n v="1.85"/>
    <n v="1.17"/>
    <n v="3.9"/>
    <n v="16.100000000000001"/>
    <n v="17.600000000000001"/>
  </r>
  <r>
    <x v="904"/>
    <x v="45"/>
    <x v="0"/>
    <x v="2"/>
    <s v="None"/>
    <x v="0"/>
    <x v="1"/>
    <x v="2"/>
    <x v="1"/>
    <s v="10/11/2020"/>
    <s v="9/11/2021"/>
    <n v="200"/>
    <s v="Headache"/>
    <s v="Headache"/>
    <s v="TR0063"/>
    <x v="1"/>
    <x v="1"/>
    <x v="20"/>
    <x v="1"/>
    <x v="0"/>
    <x v="1"/>
    <n v="3.67"/>
    <n v="2.74"/>
    <n v="9.6"/>
    <n v="18.899999999999999"/>
    <n v="18.8"/>
  </r>
  <r>
    <x v="905"/>
    <x v="24"/>
    <x v="0"/>
    <x v="3"/>
    <s v="Asthma"/>
    <x v="2"/>
    <x v="12"/>
    <x v="1"/>
    <x v="3"/>
    <s v="4/7/2019"/>
    <s v="9/7/2020"/>
    <n v="50"/>
    <s v="Dizziness"/>
    <s v="Dizziness"/>
    <s v="TR0195"/>
    <x v="0"/>
    <x v="3"/>
    <x v="15"/>
    <x v="0"/>
    <x v="2"/>
    <x v="0"/>
    <n v="3.11"/>
    <n v="2.04"/>
    <n v="1.5"/>
    <n v="19.100000000000001"/>
    <n v="5.0999999999999996"/>
  </r>
  <r>
    <x v="906"/>
    <x v="44"/>
    <x v="0"/>
    <x v="2"/>
    <s v="Diabetes"/>
    <x v="0"/>
    <x v="7"/>
    <x v="2"/>
    <x v="1"/>
    <s v="12/10/2021"/>
    <s v="2/10/2023"/>
    <n v="50"/>
    <s v="None, Fatigue, Headache"/>
    <s v="None"/>
    <s v="TR0140"/>
    <x v="1"/>
    <x v="2"/>
    <x v="68"/>
    <x v="1"/>
    <x v="1"/>
    <x v="1"/>
    <n v="2.21"/>
    <n v="3.13"/>
    <n v="6.1"/>
    <n v="16.8"/>
    <n v="5.8"/>
  </r>
  <r>
    <x v="907"/>
    <x v="37"/>
    <x v="0"/>
    <x v="1"/>
    <s v="Hypertension"/>
    <x v="0"/>
    <x v="15"/>
    <x v="1"/>
    <x v="0"/>
    <s v="5/25/2021"/>
    <s v="1/25/2022"/>
    <n v="50"/>
    <s v="Headache"/>
    <s v="Headache"/>
    <s v="TR0046"/>
    <x v="2"/>
    <x v="2"/>
    <x v="68"/>
    <x v="1"/>
    <x v="1"/>
    <x v="1"/>
    <n v="2.52"/>
    <n v="3.47"/>
    <n v="9.6999999999999993"/>
    <n v="19.100000000000001"/>
    <n v="18.7"/>
  </r>
  <r>
    <x v="908"/>
    <x v="40"/>
    <x v="1"/>
    <x v="1"/>
    <s v="None"/>
    <x v="0"/>
    <x v="11"/>
    <x v="3"/>
    <x v="3"/>
    <s v="12/10/2022"/>
    <s v="6/10/2024"/>
    <n v="50"/>
    <s v="Headache, Fatigue, Nausea"/>
    <s v="Headache"/>
    <s v="TR0076"/>
    <x v="2"/>
    <x v="1"/>
    <x v="69"/>
    <x v="1"/>
    <x v="2"/>
    <x v="0"/>
    <n v="4.05"/>
    <n v="3.37"/>
    <n v="2.7"/>
    <n v="18"/>
    <n v="13.6"/>
  </r>
  <r>
    <x v="909"/>
    <x v="60"/>
    <x v="0"/>
    <x v="4"/>
    <s v="Hypertension"/>
    <x v="5"/>
    <x v="18"/>
    <x v="1"/>
    <x v="1"/>
    <s v="3/20/2021"/>
    <s v="1/20/2022"/>
    <n v="100"/>
    <s v="None"/>
    <s v="None"/>
    <s v="TR0188"/>
    <x v="1"/>
    <x v="2"/>
    <x v="98"/>
    <x v="1"/>
    <x v="3"/>
    <x v="0"/>
    <n v="3.41"/>
    <n v="2.96"/>
    <n v="5.8"/>
    <n v="12"/>
    <n v="11.8"/>
  </r>
  <r>
    <x v="910"/>
    <x v="62"/>
    <x v="2"/>
    <x v="3"/>
    <s v="Diabetes"/>
    <x v="0"/>
    <x v="1"/>
    <x v="0"/>
    <x v="1"/>
    <s v="9/23/2020"/>
    <s v="6/23/2021"/>
    <n v="50"/>
    <s v="Dizziness, Nausea, Headache"/>
    <s v="Dizziness"/>
    <s v="TR0057"/>
    <x v="1"/>
    <x v="0"/>
    <x v="20"/>
    <x v="1"/>
    <x v="3"/>
    <x v="0"/>
    <n v="1.79"/>
    <n v="4.22"/>
    <n v="2.7"/>
    <n v="7.5"/>
    <n v="10.4"/>
  </r>
  <r>
    <x v="911"/>
    <x v="30"/>
    <x v="0"/>
    <x v="2"/>
    <s v="None"/>
    <x v="0"/>
    <x v="8"/>
    <x v="0"/>
    <x v="2"/>
    <s v="7/7/2023"/>
    <s v="2/7/2024"/>
    <n v="50"/>
    <s v="Nausea, None"/>
    <s v="Nausea"/>
    <s v="TR0046"/>
    <x v="1"/>
    <x v="1"/>
    <x v="141"/>
    <x v="1"/>
    <x v="0"/>
    <x v="0"/>
    <n v="3.63"/>
    <n v="2.75"/>
    <n v="3.5"/>
    <n v="16"/>
    <n v="8.9"/>
  </r>
  <r>
    <x v="912"/>
    <x v="25"/>
    <x v="2"/>
    <x v="4"/>
    <s v="Asthma"/>
    <x v="0"/>
    <x v="12"/>
    <x v="2"/>
    <x v="1"/>
    <s v="8/13/2019"/>
    <s v="10/13/2020"/>
    <n v="200"/>
    <s v="Headache"/>
    <s v="Headache"/>
    <s v="TR0194"/>
    <x v="1"/>
    <x v="1"/>
    <x v="131"/>
    <x v="1"/>
    <x v="0"/>
    <x v="0"/>
    <n v="4.7300000000000004"/>
    <n v="4.6900000000000004"/>
    <n v="5.5"/>
    <n v="11.9"/>
    <n v="15.5"/>
  </r>
  <r>
    <x v="913"/>
    <x v="47"/>
    <x v="2"/>
    <x v="3"/>
    <s v="Diabetes"/>
    <x v="1"/>
    <x v="1"/>
    <x v="1"/>
    <x v="3"/>
    <s v="11/18/2019"/>
    <s v="5/18/2021"/>
    <n v="200"/>
    <s v="Headache"/>
    <s v="Headache"/>
    <s v="TR0117"/>
    <x v="0"/>
    <x v="1"/>
    <x v="100"/>
    <x v="0"/>
    <x v="2"/>
    <x v="1"/>
    <n v="1.1499999999999999"/>
    <n v="2.9"/>
    <n v="4"/>
    <n v="22.6"/>
    <n v="3.2"/>
  </r>
  <r>
    <x v="914"/>
    <x v="49"/>
    <x v="0"/>
    <x v="2"/>
    <s v="Diabetes"/>
    <x v="3"/>
    <x v="8"/>
    <x v="2"/>
    <x v="2"/>
    <s v="3/4/2023"/>
    <s v="7/4/2024"/>
    <n v="100"/>
    <s v="Fatigue, Headache"/>
    <s v="Fatigue"/>
    <s v="TR0189"/>
    <x v="2"/>
    <x v="3"/>
    <x v="141"/>
    <x v="1"/>
    <x v="1"/>
    <x v="1"/>
    <n v="3.21"/>
    <n v="3.96"/>
    <n v="5.4"/>
    <n v="7.5"/>
    <n v="19.5"/>
  </r>
  <r>
    <x v="915"/>
    <x v="63"/>
    <x v="1"/>
    <x v="3"/>
    <s v="Asthma"/>
    <x v="5"/>
    <x v="1"/>
    <x v="0"/>
    <x v="2"/>
    <s v="11/18/2019"/>
    <s v="1/18/2021"/>
    <n v="50"/>
    <s v="None, Fatigue, Nausea"/>
    <s v="None"/>
    <s v="TR0160"/>
    <x v="0"/>
    <x v="0"/>
    <x v="67"/>
    <x v="0"/>
    <x v="1"/>
    <x v="0"/>
    <n v="3.07"/>
    <n v="3.46"/>
    <n v="3.1"/>
    <n v="14.7"/>
    <n v="10.3"/>
  </r>
  <r>
    <x v="916"/>
    <x v="3"/>
    <x v="2"/>
    <x v="2"/>
    <s v="None"/>
    <x v="0"/>
    <x v="1"/>
    <x v="2"/>
    <x v="3"/>
    <s v="11/16/2021"/>
    <s v="7/16/2022"/>
    <n v="50"/>
    <s v="Fatigue, Headache, Dizziness"/>
    <s v="Fatigue"/>
    <s v="TR0095"/>
    <x v="2"/>
    <x v="0"/>
    <x v="29"/>
    <x v="1"/>
    <x v="1"/>
    <x v="0"/>
    <n v="1.3"/>
    <n v="1.42"/>
    <n v="8.5"/>
    <n v="10.3"/>
    <n v="6.3"/>
  </r>
  <r>
    <x v="917"/>
    <x v="25"/>
    <x v="2"/>
    <x v="2"/>
    <s v="Diabetes"/>
    <x v="4"/>
    <x v="18"/>
    <x v="2"/>
    <x v="3"/>
    <s v="4/20/2021"/>
    <s v="2/20/2022"/>
    <n v="200"/>
    <s v="Nausea, Headache, None"/>
    <s v="Nausea"/>
    <s v="TR0077"/>
    <x v="0"/>
    <x v="2"/>
    <x v="129"/>
    <x v="0"/>
    <x v="1"/>
    <x v="1"/>
    <n v="3.02"/>
    <n v="4.07"/>
    <n v="1.6"/>
    <n v="16.399999999999999"/>
    <n v="5"/>
  </r>
  <r>
    <x v="918"/>
    <x v="62"/>
    <x v="0"/>
    <x v="1"/>
    <s v="Asthma"/>
    <x v="2"/>
    <x v="10"/>
    <x v="3"/>
    <x v="0"/>
    <s v="1/18/2022"/>
    <s v="7/18/2022"/>
    <n v="200"/>
    <s v="Headache, None"/>
    <s v="Headache"/>
    <s v="TR0144"/>
    <x v="1"/>
    <x v="2"/>
    <x v="87"/>
    <x v="1"/>
    <x v="4"/>
    <x v="1"/>
    <n v="1.1499999999999999"/>
    <n v="1.21"/>
    <n v="8.5"/>
    <n v="8.1"/>
    <n v="3.8"/>
  </r>
  <r>
    <x v="919"/>
    <x v="9"/>
    <x v="0"/>
    <x v="1"/>
    <s v="Diabetes"/>
    <x v="0"/>
    <x v="17"/>
    <x v="0"/>
    <x v="1"/>
    <s v="8/8/2022"/>
    <s v="6/8/2023"/>
    <n v="200"/>
    <s v="None, Fatigue, Headache"/>
    <s v="None"/>
    <s v="TR0188"/>
    <x v="2"/>
    <x v="2"/>
    <x v="29"/>
    <x v="1"/>
    <x v="3"/>
    <x v="1"/>
    <n v="2.75"/>
    <n v="4.38"/>
    <n v="3.4"/>
    <n v="13.6"/>
    <n v="3.7"/>
  </r>
  <r>
    <x v="920"/>
    <x v="51"/>
    <x v="2"/>
    <x v="1"/>
    <s v="Hypertension"/>
    <x v="2"/>
    <x v="13"/>
    <x v="2"/>
    <x v="0"/>
    <s v="6/6/2019"/>
    <s v="1/6/2020"/>
    <n v="50"/>
    <s v="Headache"/>
    <s v="Headache"/>
    <s v="TR0036"/>
    <x v="1"/>
    <x v="3"/>
    <x v="19"/>
    <x v="1"/>
    <x v="1"/>
    <x v="1"/>
    <n v="2.8"/>
    <n v="3.31"/>
    <n v="6.1"/>
    <n v="12"/>
    <n v="8.4"/>
  </r>
  <r>
    <x v="921"/>
    <x v="33"/>
    <x v="0"/>
    <x v="1"/>
    <s v="Diabetes"/>
    <x v="2"/>
    <x v="16"/>
    <x v="1"/>
    <x v="2"/>
    <s v="9/18/2019"/>
    <s v="12/18/2020"/>
    <n v="100"/>
    <s v="Nausea, None, Fatigue"/>
    <s v="Nausea"/>
    <s v="TR0079"/>
    <x v="2"/>
    <x v="2"/>
    <x v="142"/>
    <x v="1"/>
    <x v="0"/>
    <x v="1"/>
    <n v="1.43"/>
    <n v="2.4700000000000002"/>
    <n v="1.9"/>
    <n v="19.8"/>
    <n v="19.399999999999999"/>
  </r>
  <r>
    <x v="922"/>
    <x v="46"/>
    <x v="2"/>
    <x v="2"/>
    <s v="Heart Disease"/>
    <x v="4"/>
    <x v="13"/>
    <x v="2"/>
    <x v="0"/>
    <s v="1/2/2021"/>
    <s v="7/2/2021"/>
    <n v="100"/>
    <s v="None"/>
    <s v="None"/>
    <s v="TR0185"/>
    <x v="1"/>
    <x v="0"/>
    <x v="34"/>
    <x v="1"/>
    <x v="2"/>
    <x v="1"/>
    <n v="4.88"/>
    <n v="4.46"/>
    <n v="6.4"/>
    <n v="18.600000000000001"/>
    <n v="7.8"/>
  </r>
  <r>
    <x v="923"/>
    <x v="31"/>
    <x v="0"/>
    <x v="0"/>
    <s v="Asthma"/>
    <x v="3"/>
    <x v="15"/>
    <x v="2"/>
    <x v="0"/>
    <s v="11/28/2023"/>
    <s v="9/28/2024"/>
    <n v="200"/>
    <s v="Dizziness, Nausea"/>
    <s v="Dizziness"/>
    <s v="TR0129"/>
    <x v="1"/>
    <x v="3"/>
    <x v="76"/>
    <x v="1"/>
    <x v="2"/>
    <x v="1"/>
    <n v="3.52"/>
    <n v="2.82"/>
    <n v="5.3"/>
    <n v="19.600000000000001"/>
    <n v="7.8"/>
  </r>
  <r>
    <x v="924"/>
    <x v="44"/>
    <x v="1"/>
    <x v="2"/>
    <s v="Hypertension"/>
    <x v="4"/>
    <x v="1"/>
    <x v="0"/>
    <x v="1"/>
    <s v="4/9/2019"/>
    <s v="2/9/2020"/>
    <n v="150"/>
    <s v="Fatigue, Nausea"/>
    <s v="Fatigue"/>
    <s v="TR0101"/>
    <x v="1"/>
    <x v="4"/>
    <x v="53"/>
    <x v="1"/>
    <x v="1"/>
    <x v="1"/>
    <n v="2.27"/>
    <n v="4.7"/>
    <n v="1.5"/>
    <n v="14.7"/>
    <n v="18.5"/>
  </r>
  <r>
    <x v="925"/>
    <x v="6"/>
    <x v="0"/>
    <x v="0"/>
    <s v="Hypertension"/>
    <x v="4"/>
    <x v="7"/>
    <x v="0"/>
    <x v="3"/>
    <s v="10/14/2023"/>
    <s v="11/14/2024"/>
    <n v="100"/>
    <s v="Headache, Fatigue"/>
    <s v="Headache"/>
    <s v="TR0048"/>
    <x v="0"/>
    <x v="3"/>
    <x v="89"/>
    <x v="0"/>
    <x v="4"/>
    <x v="0"/>
    <n v="3.44"/>
    <n v="3.19"/>
    <n v="3.2"/>
    <n v="12.2"/>
    <n v="17.5"/>
  </r>
  <r>
    <x v="926"/>
    <x v="14"/>
    <x v="2"/>
    <x v="0"/>
    <s v="Asthma"/>
    <x v="0"/>
    <x v="15"/>
    <x v="3"/>
    <x v="3"/>
    <s v="7/10/2022"/>
    <s v="9/10/2023"/>
    <n v="150"/>
    <s v="None, Dizziness, Headache"/>
    <s v="None"/>
    <s v="TR0058"/>
    <x v="2"/>
    <x v="0"/>
    <x v="43"/>
    <x v="1"/>
    <x v="0"/>
    <x v="0"/>
    <n v="3.24"/>
    <n v="3.06"/>
    <n v="1.9"/>
    <n v="6.3"/>
    <n v="19.399999999999999"/>
  </r>
  <r>
    <x v="927"/>
    <x v="7"/>
    <x v="2"/>
    <x v="4"/>
    <s v="None"/>
    <x v="5"/>
    <x v="6"/>
    <x v="0"/>
    <x v="3"/>
    <s v="4/4/2021"/>
    <s v="12/4/2021"/>
    <n v="50"/>
    <s v="Fatigue"/>
    <s v="Fatigue"/>
    <s v="TR0101"/>
    <x v="0"/>
    <x v="1"/>
    <x v="74"/>
    <x v="0"/>
    <x v="3"/>
    <x v="1"/>
    <n v="2.5099999999999998"/>
    <n v="3.41"/>
    <n v="1.7"/>
    <n v="18.3"/>
    <n v="18.899999999999999"/>
  </r>
  <r>
    <x v="928"/>
    <x v="10"/>
    <x v="2"/>
    <x v="4"/>
    <s v="Asthma"/>
    <x v="1"/>
    <x v="15"/>
    <x v="2"/>
    <x v="3"/>
    <s v="6/23/2023"/>
    <s v="10/23/2024"/>
    <n v="150"/>
    <s v="None, Fatigue, Nausea"/>
    <s v="None"/>
    <s v="TR0150"/>
    <x v="2"/>
    <x v="4"/>
    <x v="146"/>
    <x v="1"/>
    <x v="4"/>
    <x v="0"/>
    <n v="3.3"/>
    <n v="1.5"/>
    <n v="6.2"/>
    <n v="19.8"/>
    <n v="9.9"/>
  </r>
  <r>
    <x v="929"/>
    <x v="48"/>
    <x v="0"/>
    <x v="3"/>
    <s v="Hypertension"/>
    <x v="0"/>
    <x v="0"/>
    <x v="3"/>
    <x v="3"/>
    <s v="2/15/2023"/>
    <s v="9/15/2023"/>
    <n v="50"/>
    <s v="Nausea, Dizziness"/>
    <s v="Nausea"/>
    <s v="TR0093"/>
    <x v="1"/>
    <x v="2"/>
    <x v="74"/>
    <x v="1"/>
    <x v="4"/>
    <x v="1"/>
    <n v="4.5199999999999996"/>
    <n v="3.59"/>
    <n v="9.1"/>
    <n v="17.2"/>
    <n v="5.2"/>
  </r>
  <r>
    <x v="930"/>
    <x v="3"/>
    <x v="1"/>
    <x v="0"/>
    <s v="Asthma"/>
    <x v="2"/>
    <x v="5"/>
    <x v="0"/>
    <x v="2"/>
    <s v="8/28/2021"/>
    <s v="10/28/2022"/>
    <n v="150"/>
    <s v="Headache"/>
    <s v="Headache"/>
    <s v="TR0031"/>
    <x v="1"/>
    <x v="2"/>
    <x v="109"/>
    <x v="1"/>
    <x v="2"/>
    <x v="1"/>
    <n v="2.2400000000000002"/>
    <n v="1.81"/>
    <n v="9.1999999999999993"/>
    <n v="19.7"/>
    <n v="14.5"/>
  </r>
  <r>
    <x v="931"/>
    <x v="50"/>
    <x v="1"/>
    <x v="0"/>
    <s v="Heart Disease"/>
    <x v="2"/>
    <x v="2"/>
    <x v="3"/>
    <x v="1"/>
    <s v="4/4/2020"/>
    <s v="6/4/2021"/>
    <n v="100"/>
    <s v="Nausea, Dizziness"/>
    <s v="Nausea"/>
    <s v="TR0177"/>
    <x v="0"/>
    <x v="1"/>
    <x v="45"/>
    <x v="0"/>
    <x v="2"/>
    <x v="0"/>
    <n v="2.2000000000000002"/>
    <n v="1.74"/>
    <n v="7.8"/>
    <n v="14.5"/>
    <n v="6.8"/>
  </r>
  <r>
    <x v="932"/>
    <x v="29"/>
    <x v="0"/>
    <x v="1"/>
    <s v="Asthma"/>
    <x v="0"/>
    <x v="8"/>
    <x v="1"/>
    <x v="3"/>
    <s v="8/18/2020"/>
    <s v="9/18/2021"/>
    <n v="100"/>
    <s v="None"/>
    <s v="None"/>
    <s v="TR0143"/>
    <x v="1"/>
    <x v="1"/>
    <x v="70"/>
    <x v="1"/>
    <x v="3"/>
    <x v="1"/>
    <n v="3.47"/>
    <n v="1.1599999999999999"/>
    <n v="3.9"/>
    <n v="14.4"/>
    <n v="5.5"/>
  </r>
  <r>
    <x v="933"/>
    <x v="24"/>
    <x v="0"/>
    <x v="3"/>
    <s v="None"/>
    <x v="4"/>
    <x v="0"/>
    <x v="2"/>
    <x v="0"/>
    <s v="1/4/2023"/>
    <s v="3/4/2024"/>
    <n v="50"/>
    <s v="Headache, Dizziness"/>
    <s v="Headache"/>
    <s v="TR0049"/>
    <x v="1"/>
    <x v="4"/>
    <x v="49"/>
    <x v="1"/>
    <x v="1"/>
    <x v="0"/>
    <n v="4.9400000000000004"/>
    <n v="1.84"/>
    <n v="2.2000000000000002"/>
    <n v="9.6999999999999993"/>
    <n v="16.100000000000001"/>
  </r>
  <r>
    <x v="934"/>
    <x v="52"/>
    <x v="1"/>
    <x v="3"/>
    <s v="Diabetes"/>
    <x v="0"/>
    <x v="11"/>
    <x v="1"/>
    <x v="3"/>
    <s v="4/27/2020"/>
    <s v="4/27/2021"/>
    <n v="100"/>
    <s v="Dizziness, None, Fatigue"/>
    <s v="Dizziness"/>
    <s v="TR0162"/>
    <x v="1"/>
    <x v="4"/>
    <x v="53"/>
    <x v="1"/>
    <x v="3"/>
    <x v="0"/>
    <n v="2.7"/>
    <n v="3.26"/>
    <n v="1.2"/>
    <n v="6.6"/>
    <n v="10.6"/>
  </r>
  <r>
    <x v="935"/>
    <x v="0"/>
    <x v="0"/>
    <x v="2"/>
    <s v="Heart Disease"/>
    <x v="0"/>
    <x v="0"/>
    <x v="3"/>
    <x v="2"/>
    <s v="1/18/2023"/>
    <s v="10/18/2023"/>
    <n v="150"/>
    <s v="Nausea"/>
    <s v="Nausea"/>
    <s v="TR0181"/>
    <x v="0"/>
    <x v="2"/>
    <x v="20"/>
    <x v="0"/>
    <x v="2"/>
    <x v="1"/>
    <n v="4.2699999999999996"/>
    <n v="4.54"/>
    <n v="1.8"/>
    <n v="15.7"/>
    <n v="18.5"/>
  </r>
  <r>
    <x v="936"/>
    <x v="45"/>
    <x v="0"/>
    <x v="0"/>
    <s v="Asthma"/>
    <x v="3"/>
    <x v="17"/>
    <x v="0"/>
    <x v="0"/>
    <s v="6/15/2023"/>
    <s v="2/15/2024"/>
    <n v="150"/>
    <s v="None, Dizziness"/>
    <s v="None"/>
    <s v="TR0194"/>
    <x v="2"/>
    <x v="1"/>
    <x v="147"/>
    <x v="1"/>
    <x v="3"/>
    <x v="0"/>
    <n v="2.5499999999999998"/>
    <n v="4.32"/>
    <n v="2.2000000000000002"/>
    <n v="22.8"/>
    <n v="15.8"/>
  </r>
  <r>
    <x v="937"/>
    <x v="15"/>
    <x v="0"/>
    <x v="2"/>
    <s v="Asthma"/>
    <x v="0"/>
    <x v="19"/>
    <x v="1"/>
    <x v="2"/>
    <s v="9/18/2021"/>
    <s v="6/18/2022"/>
    <n v="200"/>
    <s v="Headache"/>
    <s v="Headache"/>
    <s v="TR0004"/>
    <x v="1"/>
    <x v="2"/>
    <x v="141"/>
    <x v="1"/>
    <x v="4"/>
    <x v="1"/>
    <n v="4.7699999999999996"/>
    <n v="3.71"/>
    <n v="4.3"/>
    <n v="22.9"/>
    <n v="7.7"/>
  </r>
  <r>
    <x v="938"/>
    <x v="2"/>
    <x v="0"/>
    <x v="0"/>
    <s v="Diabetes"/>
    <x v="4"/>
    <x v="17"/>
    <x v="3"/>
    <x v="1"/>
    <s v="3/24/2019"/>
    <s v="12/24/2019"/>
    <n v="50"/>
    <s v="Dizziness"/>
    <s v="Dizziness"/>
    <s v="TR0129"/>
    <x v="1"/>
    <x v="0"/>
    <x v="105"/>
    <x v="1"/>
    <x v="3"/>
    <x v="0"/>
    <n v="2.33"/>
    <n v="3.8"/>
    <n v="7.9"/>
    <n v="22.7"/>
    <n v="6.5"/>
  </r>
  <r>
    <x v="939"/>
    <x v="40"/>
    <x v="2"/>
    <x v="3"/>
    <s v="Heart Disease"/>
    <x v="2"/>
    <x v="4"/>
    <x v="1"/>
    <x v="1"/>
    <s v="11/28/2023"/>
    <s v="4/28/2025"/>
    <n v="100"/>
    <s v="Headache"/>
    <s v="Headache"/>
    <s v="TR0120"/>
    <x v="2"/>
    <x v="3"/>
    <x v="10"/>
    <x v="1"/>
    <x v="4"/>
    <x v="0"/>
    <n v="4.1900000000000004"/>
    <n v="3.95"/>
    <n v="1.6"/>
    <n v="13"/>
    <n v="7.8"/>
  </r>
  <r>
    <x v="940"/>
    <x v="29"/>
    <x v="1"/>
    <x v="1"/>
    <s v="Diabetes"/>
    <x v="2"/>
    <x v="10"/>
    <x v="0"/>
    <x v="1"/>
    <s v="12/1/2022"/>
    <s v="6/1/2024"/>
    <n v="150"/>
    <s v="Fatigue"/>
    <s v="Fatigue"/>
    <s v="TR0173"/>
    <x v="1"/>
    <x v="3"/>
    <x v="133"/>
    <x v="1"/>
    <x v="3"/>
    <x v="0"/>
    <n v="2.2200000000000002"/>
    <n v="4.93"/>
    <n v="6.8"/>
    <n v="18.899999999999999"/>
    <n v="19.600000000000001"/>
  </r>
  <r>
    <x v="941"/>
    <x v="16"/>
    <x v="0"/>
    <x v="4"/>
    <s v="Heart Disease"/>
    <x v="3"/>
    <x v="3"/>
    <x v="0"/>
    <x v="2"/>
    <s v="6/4/2021"/>
    <s v="3/4/2022"/>
    <n v="200"/>
    <s v="Dizziness"/>
    <s v="Dizziness"/>
    <s v="TR0016"/>
    <x v="2"/>
    <x v="2"/>
    <x v="43"/>
    <x v="1"/>
    <x v="2"/>
    <x v="0"/>
    <n v="2.5099999999999998"/>
    <n v="4.21"/>
    <n v="4.9000000000000004"/>
    <n v="21.7"/>
    <n v="6.1"/>
  </r>
  <r>
    <x v="942"/>
    <x v="47"/>
    <x v="2"/>
    <x v="2"/>
    <s v="Hypertension"/>
    <x v="5"/>
    <x v="6"/>
    <x v="0"/>
    <x v="2"/>
    <s v="4/13/2022"/>
    <s v="11/13/2022"/>
    <n v="150"/>
    <s v="Dizziness, Headache, Nausea"/>
    <s v="Dizziness"/>
    <s v="TR0098"/>
    <x v="1"/>
    <x v="1"/>
    <x v="32"/>
    <x v="1"/>
    <x v="3"/>
    <x v="0"/>
    <n v="4.79"/>
    <n v="1.88"/>
    <n v="3.9"/>
    <n v="19.600000000000001"/>
    <n v="9.6999999999999993"/>
  </r>
  <r>
    <x v="943"/>
    <x v="21"/>
    <x v="2"/>
    <x v="1"/>
    <s v="Asthma"/>
    <x v="0"/>
    <x v="5"/>
    <x v="0"/>
    <x v="2"/>
    <s v="1/23/2023"/>
    <s v="7/23/2023"/>
    <n v="150"/>
    <s v="None, Headache, Nausea"/>
    <s v="None"/>
    <s v="TR0094"/>
    <x v="2"/>
    <x v="4"/>
    <x v="26"/>
    <x v="1"/>
    <x v="0"/>
    <x v="0"/>
    <n v="3.43"/>
    <n v="2.78"/>
    <n v="7.7"/>
    <n v="10.1"/>
    <n v="4"/>
  </r>
  <r>
    <x v="944"/>
    <x v="2"/>
    <x v="1"/>
    <x v="3"/>
    <s v="Diabetes"/>
    <x v="0"/>
    <x v="4"/>
    <x v="2"/>
    <x v="3"/>
    <s v="2/4/2021"/>
    <s v="2/4/2022"/>
    <n v="150"/>
    <s v="Headache"/>
    <s v="Headache"/>
    <s v="TR0174"/>
    <x v="2"/>
    <x v="3"/>
    <x v="2"/>
    <x v="1"/>
    <x v="2"/>
    <x v="0"/>
    <n v="2.2000000000000002"/>
    <n v="2.9"/>
    <n v="2.5"/>
    <n v="12.4"/>
    <n v="9.8000000000000007"/>
  </r>
  <r>
    <x v="945"/>
    <x v="62"/>
    <x v="1"/>
    <x v="4"/>
    <s v="Asthma"/>
    <x v="4"/>
    <x v="14"/>
    <x v="3"/>
    <x v="0"/>
    <s v="1/11/2022"/>
    <s v="10/11/2022"/>
    <n v="150"/>
    <s v="Dizziness"/>
    <s v="Dizziness"/>
    <s v="TR0022"/>
    <x v="1"/>
    <x v="4"/>
    <x v="0"/>
    <x v="1"/>
    <x v="3"/>
    <x v="1"/>
    <n v="1.23"/>
    <n v="3.33"/>
    <n v="9"/>
    <n v="8.6999999999999993"/>
    <n v="13.2"/>
  </r>
  <r>
    <x v="946"/>
    <x v="67"/>
    <x v="0"/>
    <x v="2"/>
    <s v="Heart Disease"/>
    <x v="0"/>
    <x v="19"/>
    <x v="0"/>
    <x v="2"/>
    <s v="9/28/2021"/>
    <s v="1/28/2023"/>
    <n v="150"/>
    <s v="None, Nausea"/>
    <s v="None"/>
    <s v="TR0096"/>
    <x v="0"/>
    <x v="3"/>
    <x v="54"/>
    <x v="0"/>
    <x v="2"/>
    <x v="0"/>
    <n v="3.66"/>
    <n v="2.68"/>
    <n v="7.3"/>
    <n v="13.4"/>
    <n v="11.6"/>
  </r>
  <r>
    <x v="947"/>
    <x v="58"/>
    <x v="1"/>
    <x v="4"/>
    <s v="Hypertension"/>
    <x v="1"/>
    <x v="1"/>
    <x v="2"/>
    <x v="0"/>
    <s v="9/28/2020"/>
    <s v="4/28/2021"/>
    <n v="150"/>
    <s v="None, Dizziness, Fatigue"/>
    <s v="None"/>
    <s v="TR0030"/>
    <x v="2"/>
    <x v="2"/>
    <x v="131"/>
    <x v="1"/>
    <x v="2"/>
    <x v="1"/>
    <n v="1.03"/>
    <n v="3.77"/>
    <n v="7"/>
    <n v="6.7"/>
    <n v="9.3000000000000007"/>
  </r>
  <r>
    <x v="948"/>
    <x v="14"/>
    <x v="0"/>
    <x v="1"/>
    <s v="Asthma"/>
    <x v="0"/>
    <x v="9"/>
    <x v="3"/>
    <x v="0"/>
    <s v="5/23/2022"/>
    <s v="11/23/2023"/>
    <n v="50"/>
    <s v="Fatigue, Dizziness, None"/>
    <s v="Fatigue"/>
    <s v="TR0138"/>
    <x v="1"/>
    <x v="2"/>
    <x v="63"/>
    <x v="1"/>
    <x v="1"/>
    <x v="1"/>
    <n v="4.92"/>
    <n v="2.68"/>
    <n v="5.5"/>
    <n v="22.4"/>
    <n v="15.2"/>
  </r>
  <r>
    <x v="949"/>
    <x v="48"/>
    <x v="1"/>
    <x v="2"/>
    <s v="Diabetes"/>
    <x v="0"/>
    <x v="0"/>
    <x v="3"/>
    <x v="2"/>
    <s v="2/15/2022"/>
    <s v="12/15/2022"/>
    <n v="100"/>
    <s v="Headache"/>
    <s v="Headache"/>
    <s v="TR0142"/>
    <x v="2"/>
    <x v="3"/>
    <x v="21"/>
    <x v="1"/>
    <x v="1"/>
    <x v="1"/>
    <n v="3.33"/>
    <n v="4.1900000000000004"/>
    <n v="8.8000000000000007"/>
    <n v="14.2"/>
    <n v="11.1"/>
  </r>
  <r>
    <x v="950"/>
    <x v="0"/>
    <x v="0"/>
    <x v="0"/>
    <s v="Diabetes"/>
    <x v="0"/>
    <x v="17"/>
    <x v="1"/>
    <x v="0"/>
    <s v="9/16/2020"/>
    <s v="10/16/2021"/>
    <n v="150"/>
    <s v="Fatigue, Dizziness, Nausea"/>
    <s v="Fatigue"/>
    <s v="TR0104"/>
    <x v="1"/>
    <x v="0"/>
    <x v="26"/>
    <x v="1"/>
    <x v="3"/>
    <x v="1"/>
    <n v="2.54"/>
    <n v="4.87"/>
    <n v="7.3"/>
    <n v="7.5"/>
    <n v="17.7"/>
  </r>
  <r>
    <x v="951"/>
    <x v="54"/>
    <x v="0"/>
    <x v="2"/>
    <s v="Heart Disease"/>
    <x v="5"/>
    <x v="16"/>
    <x v="2"/>
    <x v="0"/>
    <s v="3/18/2019"/>
    <s v="11/18/2019"/>
    <n v="200"/>
    <s v="None"/>
    <s v="None"/>
    <s v="TR0068"/>
    <x v="0"/>
    <x v="3"/>
    <x v="56"/>
    <x v="0"/>
    <x v="3"/>
    <x v="0"/>
    <n v="2.92"/>
    <n v="1.28"/>
    <n v="5.9"/>
    <n v="13.5"/>
    <n v="17.899999999999999"/>
  </r>
  <r>
    <x v="952"/>
    <x v="7"/>
    <x v="0"/>
    <x v="1"/>
    <s v="Hypertension"/>
    <x v="0"/>
    <x v="16"/>
    <x v="3"/>
    <x v="0"/>
    <s v="1/9/2020"/>
    <s v="7/9/2021"/>
    <n v="150"/>
    <s v="Nausea"/>
    <s v="Nausea"/>
    <s v="TR0015"/>
    <x v="2"/>
    <x v="0"/>
    <x v="15"/>
    <x v="1"/>
    <x v="3"/>
    <x v="0"/>
    <n v="1.82"/>
    <n v="4.3099999999999996"/>
    <n v="6"/>
    <n v="7"/>
    <n v="19.5"/>
  </r>
  <r>
    <x v="953"/>
    <x v="44"/>
    <x v="1"/>
    <x v="0"/>
    <s v="Diabetes"/>
    <x v="0"/>
    <x v="10"/>
    <x v="1"/>
    <x v="0"/>
    <s v="5/4/2023"/>
    <s v="9/4/2024"/>
    <n v="100"/>
    <s v="None"/>
    <s v="None"/>
    <s v="TR0140"/>
    <x v="1"/>
    <x v="3"/>
    <x v="22"/>
    <x v="1"/>
    <x v="2"/>
    <x v="1"/>
    <n v="3.05"/>
    <n v="2.16"/>
    <n v="5.2"/>
    <n v="21.4"/>
    <n v="8.1999999999999993"/>
  </r>
  <r>
    <x v="954"/>
    <x v="53"/>
    <x v="2"/>
    <x v="3"/>
    <s v="None"/>
    <x v="0"/>
    <x v="4"/>
    <x v="3"/>
    <x v="2"/>
    <s v="3/12/2020"/>
    <s v="10/12/2020"/>
    <n v="200"/>
    <s v="Fatigue, Dizziness"/>
    <s v="Fatigue"/>
    <s v="TR0075"/>
    <x v="0"/>
    <x v="4"/>
    <x v="150"/>
    <x v="0"/>
    <x v="0"/>
    <x v="1"/>
    <n v="1.77"/>
    <n v="1.52"/>
    <n v="3.7"/>
    <n v="20"/>
    <n v="11"/>
  </r>
  <r>
    <x v="955"/>
    <x v="54"/>
    <x v="0"/>
    <x v="1"/>
    <s v="Heart Disease"/>
    <x v="4"/>
    <x v="18"/>
    <x v="3"/>
    <x v="0"/>
    <s v="12/13/2019"/>
    <s v="9/13/2020"/>
    <n v="50"/>
    <s v="Nausea, Fatigue"/>
    <s v="Nausea"/>
    <s v="TR0140"/>
    <x v="1"/>
    <x v="0"/>
    <x v="146"/>
    <x v="1"/>
    <x v="3"/>
    <x v="0"/>
    <n v="1.91"/>
    <n v="1.66"/>
    <n v="4"/>
    <n v="22.9"/>
    <n v="8.8000000000000007"/>
  </r>
  <r>
    <x v="956"/>
    <x v="0"/>
    <x v="0"/>
    <x v="1"/>
    <s v="None"/>
    <x v="0"/>
    <x v="2"/>
    <x v="3"/>
    <x v="0"/>
    <s v="2/19/2020"/>
    <s v="1/19/2021"/>
    <n v="100"/>
    <s v="Dizziness, Nausea"/>
    <s v="Dizziness"/>
    <s v="TR0003"/>
    <x v="1"/>
    <x v="0"/>
    <x v="62"/>
    <x v="1"/>
    <x v="2"/>
    <x v="1"/>
    <n v="4.95"/>
    <n v="2.94"/>
    <n v="2.6"/>
    <n v="22"/>
    <n v="10.8"/>
  </r>
  <r>
    <x v="957"/>
    <x v="22"/>
    <x v="0"/>
    <x v="2"/>
    <s v="Asthma"/>
    <x v="2"/>
    <x v="4"/>
    <x v="1"/>
    <x v="1"/>
    <s v="4/20/2022"/>
    <s v="5/20/2023"/>
    <n v="50"/>
    <s v="Nausea"/>
    <s v="Nausea"/>
    <s v="TR0168"/>
    <x v="1"/>
    <x v="1"/>
    <x v="144"/>
    <x v="1"/>
    <x v="3"/>
    <x v="0"/>
    <n v="3.84"/>
    <n v="4.93"/>
    <n v="1.5"/>
    <n v="7.7"/>
    <n v="15.2"/>
  </r>
  <r>
    <x v="958"/>
    <x v="31"/>
    <x v="2"/>
    <x v="3"/>
    <s v="Heart Disease"/>
    <x v="3"/>
    <x v="3"/>
    <x v="1"/>
    <x v="0"/>
    <s v="3/6/2022"/>
    <s v="10/6/2022"/>
    <n v="50"/>
    <s v="None, Dizziness"/>
    <s v="None"/>
    <s v="TR0191"/>
    <x v="1"/>
    <x v="3"/>
    <x v="18"/>
    <x v="1"/>
    <x v="3"/>
    <x v="0"/>
    <n v="2.13"/>
    <n v="1.74"/>
    <n v="1.4"/>
    <n v="6.4"/>
    <n v="16.2"/>
  </r>
  <r>
    <x v="959"/>
    <x v="57"/>
    <x v="1"/>
    <x v="2"/>
    <s v="Asthma"/>
    <x v="4"/>
    <x v="1"/>
    <x v="1"/>
    <x v="2"/>
    <s v="5/10/2020"/>
    <s v="11/10/2021"/>
    <n v="100"/>
    <s v="None"/>
    <s v="None"/>
    <s v="TR0037"/>
    <x v="0"/>
    <x v="0"/>
    <x v="119"/>
    <x v="0"/>
    <x v="0"/>
    <x v="1"/>
    <n v="1.54"/>
    <n v="2.87"/>
    <n v="6.5"/>
    <n v="13.7"/>
    <n v="3.5"/>
  </r>
  <r>
    <x v="960"/>
    <x v="24"/>
    <x v="0"/>
    <x v="1"/>
    <s v="None"/>
    <x v="0"/>
    <x v="6"/>
    <x v="1"/>
    <x v="3"/>
    <s v="12/27/2021"/>
    <s v="1/27/2023"/>
    <n v="200"/>
    <s v="Headache"/>
    <s v="Headache"/>
    <s v="TR0158"/>
    <x v="0"/>
    <x v="1"/>
    <x v="5"/>
    <x v="0"/>
    <x v="1"/>
    <x v="1"/>
    <n v="4.13"/>
    <n v="1.04"/>
    <n v="7.9"/>
    <n v="22.1"/>
    <n v="10.4"/>
  </r>
  <r>
    <x v="961"/>
    <x v="48"/>
    <x v="0"/>
    <x v="4"/>
    <s v="Diabetes"/>
    <x v="5"/>
    <x v="19"/>
    <x v="0"/>
    <x v="1"/>
    <s v="5/12/2020"/>
    <s v="10/12/2021"/>
    <n v="150"/>
    <s v="Dizziness, None, Nausea"/>
    <s v="Dizziness"/>
    <s v="TR0098"/>
    <x v="0"/>
    <x v="1"/>
    <x v="21"/>
    <x v="0"/>
    <x v="3"/>
    <x v="0"/>
    <n v="3.14"/>
    <n v="2.91"/>
    <n v="4.5"/>
    <n v="22"/>
    <n v="18.2"/>
  </r>
  <r>
    <x v="962"/>
    <x v="48"/>
    <x v="2"/>
    <x v="1"/>
    <s v="Hypertension"/>
    <x v="1"/>
    <x v="14"/>
    <x v="3"/>
    <x v="3"/>
    <s v="9/14/2023"/>
    <s v="7/14/2024"/>
    <n v="200"/>
    <s v="Headache, Dizziness, Nausea"/>
    <s v="Headache"/>
    <s v="TR0055"/>
    <x v="1"/>
    <x v="0"/>
    <x v="51"/>
    <x v="1"/>
    <x v="3"/>
    <x v="1"/>
    <n v="2.34"/>
    <n v="3.46"/>
    <n v="9.3000000000000007"/>
    <n v="23.3"/>
    <n v="11.7"/>
  </r>
  <r>
    <x v="963"/>
    <x v="5"/>
    <x v="1"/>
    <x v="0"/>
    <s v="Hypertension"/>
    <x v="0"/>
    <x v="2"/>
    <x v="3"/>
    <x v="1"/>
    <s v="2/19/2023"/>
    <s v="8/19/2023"/>
    <n v="200"/>
    <s v="Dizziness, Fatigue"/>
    <s v="Dizziness"/>
    <s v="TR0022"/>
    <x v="1"/>
    <x v="4"/>
    <x v="149"/>
    <x v="1"/>
    <x v="3"/>
    <x v="1"/>
    <n v="2.81"/>
    <n v="2.11"/>
    <n v="9.6"/>
    <n v="8.6"/>
    <n v="12.9"/>
  </r>
  <r>
    <x v="964"/>
    <x v="23"/>
    <x v="0"/>
    <x v="3"/>
    <s v="Heart Disease"/>
    <x v="0"/>
    <x v="6"/>
    <x v="2"/>
    <x v="3"/>
    <s v="5/18/2020"/>
    <s v="3/18/2021"/>
    <n v="200"/>
    <s v="Headache, Nausea"/>
    <s v="Headache"/>
    <s v="TR0130"/>
    <x v="0"/>
    <x v="3"/>
    <x v="42"/>
    <x v="0"/>
    <x v="2"/>
    <x v="1"/>
    <n v="2.13"/>
    <n v="2.12"/>
    <n v="4.5999999999999996"/>
    <n v="24"/>
    <n v="3.9"/>
  </r>
  <r>
    <x v="965"/>
    <x v="48"/>
    <x v="1"/>
    <x v="3"/>
    <s v="Diabetes"/>
    <x v="5"/>
    <x v="8"/>
    <x v="1"/>
    <x v="2"/>
    <s v="12/24/2020"/>
    <s v="1/24/2022"/>
    <n v="100"/>
    <s v="None"/>
    <s v="None"/>
    <s v="TR0085"/>
    <x v="0"/>
    <x v="1"/>
    <x v="94"/>
    <x v="0"/>
    <x v="3"/>
    <x v="0"/>
    <n v="3.31"/>
    <n v="1.33"/>
    <n v="2.4"/>
    <n v="13.9"/>
    <n v="11.7"/>
  </r>
  <r>
    <x v="966"/>
    <x v="63"/>
    <x v="0"/>
    <x v="1"/>
    <s v="Heart Disease"/>
    <x v="2"/>
    <x v="11"/>
    <x v="3"/>
    <x v="2"/>
    <s v="2/20/2023"/>
    <s v="8/20/2023"/>
    <n v="50"/>
    <s v="Dizziness, Nausea, Headache"/>
    <s v="Dizziness"/>
    <s v="TR0065"/>
    <x v="0"/>
    <x v="0"/>
    <x v="75"/>
    <x v="0"/>
    <x v="3"/>
    <x v="0"/>
    <n v="2.04"/>
    <n v="2.27"/>
    <n v="1.8"/>
    <n v="11.5"/>
    <n v="19.399999999999999"/>
  </r>
  <r>
    <x v="967"/>
    <x v="59"/>
    <x v="2"/>
    <x v="4"/>
    <s v="Diabetes"/>
    <x v="1"/>
    <x v="5"/>
    <x v="3"/>
    <x v="0"/>
    <s v="1/13/2023"/>
    <s v="7/13/2023"/>
    <n v="150"/>
    <s v="Dizziness, Nausea"/>
    <s v="Dizziness"/>
    <s v="TR0141"/>
    <x v="1"/>
    <x v="0"/>
    <x v="40"/>
    <x v="1"/>
    <x v="1"/>
    <x v="0"/>
    <n v="4.78"/>
    <n v="2.34"/>
    <n v="6.1"/>
    <n v="22.4"/>
    <n v="3.1"/>
  </r>
  <r>
    <x v="968"/>
    <x v="13"/>
    <x v="0"/>
    <x v="2"/>
    <s v="Heart Disease"/>
    <x v="0"/>
    <x v="4"/>
    <x v="0"/>
    <x v="2"/>
    <s v="7/4/2020"/>
    <s v="2/4/2021"/>
    <n v="100"/>
    <s v="Nausea, Dizziness"/>
    <s v="Nausea"/>
    <s v="TR0134"/>
    <x v="0"/>
    <x v="4"/>
    <x v="74"/>
    <x v="0"/>
    <x v="2"/>
    <x v="1"/>
    <n v="4.24"/>
    <n v="4.79"/>
    <n v="1.8"/>
    <n v="8.9"/>
    <n v="19.3"/>
  </r>
  <r>
    <x v="969"/>
    <x v="46"/>
    <x v="1"/>
    <x v="1"/>
    <s v="Diabetes"/>
    <x v="0"/>
    <x v="18"/>
    <x v="2"/>
    <x v="1"/>
    <s v="11/9/2020"/>
    <s v="5/9/2022"/>
    <n v="50"/>
    <s v="None"/>
    <s v="None"/>
    <s v="TR0053"/>
    <x v="1"/>
    <x v="1"/>
    <x v="48"/>
    <x v="1"/>
    <x v="1"/>
    <x v="1"/>
    <n v="3.15"/>
    <n v="1.06"/>
    <n v="3.3"/>
    <n v="14.1"/>
    <n v="14.8"/>
  </r>
  <r>
    <x v="970"/>
    <x v="22"/>
    <x v="1"/>
    <x v="0"/>
    <s v="Asthma"/>
    <x v="0"/>
    <x v="12"/>
    <x v="0"/>
    <x v="3"/>
    <s v="12/9/2023"/>
    <s v="12/9/2024"/>
    <n v="200"/>
    <s v="Fatigue, Nausea"/>
    <s v="Fatigue"/>
    <s v="TR0025"/>
    <x v="0"/>
    <x v="2"/>
    <x v="64"/>
    <x v="0"/>
    <x v="4"/>
    <x v="0"/>
    <n v="3.93"/>
    <n v="4.9800000000000004"/>
    <n v="3.6"/>
    <n v="15.7"/>
    <n v="12.1"/>
  </r>
  <r>
    <x v="971"/>
    <x v="58"/>
    <x v="2"/>
    <x v="1"/>
    <s v="Hypertension"/>
    <x v="0"/>
    <x v="6"/>
    <x v="2"/>
    <x v="2"/>
    <s v="8/20/2023"/>
    <s v="2/20/2025"/>
    <n v="150"/>
    <s v="Fatigue"/>
    <s v="Fatigue"/>
    <s v="TR0101"/>
    <x v="0"/>
    <x v="3"/>
    <x v="141"/>
    <x v="0"/>
    <x v="4"/>
    <x v="0"/>
    <n v="2.62"/>
    <n v="1.68"/>
    <n v="9.8000000000000007"/>
    <n v="21.4"/>
    <n v="11.5"/>
  </r>
  <r>
    <x v="972"/>
    <x v="41"/>
    <x v="1"/>
    <x v="0"/>
    <s v="Diabetes"/>
    <x v="2"/>
    <x v="5"/>
    <x v="3"/>
    <x v="3"/>
    <s v="4/12/2020"/>
    <s v="5/12/2021"/>
    <n v="50"/>
    <s v="None"/>
    <s v="None"/>
    <s v="TR0023"/>
    <x v="0"/>
    <x v="2"/>
    <x v="113"/>
    <x v="0"/>
    <x v="2"/>
    <x v="0"/>
    <n v="3.41"/>
    <n v="1.91"/>
    <n v="5.9"/>
    <n v="18.5"/>
    <n v="11.8"/>
  </r>
  <r>
    <x v="973"/>
    <x v="2"/>
    <x v="0"/>
    <x v="1"/>
    <s v="Hypertension"/>
    <x v="0"/>
    <x v="10"/>
    <x v="2"/>
    <x v="3"/>
    <s v="10/1/2021"/>
    <s v="8/1/2022"/>
    <n v="200"/>
    <s v="Nausea"/>
    <s v="Nausea"/>
    <s v="TR0016"/>
    <x v="1"/>
    <x v="2"/>
    <x v="46"/>
    <x v="1"/>
    <x v="0"/>
    <x v="0"/>
    <n v="4.96"/>
    <n v="3.45"/>
    <n v="4.3"/>
    <n v="19.899999999999999"/>
    <n v="5.9"/>
  </r>
  <r>
    <x v="974"/>
    <x v="46"/>
    <x v="1"/>
    <x v="3"/>
    <s v="Hypertension"/>
    <x v="4"/>
    <x v="14"/>
    <x v="2"/>
    <x v="2"/>
    <s v="2/1/2022"/>
    <s v="9/1/2022"/>
    <n v="100"/>
    <s v="Fatigue"/>
    <s v="Fatigue"/>
    <s v="TR0146"/>
    <x v="2"/>
    <x v="0"/>
    <x v="12"/>
    <x v="1"/>
    <x v="4"/>
    <x v="0"/>
    <n v="2.54"/>
    <n v="2.39"/>
    <n v="4.9000000000000004"/>
    <n v="20.100000000000001"/>
    <n v="11.2"/>
  </r>
  <r>
    <x v="975"/>
    <x v="34"/>
    <x v="0"/>
    <x v="0"/>
    <s v="Heart Disease"/>
    <x v="0"/>
    <x v="13"/>
    <x v="3"/>
    <x v="0"/>
    <s v="6/8/2022"/>
    <s v="12/8/2023"/>
    <n v="150"/>
    <s v="Headache, Nausea"/>
    <s v="Headache"/>
    <s v="TR0079"/>
    <x v="2"/>
    <x v="1"/>
    <x v="138"/>
    <x v="1"/>
    <x v="1"/>
    <x v="1"/>
    <n v="4.18"/>
    <n v="3.31"/>
    <n v="4.0999999999999996"/>
    <n v="20.6"/>
    <n v="7.1"/>
  </r>
  <r>
    <x v="976"/>
    <x v="26"/>
    <x v="2"/>
    <x v="0"/>
    <s v="Asthma"/>
    <x v="0"/>
    <x v="13"/>
    <x v="1"/>
    <x v="1"/>
    <s v="4/1/2021"/>
    <s v="3/1/2022"/>
    <n v="200"/>
    <s v="Fatigue, None, Dizziness"/>
    <s v="Fatigue"/>
    <s v="TR0039"/>
    <x v="1"/>
    <x v="1"/>
    <x v="103"/>
    <x v="1"/>
    <x v="2"/>
    <x v="1"/>
    <n v="1.9"/>
    <n v="3.02"/>
    <n v="3.3"/>
    <n v="6.2"/>
    <n v="14"/>
  </r>
  <r>
    <x v="977"/>
    <x v="16"/>
    <x v="1"/>
    <x v="3"/>
    <s v="Heart Disease"/>
    <x v="2"/>
    <x v="7"/>
    <x v="2"/>
    <x v="0"/>
    <s v="7/15/2020"/>
    <s v="1/15/2021"/>
    <n v="200"/>
    <s v="Headache, None"/>
    <s v="Headache"/>
    <s v="TR0179"/>
    <x v="1"/>
    <x v="1"/>
    <x v="37"/>
    <x v="1"/>
    <x v="4"/>
    <x v="0"/>
    <n v="3.04"/>
    <n v="2.78"/>
    <n v="9.6999999999999993"/>
    <n v="16.3"/>
    <n v="17.7"/>
  </r>
  <r>
    <x v="978"/>
    <x v="66"/>
    <x v="1"/>
    <x v="1"/>
    <s v="Asthma"/>
    <x v="0"/>
    <x v="15"/>
    <x v="0"/>
    <x v="0"/>
    <s v="2/22/2022"/>
    <s v="10/22/2022"/>
    <n v="50"/>
    <s v="Fatigue, None, Nausea"/>
    <s v="Fatigue"/>
    <s v="TR0010"/>
    <x v="1"/>
    <x v="3"/>
    <x v="63"/>
    <x v="1"/>
    <x v="4"/>
    <x v="1"/>
    <n v="1.56"/>
    <n v="3.28"/>
    <n v="8.8000000000000007"/>
    <n v="16.5"/>
    <n v="15.2"/>
  </r>
  <r>
    <x v="979"/>
    <x v="20"/>
    <x v="0"/>
    <x v="4"/>
    <s v="Diabetes"/>
    <x v="2"/>
    <x v="5"/>
    <x v="0"/>
    <x v="1"/>
    <s v="12/14/2021"/>
    <s v="5/14/2023"/>
    <n v="200"/>
    <s v="Fatigue, Nausea, Headache"/>
    <s v="Fatigue"/>
    <s v="TR0023"/>
    <x v="1"/>
    <x v="0"/>
    <x v="86"/>
    <x v="1"/>
    <x v="2"/>
    <x v="1"/>
    <n v="2.4900000000000002"/>
    <n v="1.37"/>
    <n v="5.0999999999999996"/>
    <n v="13.1"/>
    <n v="17.7"/>
  </r>
  <r>
    <x v="980"/>
    <x v="44"/>
    <x v="1"/>
    <x v="0"/>
    <s v="Heart Disease"/>
    <x v="0"/>
    <x v="13"/>
    <x v="3"/>
    <x v="3"/>
    <s v="11/27/2021"/>
    <s v="6/27/2022"/>
    <n v="50"/>
    <s v="Dizziness"/>
    <s v="Dizziness"/>
    <s v="TR0127"/>
    <x v="0"/>
    <x v="2"/>
    <x v="83"/>
    <x v="0"/>
    <x v="3"/>
    <x v="0"/>
    <n v="1.98"/>
    <n v="4.87"/>
    <n v="9.6"/>
    <n v="10.5"/>
    <n v="8.9"/>
  </r>
  <r>
    <x v="981"/>
    <x v="65"/>
    <x v="0"/>
    <x v="2"/>
    <s v="Asthma"/>
    <x v="4"/>
    <x v="0"/>
    <x v="0"/>
    <x v="2"/>
    <s v="9/17/2019"/>
    <s v="7/17/2020"/>
    <n v="200"/>
    <s v="Nausea, Headache, Fatigue"/>
    <s v="Nausea"/>
    <s v="TR0067"/>
    <x v="0"/>
    <x v="4"/>
    <x v="93"/>
    <x v="0"/>
    <x v="3"/>
    <x v="0"/>
    <n v="4.58"/>
    <n v="4.87"/>
    <n v="5"/>
    <n v="11.8"/>
    <n v="11.9"/>
  </r>
  <r>
    <x v="982"/>
    <x v="24"/>
    <x v="0"/>
    <x v="4"/>
    <s v="None"/>
    <x v="2"/>
    <x v="10"/>
    <x v="2"/>
    <x v="2"/>
    <s v="2/23/2019"/>
    <s v="2/23/2020"/>
    <n v="50"/>
    <s v="Dizziness, Headache"/>
    <s v="Dizziness"/>
    <s v="TR0002"/>
    <x v="0"/>
    <x v="0"/>
    <x v="138"/>
    <x v="0"/>
    <x v="3"/>
    <x v="1"/>
    <n v="3.75"/>
    <n v="2.09"/>
    <n v="7.6"/>
    <n v="6.9"/>
    <n v="3.8"/>
  </r>
  <r>
    <x v="983"/>
    <x v="11"/>
    <x v="0"/>
    <x v="4"/>
    <s v="Diabetes"/>
    <x v="4"/>
    <x v="7"/>
    <x v="3"/>
    <x v="1"/>
    <s v="2/26/2019"/>
    <s v="12/26/2019"/>
    <n v="50"/>
    <s v="Fatigue"/>
    <s v="Fatigue"/>
    <s v="TR0077"/>
    <x v="1"/>
    <x v="3"/>
    <x v="25"/>
    <x v="1"/>
    <x v="3"/>
    <x v="1"/>
    <n v="2.5499999999999998"/>
    <n v="2.41"/>
    <n v="3.8"/>
    <n v="14.8"/>
    <n v="8.5"/>
  </r>
  <r>
    <x v="984"/>
    <x v="54"/>
    <x v="2"/>
    <x v="3"/>
    <s v="Heart Disease"/>
    <x v="5"/>
    <x v="11"/>
    <x v="2"/>
    <x v="3"/>
    <s v="1/24/2023"/>
    <s v="3/24/2024"/>
    <n v="150"/>
    <s v="Dizziness"/>
    <s v="Dizziness"/>
    <s v="TR0166"/>
    <x v="1"/>
    <x v="0"/>
    <x v="135"/>
    <x v="1"/>
    <x v="4"/>
    <x v="1"/>
    <n v="1.77"/>
    <n v="2.2400000000000002"/>
    <n v="9.8000000000000007"/>
    <n v="13.4"/>
    <n v="10.6"/>
  </r>
  <r>
    <x v="985"/>
    <x v="37"/>
    <x v="2"/>
    <x v="2"/>
    <s v="Hypertension"/>
    <x v="1"/>
    <x v="0"/>
    <x v="2"/>
    <x v="3"/>
    <s v="3/23/2023"/>
    <s v="10/23/2023"/>
    <n v="50"/>
    <s v="Fatigue, Headache"/>
    <s v="Fatigue"/>
    <s v="TR0134"/>
    <x v="2"/>
    <x v="3"/>
    <x v="124"/>
    <x v="1"/>
    <x v="0"/>
    <x v="1"/>
    <n v="3.31"/>
    <n v="4.93"/>
    <n v="3.2"/>
    <n v="18.3"/>
    <n v="15.2"/>
  </r>
  <r>
    <x v="986"/>
    <x v="33"/>
    <x v="2"/>
    <x v="4"/>
    <s v="Asthma"/>
    <x v="1"/>
    <x v="7"/>
    <x v="3"/>
    <x v="1"/>
    <s v="12/17/2023"/>
    <s v="7/17/2024"/>
    <n v="200"/>
    <s v="Fatigue"/>
    <s v="Fatigue"/>
    <s v="TR0052"/>
    <x v="2"/>
    <x v="2"/>
    <x v="22"/>
    <x v="1"/>
    <x v="1"/>
    <x v="1"/>
    <n v="3.43"/>
    <n v="1.35"/>
    <n v="7.1"/>
    <n v="7.2"/>
    <n v="13.1"/>
  </r>
  <r>
    <x v="987"/>
    <x v="52"/>
    <x v="1"/>
    <x v="2"/>
    <s v="Heart Disease"/>
    <x v="2"/>
    <x v="2"/>
    <x v="1"/>
    <x v="0"/>
    <s v="9/28/2022"/>
    <s v="4/28/2023"/>
    <n v="50"/>
    <s v="None"/>
    <s v="None"/>
    <s v="TR0141"/>
    <x v="0"/>
    <x v="2"/>
    <x v="136"/>
    <x v="0"/>
    <x v="4"/>
    <x v="1"/>
    <n v="3.96"/>
    <n v="1.84"/>
    <n v="8.6"/>
    <n v="6.5"/>
    <n v="17.3"/>
  </r>
  <r>
    <x v="988"/>
    <x v="47"/>
    <x v="0"/>
    <x v="2"/>
    <s v="Diabetes"/>
    <x v="0"/>
    <x v="18"/>
    <x v="2"/>
    <x v="2"/>
    <s v="7/6/2020"/>
    <s v="3/6/2021"/>
    <n v="50"/>
    <s v="Dizziness, Nausea"/>
    <s v="Dizziness"/>
    <s v="TR0099"/>
    <x v="2"/>
    <x v="0"/>
    <x v="142"/>
    <x v="1"/>
    <x v="4"/>
    <x v="1"/>
    <n v="2.84"/>
    <n v="1.87"/>
    <n v="2.2000000000000002"/>
    <n v="23.2"/>
    <n v="4.2"/>
  </r>
  <r>
    <x v="989"/>
    <x v="46"/>
    <x v="1"/>
    <x v="3"/>
    <s v="Hypertension"/>
    <x v="1"/>
    <x v="16"/>
    <x v="1"/>
    <x v="0"/>
    <s v="12/4/2023"/>
    <s v="9/4/2024"/>
    <n v="150"/>
    <s v="Fatigue, Nausea, Dizziness"/>
    <s v="Fatigue"/>
    <s v="TR0015"/>
    <x v="2"/>
    <x v="3"/>
    <x v="20"/>
    <x v="1"/>
    <x v="4"/>
    <x v="0"/>
    <n v="1.8"/>
    <n v="2.39"/>
    <n v="6.6"/>
    <n v="15.8"/>
    <n v="5.0999999999999996"/>
  </r>
  <r>
    <x v="990"/>
    <x v="59"/>
    <x v="0"/>
    <x v="2"/>
    <s v="Asthma"/>
    <x v="0"/>
    <x v="5"/>
    <x v="2"/>
    <x v="3"/>
    <s v="11/17/2019"/>
    <s v="5/17/2021"/>
    <n v="150"/>
    <s v="None"/>
    <s v="None"/>
    <s v="TR0055"/>
    <x v="2"/>
    <x v="3"/>
    <x v="105"/>
    <x v="1"/>
    <x v="0"/>
    <x v="0"/>
    <n v="2.16"/>
    <n v="1.96"/>
    <n v="2.9"/>
    <n v="13.4"/>
    <n v="15"/>
  </r>
  <r>
    <x v="991"/>
    <x v="45"/>
    <x v="2"/>
    <x v="0"/>
    <s v="Heart Disease"/>
    <x v="5"/>
    <x v="13"/>
    <x v="0"/>
    <x v="1"/>
    <s v="10/26/2022"/>
    <s v="4/26/2024"/>
    <n v="50"/>
    <s v="None"/>
    <s v="None"/>
    <s v="TR0059"/>
    <x v="0"/>
    <x v="1"/>
    <x v="93"/>
    <x v="0"/>
    <x v="4"/>
    <x v="0"/>
    <n v="1.87"/>
    <n v="2.4700000000000002"/>
    <n v="4.5"/>
    <n v="23.6"/>
    <n v="19.2"/>
  </r>
  <r>
    <x v="992"/>
    <x v="43"/>
    <x v="1"/>
    <x v="0"/>
    <s v="Heart Disease"/>
    <x v="0"/>
    <x v="18"/>
    <x v="3"/>
    <x v="2"/>
    <s v="11/28/2020"/>
    <s v="2/28/2022"/>
    <n v="150"/>
    <s v="None"/>
    <s v="None"/>
    <s v="TR0141"/>
    <x v="0"/>
    <x v="3"/>
    <x v="75"/>
    <x v="0"/>
    <x v="4"/>
    <x v="0"/>
    <n v="4.2"/>
    <n v="1.97"/>
    <n v="1.6"/>
    <n v="11.7"/>
    <n v="7.5"/>
  </r>
  <r>
    <x v="993"/>
    <x v="38"/>
    <x v="1"/>
    <x v="3"/>
    <s v="Asthma"/>
    <x v="4"/>
    <x v="3"/>
    <x v="3"/>
    <x v="1"/>
    <s v="8/8/2021"/>
    <s v="10/8/2022"/>
    <n v="150"/>
    <s v="Nausea, Fatigue"/>
    <s v="Nausea"/>
    <s v="TR0140"/>
    <x v="0"/>
    <x v="0"/>
    <x v="18"/>
    <x v="0"/>
    <x v="4"/>
    <x v="0"/>
    <n v="3.02"/>
    <n v="4.1100000000000003"/>
    <n v="8.6999999999999993"/>
    <n v="21.2"/>
    <n v="9.1"/>
  </r>
  <r>
    <x v="994"/>
    <x v="58"/>
    <x v="0"/>
    <x v="1"/>
    <s v="None"/>
    <x v="0"/>
    <x v="3"/>
    <x v="1"/>
    <x v="3"/>
    <s v="5/5/2021"/>
    <s v="5/5/2022"/>
    <n v="50"/>
    <s v="Dizziness, Headache, Nausea"/>
    <s v="Dizziness"/>
    <s v="TR0059"/>
    <x v="2"/>
    <x v="0"/>
    <x v="125"/>
    <x v="1"/>
    <x v="0"/>
    <x v="1"/>
    <n v="3.75"/>
    <n v="2.25"/>
    <n v="1.5"/>
    <n v="18.600000000000001"/>
    <n v="3.2"/>
  </r>
  <r>
    <x v="995"/>
    <x v="51"/>
    <x v="1"/>
    <x v="0"/>
    <s v="None"/>
    <x v="1"/>
    <x v="19"/>
    <x v="2"/>
    <x v="1"/>
    <s v="2/15/2021"/>
    <s v="9/15/2021"/>
    <n v="50"/>
    <s v="Fatigue, Nausea"/>
    <s v="Fatigue"/>
    <s v="TR0129"/>
    <x v="1"/>
    <x v="3"/>
    <x v="115"/>
    <x v="1"/>
    <x v="1"/>
    <x v="1"/>
    <n v="2.64"/>
    <n v="2.3199999999999998"/>
    <n v="7.2"/>
    <n v="19.8"/>
    <n v="8.1999999999999993"/>
  </r>
  <r>
    <x v="996"/>
    <x v="52"/>
    <x v="2"/>
    <x v="4"/>
    <s v="Asthma"/>
    <x v="0"/>
    <x v="9"/>
    <x v="2"/>
    <x v="1"/>
    <s v="6/10/2022"/>
    <s v="3/10/2023"/>
    <n v="50"/>
    <s v="Headache"/>
    <s v="Headache"/>
    <s v="TR0076"/>
    <x v="0"/>
    <x v="4"/>
    <x v="106"/>
    <x v="0"/>
    <x v="4"/>
    <x v="1"/>
    <n v="4.25"/>
    <n v="2.1800000000000002"/>
    <n v="5"/>
    <n v="19.100000000000001"/>
    <n v="14.8"/>
  </r>
  <r>
    <x v="997"/>
    <x v="24"/>
    <x v="1"/>
    <x v="2"/>
    <s v="Diabetes"/>
    <x v="0"/>
    <x v="0"/>
    <x v="0"/>
    <x v="0"/>
    <s v="7/5/2023"/>
    <s v="8/5/2024"/>
    <n v="100"/>
    <s v="Dizziness, None, Nausea"/>
    <s v="Dizziness"/>
    <s v="TR0115"/>
    <x v="1"/>
    <x v="0"/>
    <x v="86"/>
    <x v="1"/>
    <x v="0"/>
    <x v="0"/>
    <n v="4.95"/>
    <n v="1.9"/>
    <n v="7"/>
    <n v="17"/>
    <n v="18.600000000000001"/>
  </r>
  <r>
    <x v="998"/>
    <x v="27"/>
    <x v="2"/>
    <x v="3"/>
    <s v="Diabetes"/>
    <x v="5"/>
    <x v="5"/>
    <x v="0"/>
    <x v="2"/>
    <s v="7/16/2023"/>
    <s v="7/16/2024"/>
    <n v="100"/>
    <s v="Dizziness, Fatigue"/>
    <s v="Dizziness"/>
    <s v="TR0056"/>
    <x v="2"/>
    <x v="0"/>
    <x v="3"/>
    <x v="1"/>
    <x v="1"/>
    <x v="0"/>
    <n v="1.63"/>
    <n v="4.01"/>
    <n v="6.1"/>
    <n v="10.9"/>
    <n v="11.1"/>
  </r>
  <r>
    <x v="999"/>
    <x v="64"/>
    <x v="2"/>
    <x v="2"/>
    <s v="None"/>
    <x v="0"/>
    <x v="17"/>
    <x v="3"/>
    <x v="2"/>
    <s v="1/23/2020"/>
    <s v="12/23/2020"/>
    <n v="150"/>
    <s v="None"/>
    <s v="None"/>
    <s v="TR0002"/>
    <x v="1"/>
    <x v="3"/>
    <x v="135"/>
    <x v="1"/>
    <x v="2"/>
    <x v="0"/>
    <n v="2.34"/>
    <n v="3.32"/>
    <n v="9"/>
    <n v="16.2"/>
    <n v="13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Improved"/>
    <s v="Headache"/>
    <n v="95"/>
    <x v="0"/>
    <x v="0"/>
    <x v="0"/>
    <n v="3.79"/>
    <n v="3.14"/>
    <n v="3.8"/>
    <n v="20.6"/>
    <n v="14.6"/>
  </r>
  <r>
    <s v="No Change"/>
    <s v="Headache"/>
    <n v="90"/>
    <x v="1"/>
    <x v="1"/>
    <x v="1"/>
    <n v="1.65"/>
    <n v="4.6399999999999997"/>
    <n v="8.4"/>
    <n v="23.1"/>
    <n v="15.3"/>
  </r>
  <r>
    <s v="Improved"/>
    <s v="Fatigue"/>
    <n v="64"/>
    <x v="0"/>
    <x v="1"/>
    <x v="0"/>
    <n v="3.45"/>
    <n v="2.67"/>
    <n v="9.4"/>
    <n v="21.6"/>
    <n v="3.8"/>
  </r>
  <r>
    <s v="Improved"/>
    <s v="Dizziness"/>
    <n v="159"/>
    <x v="0"/>
    <x v="0"/>
    <x v="0"/>
    <n v="1.1100000000000001"/>
    <n v="2.5099999999999998"/>
    <n v="8.3000000000000007"/>
    <n v="23.8"/>
    <n v="5.6"/>
  </r>
  <r>
    <s v="No Change"/>
    <s v="Dizziness"/>
    <n v="44"/>
    <x v="1"/>
    <x v="2"/>
    <x v="1"/>
    <n v="3.38"/>
    <n v="2.52"/>
    <n v="9.6999999999999993"/>
    <n v="21.2"/>
    <n v="17.3"/>
  </r>
  <r>
    <s v="No Change"/>
    <s v="Headache"/>
    <n v="76"/>
    <x v="1"/>
    <x v="0"/>
    <x v="1"/>
    <n v="2.87"/>
    <n v="2.66"/>
    <n v="3.5"/>
    <n v="7"/>
    <n v="17.7"/>
  </r>
  <r>
    <s v="No Change"/>
    <s v="Dizziness"/>
    <n v="138"/>
    <x v="1"/>
    <x v="2"/>
    <x v="1"/>
    <n v="4.25"/>
    <n v="5"/>
    <n v="10"/>
    <n v="16"/>
    <n v="16.100000000000001"/>
  </r>
  <r>
    <s v="No Change"/>
    <s v="Dizziness"/>
    <n v="42"/>
    <x v="1"/>
    <x v="0"/>
    <x v="0"/>
    <n v="4.78"/>
    <n v="4.4000000000000004"/>
    <n v="3.2"/>
    <n v="14.1"/>
    <n v="5.2"/>
  </r>
  <r>
    <s v="Deteriorated"/>
    <s v="Dizziness"/>
    <n v="86"/>
    <x v="1"/>
    <x v="1"/>
    <x v="1"/>
    <n v="4.82"/>
    <n v="3.42"/>
    <n v="3.1"/>
    <n v="18.100000000000001"/>
    <n v="13.5"/>
  </r>
  <r>
    <s v="No Change"/>
    <s v="Headache"/>
    <n v="77"/>
    <x v="1"/>
    <x v="2"/>
    <x v="1"/>
    <n v="2.4300000000000002"/>
    <n v="1.45"/>
    <n v="7"/>
    <n v="15.4"/>
    <n v="16.100000000000001"/>
  </r>
  <r>
    <s v="Improved"/>
    <s v="Headache"/>
    <n v="124"/>
    <x v="0"/>
    <x v="3"/>
    <x v="0"/>
    <n v="3.08"/>
    <n v="4.41"/>
    <n v="6"/>
    <n v="16.100000000000001"/>
    <n v="17.899999999999999"/>
  </r>
  <r>
    <s v="Deteriorated"/>
    <s v="Nausea"/>
    <n v="152"/>
    <x v="1"/>
    <x v="0"/>
    <x v="0"/>
    <n v="2.61"/>
    <n v="1.54"/>
    <n v="1.3"/>
    <n v="19.600000000000001"/>
    <n v="13.5"/>
  </r>
  <r>
    <s v="No Change"/>
    <s v="Fatigue"/>
    <n v="124"/>
    <x v="1"/>
    <x v="4"/>
    <x v="1"/>
    <n v="3.82"/>
    <n v="1.85"/>
    <n v="2.2000000000000002"/>
    <n v="6.3"/>
    <n v="9"/>
  </r>
  <r>
    <s v="Deteriorated"/>
    <s v="None"/>
    <n v="95"/>
    <x v="1"/>
    <x v="1"/>
    <x v="1"/>
    <n v="3.36"/>
    <n v="2.57"/>
    <n v="4.9000000000000004"/>
    <n v="22.3"/>
    <n v="8.9"/>
  </r>
  <r>
    <s v="Deteriorated"/>
    <s v="Fatigue"/>
    <n v="47"/>
    <x v="1"/>
    <x v="0"/>
    <x v="0"/>
    <n v="3.06"/>
    <n v="4.13"/>
    <n v="4.5999999999999996"/>
    <n v="17.2"/>
    <n v="17.7"/>
  </r>
  <r>
    <s v="No Change"/>
    <s v="Dizziness"/>
    <n v="103"/>
    <x v="1"/>
    <x v="3"/>
    <x v="1"/>
    <n v="4.8"/>
    <n v="1.59"/>
    <n v="9.3000000000000007"/>
    <n v="14.9"/>
    <n v="7.4"/>
  </r>
  <r>
    <s v="Improved"/>
    <s v="None"/>
    <n v="50"/>
    <x v="0"/>
    <x v="3"/>
    <x v="0"/>
    <n v="2.84"/>
    <n v="4.92"/>
    <n v="5.4"/>
    <n v="11.9"/>
    <n v="13.8"/>
  </r>
  <r>
    <s v="Deteriorated"/>
    <s v="Headache"/>
    <n v="99"/>
    <x v="1"/>
    <x v="3"/>
    <x v="0"/>
    <n v="1.96"/>
    <n v="1.3"/>
    <n v="2.2000000000000002"/>
    <n v="8.3000000000000007"/>
    <n v="5.6"/>
  </r>
  <r>
    <s v="Deteriorated"/>
    <s v="Fatigue"/>
    <n v="50"/>
    <x v="1"/>
    <x v="2"/>
    <x v="1"/>
    <n v="1.56"/>
    <n v="3.56"/>
    <n v="2.6"/>
    <n v="12.2"/>
    <n v="18.2"/>
  </r>
  <r>
    <s v="No Change"/>
    <s v="Headache"/>
    <n v="77"/>
    <x v="1"/>
    <x v="2"/>
    <x v="1"/>
    <n v="2.9"/>
    <n v="3.67"/>
    <n v="2.6"/>
    <n v="9.5"/>
    <n v="3.7"/>
  </r>
  <r>
    <s v="Improved"/>
    <s v="Nausea"/>
    <n v="108"/>
    <x v="0"/>
    <x v="1"/>
    <x v="1"/>
    <n v="1.68"/>
    <n v="2.11"/>
    <n v="2.6"/>
    <n v="7.6"/>
    <n v="5.0999999999999996"/>
  </r>
  <r>
    <s v="No Change"/>
    <s v="Headache"/>
    <n v="129"/>
    <x v="1"/>
    <x v="3"/>
    <x v="0"/>
    <n v="2.84"/>
    <n v="1.83"/>
    <n v="4.3"/>
    <n v="15.1"/>
    <n v="14.7"/>
  </r>
  <r>
    <s v="No Change"/>
    <s v="Fatigue"/>
    <n v="156"/>
    <x v="1"/>
    <x v="2"/>
    <x v="0"/>
    <n v="1.1599999999999999"/>
    <n v="4.2"/>
    <n v="6.7"/>
    <n v="7.5"/>
    <n v="17.899999999999999"/>
  </r>
  <r>
    <s v="No Change"/>
    <s v="Fatigue"/>
    <n v="131"/>
    <x v="1"/>
    <x v="4"/>
    <x v="1"/>
    <n v="4.68"/>
    <n v="1.24"/>
    <n v="3.5"/>
    <n v="20.5"/>
    <n v="15.7"/>
  </r>
  <r>
    <s v="Deteriorated"/>
    <s v="Nausea"/>
    <n v="134"/>
    <x v="1"/>
    <x v="1"/>
    <x v="0"/>
    <n v="1.74"/>
    <n v="1.84"/>
    <n v="4.3"/>
    <n v="14.7"/>
    <n v="13.5"/>
  </r>
  <r>
    <s v="Deteriorated"/>
    <s v="Nausea"/>
    <n v="57"/>
    <x v="1"/>
    <x v="0"/>
    <x v="1"/>
    <n v="2.48"/>
    <n v="2.85"/>
    <n v="7.7"/>
    <n v="6.7"/>
    <n v="7.3"/>
  </r>
  <r>
    <s v="No Change"/>
    <s v="Headache"/>
    <n v="180"/>
    <x v="1"/>
    <x v="2"/>
    <x v="0"/>
    <n v="3.85"/>
    <n v="4.58"/>
    <n v="5.6"/>
    <n v="15.6"/>
    <n v="4.8"/>
  </r>
  <r>
    <s v="No Change"/>
    <s v="Headache"/>
    <n v="111"/>
    <x v="1"/>
    <x v="3"/>
    <x v="1"/>
    <n v="2.79"/>
    <n v="3.13"/>
    <n v="3.2"/>
    <n v="10.8"/>
    <n v="9.4"/>
  </r>
  <r>
    <s v="Deteriorated"/>
    <s v="Fatigue"/>
    <n v="77"/>
    <x v="1"/>
    <x v="1"/>
    <x v="1"/>
    <n v="1.08"/>
    <n v="2.29"/>
    <n v="2.9"/>
    <n v="11.9"/>
    <n v="5"/>
  </r>
  <r>
    <s v="Improved"/>
    <s v="Headache"/>
    <n v="59"/>
    <x v="0"/>
    <x v="4"/>
    <x v="1"/>
    <n v="4.5599999999999996"/>
    <n v="3.37"/>
    <n v="7.1"/>
    <n v="20.2"/>
    <n v="11.5"/>
  </r>
  <r>
    <s v="No Change"/>
    <s v="Nausea"/>
    <n v="91"/>
    <x v="1"/>
    <x v="4"/>
    <x v="0"/>
    <n v="1.35"/>
    <n v="3.15"/>
    <n v="6.3"/>
    <n v="19.399999999999999"/>
    <n v="10.3"/>
  </r>
  <r>
    <s v="Improved"/>
    <s v="None"/>
    <n v="145"/>
    <x v="0"/>
    <x v="2"/>
    <x v="0"/>
    <n v="1.51"/>
    <n v="2.14"/>
    <n v="4.3"/>
    <n v="17.600000000000001"/>
    <n v="12.7"/>
  </r>
  <r>
    <s v="Improved"/>
    <s v="Fatigue"/>
    <n v="104"/>
    <x v="0"/>
    <x v="3"/>
    <x v="1"/>
    <n v="2.42"/>
    <n v="4.95"/>
    <n v="6.5"/>
    <n v="10.3"/>
    <n v="4.7"/>
  </r>
  <r>
    <s v="No Change"/>
    <s v="Nausea"/>
    <n v="93"/>
    <x v="1"/>
    <x v="4"/>
    <x v="0"/>
    <n v="1.61"/>
    <n v="1.98"/>
    <n v="2.4"/>
    <n v="9.4"/>
    <n v="7.8"/>
  </r>
  <r>
    <s v="Deteriorated"/>
    <s v="None"/>
    <n v="166"/>
    <x v="1"/>
    <x v="4"/>
    <x v="0"/>
    <n v="1.69"/>
    <n v="4.59"/>
    <n v="1.7"/>
    <n v="15.4"/>
    <n v="10"/>
  </r>
  <r>
    <s v="No Change"/>
    <s v="Fatigue"/>
    <n v="130"/>
    <x v="1"/>
    <x v="1"/>
    <x v="0"/>
    <n v="4.93"/>
    <n v="1.45"/>
    <n v="4.5999999999999996"/>
    <n v="23.5"/>
    <n v="17.7"/>
  </r>
  <r>
    <s v="Deteriorated"/>
    <s v="None"/>
    <n v="46"/>
    <x v="1"/>
    <x v="2"/>
    <x v="1"/>
    <n v="4.2699999999999996"/>
    <n v="2.0299999999999998"/>
    <n v="2.5"/>
    <n v="18"/>
    <n v="18.8"/>
  </r>
  <r>
    <s v="Improved"/>
    <s v="Fatigue"/>
    <n v="142"/>
    <x v="0"/>
    <x v="1"/>
    <x v="0"/>
    <n v="3.23"/>
    <n v="3.29"/>
    <n v="3.5"/>
    <n v="19.899999999999999"/>
    <n v="6.2"/>
  </r>
  <r>
    <s v="No Change"/>
    <s v="Fatigue"/>
    <n v="139"/>
    <x v="1"/>
    <x v="3"/>
    <x v="0"/>
    <n v="2.29"/>
    <n v="2.7"/>
    <n v="5.6"/>
    <n v="10.4"/>
    <n v="5"/>
  </r>
  <r>
    <s v="No Change"/>
    <s v="Nausea"/>
    <n v="56"/>
    <x v="1"/>
    <x v="3"/>
    <x v="1"/>
    <n v="3.44"/>
    <n v="2.15"/>
    <n v="6.2"/>
    <n v="8.8000000000000007"/>
    <n v="11.2"/>
  </r>
  <r>
    <s v="Deteriorated"/>
    <s v="Fatigue"/>
    <n v="135"/>
    <x v="1"/>
    <x v="2"/>
    <x v="1"/>
    <n v="3.13"/>
    <n v="1.21"/>
    <n v="4"/>
    <n v="8.4"/>
    <n v="4.0999999999999996"/>
  </r>
  <r>
    <s v="Deteriorated"/>
    <s v="Dizziness"/>
    <n v="102"/>
    <x v="1"/>
    <x v="3"/>
    <x v="1"/>
    <n v="4.96"/>
    <n v="2.29"/>
    <n v="8.3000000000000007"/>
    <n v="10.6"/>
    <n v="14.6"/>
  </r>
  <r>
    <s v="No Change"/>
    <s v="None"/>
    <n v="63"/>
    <x v="1"/>
    <x v="1"/>
    <x v="1"/>
    <n v="4.04"/>
    <n v="3.38"/>
    <n v="5.2"/>
    <n v="13.4"/>
    <n v="8.9"/>
  </r>
  <r>
    <s v="Deteriorated"/>
    <s v="Dizziness"/>
    <n v="136"/>
    <x v="1"/>
    <x v="1"/>
    <x v="1"/>
    <n v="4.72"/>
    <n v="4.32"/>
    <n v="9.6999999999999993"/>
    <n v="8.1999999999999993"/>
    <n v="15.4"/>
  </r>
  <r>
    <s v="Deteriorated"/>
    <s v="Nausea"/>
    <n v="109"/>
    <x v="1"/>
    <x v="1"/>
    <x v="0"/>
    <n v="4.75"/>
    <n v="1.72"/>
    <n v="1.6"/>
    <n v="19.3"/>
    <n v="12.8"/>
  </r>
  <r>
    <s v="Deteriorated"/>
    <s v="Dizziness"/>
    <n v="96"/>
    <x v="1"/>
    <x v="0"/>
    <x v="1"/>
    <n v="4.37"/>
    <n v="1.56"/>
    <n v="8.1999999999999993"/>
    <n v="9.6"/>
    <n v="5.8"/>
  </r>
  <r>
    <s v="No Change"/>
    <s v="Dizziness"/>
    <n v="72"/>
    <x v="1"/>
    <x v="4"/>
    <x v="0"/>
    <n v="1.66"/>
    <n v="4.26"/>
    <n v="7"/>
    <n v="15.4"/>
    <n v="9.1"/>
  </r>
  <r>
    <s v="Deteriorated"/>
    <s v="Headache"/>
    <n v="87"/>
    <x v="1"/>
    <x v="4"/>
    <x v="0"/>
    <n v="4.51"/>
    <n v="2.57"/>
    <n v="8.3000000000000007"/>
    <n v="13.9"/>
    <n v="9.4"/>
  </r>
  <r>
    <s v="No Change"/>
    <s v="None"/>
    <n v="113"/>
    <x v="1"/>
    <x v="3"/>
    <x v="1"/>
    <n v="2.85"/>
    <n v="2.21"/>
    <n v="7.7"/>
    <n v="15"/>
    <n v="6.9"/>
  </r>
  <r>
    <s v="No Change"/>
    <s v="Nausea"/>
    <n v="89"/>
    <x v="1"/>
    <x v="2"/>
    <x v="1"/>
    <n v="4.5999999999999996"/>
    <n v="2.54"/>
    <n v="5.9"/>
    <n v="22.3"/>
    <n v="13.6"/>
  </r>
  <r>
    <s v="Improved"/>
    <s v="Fatigue"/>
    <n v="163"/>
    <x v="0"/>
    <x v="1"/>
    <x v="1"/>
    <n v="1.47"/>
    <n v="4.76"/>
    <n v="6.6"/>
    <n v="12"/>
    <n v="5.4"/>
  </r>
  <r>
    <s v="Deteriorated"/>
    <s v="None"/>
    <n v="111"/>
    <x v="1"/>
    <x v="1"/>
    <x v="1"/>
    <n v="4.18"/>
    <n v="3.48"/>
    <n v="5.8"/>
    <n v="22.1"/>
    <n v="16.399999999999999"/>
  </r>
  <r>
    <s v="Improved"/>
    <s v="Headache"/>
    <n v="108"/>
    <x v="0"/>
    <x v="1"/>
    <x v="1"/>
    <n v="1.61"/>
    <n v="2.25"/>
    <n v="3.2"/>
    <n v="19.399999999999999"/>
    <n v="3.6"/>
  </r>
  <r>
    <s v="No Change"/>
    <s v="None"/>
    <n v="74"/>
    <x v="1"/>
    <x v="3"/>
    <x v="1"/>
    <n v="3.28"/>
    <n v="4.05"/>
    <n v="8.9"/>
    <n v="12.2"/>
    <n v="17"/>
  </r>
  <r>
    <s v="Improved"/>
    <s v="Nausea"/>
    <n v="80"/>
    <x v="0"/>
    <x v="1"/>
    <x v="0"/>
    <n v="1.44"/>
    <n v="4.3899999999999997"/>
    <n v="2.1"/>
    <n v="13.2"/>
    <n v="16.600000000000001"/>
  </r>
  <r>
    <s v="Improved"/>
    <s v="None"/>
    <n v="101"/>
    <x v="0"/>
    <x v="1"/>
    <x v="0"/>
    <n v="1.6"/>
    <n v="1.92"/>
    <n v="7.5"/>
    <n v="19"/>
    <n v="13.9"/>
  </r>
  <r>
    <s v="Deteriorated"/>
    <s v="Nausea"/>
    <n v="127"/>
    <x v="1"/>
    <x v="4"/>
    <x v="1"/>
    <n v="3.78"/>
    <n v="3.17"/>
    <n v="3.3"/>
    <n v="12.2"/>
    <n v="6.1"/>
  </r>
  <r>
    <s v="No Change"/>
    <s v="Dizziness"/>
    <n v="89"/>
    <x v="1"/>
    <x v="0"/>
    <x v="0"/>
    <n v="4.63"/>
    <n v="3.33"/>
    <n v="4.5999999999999996"/>
    <n v="14.3"/>
    <n v="19.100000000000001"/>
  </r>
  <r>
    <s v="No Change"/>
    <s v="Dizziness"/>
    <n v="174"/>
    <x v="1"/>
    <x v="0"/>
    <x v="0"/>
    <n v="1.61"/>
    <n v="3.34"/>
    <n v="5.6"/>
    <n v="17"/>
    <n v="3.3"/>
  </r>
  <r>
    <s v="Improved"/>
    <s v="None"/>
    <n v="45"/>
    <x v="0"/>
    <x v="3"/>
    <x v="0"/>
    <n v="4.49"/>
    <n v="4.7300000000000004"/>
    <n v="6.1"/>
    <n v="18.5"/>
    <n v="18.7"/>
  </r>
  <r>
    <s v="Improved"/>
    <s v="Dizziness"/>
    <n v="121"/>
    <x v="0"/>
    <x v="0"/>
    <x v="0"/>
    <n v="3.83"/>
    <n v="1.61"/>
    <n v="6.2"/>
    <n v="16.899999999999999"/>
    <n v="10.199999999999999"/>
  </r>
  <r>
    <s v="No Change"/>
    <s v="Nausea"/>
    <n v="90"/>
    <x v="1"/>
    <x v="4"/>
    <x v="1"/>
    <n v="3.95"/>
    <n v="4.74"/>
    <n v="9.3000000000000007"/>
    <n v="14.1"/>
    <n v="4.9000000000000004"/>
  </r>
  <r>
    <s v="Deteriorated"/>
    <s v="Headache"/>
    <n v="72"/>
    <x v="1"/>
    <x v="1"/>
    <x v="1"/>
    <n v="4.9400000000000004"/>
    <n v="4.3600000000000003"/>
    <n v="2.1"/>
    <n v="22.6"/>
    <n v="17.8"/>
  </r>
  <r>
    <s v="Improved"/>
    <s v="Nausea"/>
    <n v="117"/>
    <x v="0"/>
    <x v="0"/>
    <x v="1"/>
    <n v="3.08"/>
    <n v="3.37"/>
    <n v="4.5999999999999996"/>
    <n v="7"/>
    <n v="8.6999999999999993"/>
  </r>
  <r>
    <s v="No Change"/>
    <s v="Fatigue"/>
    <n v="78"/>
    <x v="1"/>
    <x v="1"/>
    <x v="1"/>
    <n v="4.21"/>
    <n v="1.02"/>
    <n v="4"/>
    <n v="13.2"/>
    <n v="12.1"/>
  </r>
  <r>
    <s v="Improved"/>
    <s v="Nausea"/>
    <n v="82"/>
    <x v="0"/>
    <x v="0"/>
    <x v="1"/>
    <n v="4.68"/>
    <n v="2.39"/>
    <n v="4.0999999999999996"/>
    <n v="19.3"/>
    <n v="10.7"/>
  </r>
  <r>
    <s v="No Change"/>
    <s v="Nausea"/>
    <n v="97"/>
    <x v="1"/>
    <x v="1"/>
    <x v="1"/>
    <n v="1.9"/>
    <n v="2.81"/>
    <n v="2.2999999999999998"/>
    <n v="9.1999999999999993"/>
    <n v="11.5"/>
  </r>
  <r>
    <s v="No Change"/>
    <s v="None"/>
    <n v="50"/>
    <x v="1"/>
    <x v="1"/>
    <x v="0"/>
    <n v="2.68"/>
    <n v="4.66"/>
    <n v="4.3"/>
    <n v="16.5"/>
    <n v="13.7"/>
  </r>
  <r>
    <s v="Improved"/>
    <s v="Headache"/>
    <n v="81"/>
    <x v="0"/>
    <x v="0"/>
    <x v="1"/>
    <n v="1.05"/>
    <n v="3.65"/>
    <n v="2.6"/>
    <n v="23.3"/>
    <n v="5.5"/>
  </r>
  <r>
    <s v="Improved"/>
    <s v="Dizziness"/>
    <n v="180"/>
    <x v="0"/>
    <x v="2"/>
    <x v="0"/>
    <n v="2.66"/>
    <n v="1.34"/>
    <n v="10"/>
    <n v="15"/>
    <n v="13.1"/>
  </r>
  <r>
    <s v="No Change"/>
    <s v="Fatigue"/>
    <n v="132"/>
    <x v="1"/>
    <x v="3"/>
    <x v="1"/>
    <n v="1.27"/>
    <n v="4"/>
    <n v="2.9"/>
    <n v="22.2"/>
    <n v="6.5"/>
  </r>
  <r>
    <s v="Deteriorated"/>
    <s v="Headache"/>
    <n v="112"/>
    <x v="1"/>
    <x v="4"/>
    <x v="1"/>
    <n v="1.76"/>
    <n v="1.1499999999999999"/>
    <n v="5.2"/>
    <n v="16.2"/>
    <n v="4.0999999999999996"/>
  </r>
  <r>
    <s v="Deteriorated"/>
    <s v="Dizziness"/>
    <n v="37"/>
    <x v="1"/>
    <x v="0"/>
    <x v="0"/>
    <n v="4.0999999999999996"/>
    <n v="2.81"/>
    <n v="5.7"/>
    <n v="13.9"/>
    <n v="9.8000000000000007"/>
  </r>
  <r>
    <s v="Deteriorated"/>
    <s v="Headache"/>
    <n v="75"/>
    <x v="1"/>
    <x v="1"/>
    <x v="1"/>
    <n v="3.24"/>
    <n v="1.62"/>
    <n v="2.6"/>
    <n v="21.5"/>
    <n v="19.100000000000001"/>
  </r>
  <r>
    <s v="Deteriorated"/>
    <s v="Nausea"/>
    <n v="151"/>
    <x v="1"/>
    <x v="0"/>
    <x v="0"/>
    <n v="2.4900000000000002"/>
    <n v="2.08"/>
    <n v="6.8"/>
    <n v="13.4"/>
    <n v="3.4"/>
  </r>
  <r>
    <s v="Improved"/>
    <s v="Nausea"/>
    <n v="160"/>
    <x v="0"/>
    <x v="4"/>
    <x v="1"/>
    <n v="1.62"/>
    <n v="3.86"/>
    <n v="6.9"/>
    <n v="6.5"/>
    <n v="6.8"/>
  </r>
  <r>
    <s v="Deteriorated"/>
    <s v="None"/>
    <n v="65"/>
    <x v="1"/>
    <x v="3"/>
    <x v="1"/>
    <n v="1.92"/>
    <n v="3.69"/>
    <n v="1.2"/>
    <n v="7.9"/>
    <n v="16.600000000000001"/>
  </r>
  <r>
    <s v="Deteriorated"/>
    <s v="Fatigue"/>
    <n v="105"/>
    <x v="1"/>
    <x v="3"/>
    <x v="1"/>
    <n v="1.71"/>
    <n v="3.61"/>
    <n v="3.1"/>
    <n v="7.8"/>
    <n v="7.1"/>
  </r>
  <r>
    <s v="Deteriorated"/>
    <s v="None"/>
    <n v="148"/>
    <x v="1"/>
    <x v="3"/>
    <x v="1"/>
    <n v="3.89"/>
    <n v="4.42"/>
    <n v="8.5"/>
    <n v="13.1"/>
    <n v="14.4"/>
  </r>
  <r>
    <s v="Improved"/>
    <s v="Fatigue"/>
    <n v="117"/>
    <x v="0"/>
    <x v="1"/>
    <x v="1"/>
    <n v="1.82"/>
    <n v="2.17"/>
    <n v="9.1"/>
    <n v="6.2"/>
    <n v="4.5"/>
  </r>
  <r>
    <s v="Deteriorated"/>
    <s v="Headache"/>
    <n v="139"/>
    <x v="1"/>
    <x v="1"/>
    <x v="1"/>
    <n v="1.83"/>
    <n v="1.1100000000000001"/>
    <n v="2.6"/>
    <n v="16.5"/>
    <n v="10.199999999999999"/>
  </r>
  <r>
    <s v="No Change"/>
    <s v="Fatigue"/>
    <n v="56"/>
    <x v="1"/>
    <x v="1"/>
    <x v="1"/>
    <n v="4.57"/>
    <n v="4.2699999999999996"/>
    <n v="4.0999999999999996"/>
    <n v="10.7"/>
    <n v="9.5"/>
  </r>
  <r>
    <s v="Improved"/>
    <s v="Fatigue"/>
    <n v="63"/>
    <x v="0"/>
    <x v="0"/>
    <x v="0"/>
    <n v="3.36"/>
    <n v="2.0699999999999998"/>
    <n v="6.6"/>
    <n v="13.4"/>
    <n v="12.4"/>
  </r>
  <r>
    <s v="Improved"/>
    <s v="Headache"/>
    <n v="143"/>
    <x v="0"/>
    <x v="1"/>
    <x v="0"/>
    <n v="2.74"/>
    <n v="2.1800000000000002"/>
    <n v="9.5"/>
    <n v="19.7"/>
    <n v="5.4"/>
  </r>
  <r>
    <s v="Improved"/>
    <s v="Nausea"/>
    <n v="157"/>
    <x v="0"/>
    <x v="0"/>
    <x v="0"/>
    <n v="4.47"/>
    <n v="2.95"/>
    <n v="9.1"/>
    <n v="20.399999999999999"/>
    <n v="10.199999999999999"/>
  </r>
  <r>
    <s v="Deteriorated"/>
    <s v="Nausea"/>
    <n v="58"/>
    <x v="1"/>
    <x v="2"/>
    <x v="1"/>
    <n v="1.0900000000000001"/>
    <n v="2.0699999999999998"/>
    <n v="5.9"/>
    <n v="17.399999999999999"/>
    <n v="7.4"/>
  </r>
  <r>
    <s v="No Change"/>
    <s v="None"/>
    <n v="110"/>
    <x v="1"/>
    <x v="1"/>
    <x v="0"/>
    <n v="1.56"/>
    <n v="4.34"/>
    <n v="9.9"/>
    <n v="15.5"/>
    <n v="5.9"/>
  </r>
  <r>
    <s v="No Change"/>
    <s v="Headache"/>
    <n v="146"/>
    <x v="1"/>
    <x v="4"/>
    <x v="1"/>
    <n v="2.09"/>
    <n v="1.07"/>
    <n v="9.1999999999999993"/>
    <n v="8.1"/>
    <n v="12.8"/>
  </r>
  <r>
    <s v="No Change"/>
    <s v="Dizziness"/>
    <n v="37"/>
    <x v="1"/>
    <x v="0"/>
    <x v="1"/>
    <n v="2.1"/>
    <n v="3.22"/>
    <n v="6.9"/>
    <n v="20.9"/>
    <n v="6.5"/>
  </r>
  <r>
    <s v="Deteriorated"/>
    <s v="Headache"/>
    <n v="68"/>
    <x v="1"/>
    <x v="2"/>
    <x v="0"/>
    <n v="1.04"/>
    <n v="1.55"/>
    <n v="9.1"/>
    <n v="21.7"/>
    <n v="13.2"/>
  </r>
  <r>
    <s v="Deteriorated"/>
    <s v="Headache"/>
    <n v="133"/>
    <x v="1"/>
    <x v="0"/>
    <x v="0"/>
    <n v="3.4"/>
    <n v="3.66"/>
    <n v="2.6"/>
    <n v="22.5"/>
    <n v="10.1"/>
  </r>
  <r>
    <s v="Deteriorated"/>
    <s v="Nausea"/>
    <n v="53"/>
    <x v="1"/>
    <x v="2"/>
    <x v="1"/>
    <n v="2.5299999999999998"/>
    <n v="3.08"/>
    <n v="1.4"/>
    <n v="9"/>
    <n v="15.5"/>
  </r>
  <r>
    <s v="Deteriorated"/>
    <s v="Fatigue"/>
    <n v="30"/>
    <x v="1"/>
    <x v="4"/>
    <x v="1"/>
    <n v="1.33"/>
    <n v="3.41"/>
    <n v="3.2"/>
    <n v="13"/>
    <n v="7.9"/>
  </r>
  <r>
    <s v="Improved"/>
    <s v="Fatigue"/>
    <n v="60"/>
    <x v="0"/>
    <x v="1"/>
    <x v="0"/>
    <n v="2.42"/>
    <n v="3.88"/>
    <n v="3.7"/>
    <n v="16.2"/>
    <n v="11.1"/>
  </r>
  <r>
    <s v="No Change"/>
    <s v="Dizziness"/>
    <n v="153"/>
    <x v="1"/>
    <x v="2"/>
    <x v="0"/>
    <n v="3.65"/>
    <n v="4.75"/>
    <n v="7.6"/>
    <n v="9.9"/>
    <n v="3.5"/>
  </r>
  <r>
    <s v="No Change"/>
    <s v="Fatigue"/>
    <n v="65"/>
    <x v="1"/>
    <x v="1"/>
    <x v="1"/>
    <n v="2.0499999999999998"/>
    <n v="3.38"/>
    <n v="1.5"/>
    <n v="14.9"/>
    <n v="13.1"/>
  </r>
  <r>
    <s v="Deteriorated"/>
    <s v="Dizziness"/>
    <n v="136"/>
    <x v="1"/>
    <x v="2"/>
    <x v="1"/>
    <n v="2.34"/>
    <n v="4.08"/>
    <n v="2"/>
    <n v="7.4"/>
    <n v="15.4"/>
  </r>
  <r>
    <s v="No Change"/>
    <s v="Fatigue"/>
    <n v="168"/>
    <x v="1"/>
    <x v="3"/>
    <x v="1"/>
    <n v="2.98"/>
    <n v="3.75"/>
    <n v="4.9000000000000004"/>
    <n v="10.4"/>
    <n v="16.899999999999999"/>
  </r>
  <r>
    <s v="No Change"/>
    <s v="Dizziness"/>
    <n v="43"/>
    <x v="1"/>
    <x v="3"/>
    <x v="1"/>
    <n v="4.2"/>
    <n v="3.78"/>
    <n v="3.4"/>
    <n v="16.600000000000001"/>
    <n v="9.1"/>
  </r>
  <r>
    <s v="Deteriorated"/>
    <s v="Nausea"/>
    <n v="126"/>
    <x v="1"/>
    <x v="3"/>
    <x v="1"/>
    <n v="1.37"/>
    <n v="4.67"/>
    <n v="2.2000000000000002"/>
    <n v="23.1"/>
    <n v="10.6"/>
  </r>
  <r>
    <s v="Deteriorated"/>
    <s v="None"/>
    <n v="48"/>
    <x v="1"/>
    <x v="4"/>
    <x v="0"/>
    <n v="1.74"/>
    <n v="3.17"/>
    <n v="8.9"/>
    <n v="19.2"/>
    <n v="16.7"/>
  </r>
  <r>
    <s v="Deteriorated"/>
    <s v="Dizziness"/>
    <n v="151"/>
    <x v="1"/>
    <x v="2"/>
    <x v="0"/>
    <n v="3.64"/>
    <n v="3.77"/>
    <n v="8.6"/>
    <n v="10.5"/>
    <n v="11.3"/>
  </r>
  <r>
    <s v="Deteriorated"/>
    <s v="None"/>
    <n v="161"/>
    <x v="1"/>
    <x v="2"/>
    <x v="1"/>
    <n v="1.88"/>
    <n v="4.95"/>
    <n v="9.5"/>
    <n v="6.7"/>
    <n v="15"/>
  </r>
  <r>
    <s v="Deteriorated"/>
    <s v="Headache"/>
    <n v="48"/>
    <x v="1"/>
    <x v="0"/>
    <x v="0"/>
    <n v="4.7"/>
    <n v="1.72"/>
    <n v="6.1"/>
    <n v="22.5"/>
    <n v="3.6"/>
  </r>
  <r>
    <s v="Improved"/>
    <s v="Headache"/>
    <n v="60"/>
    <x v="0"/>
    <x v="2"/>
    <x v="0"/>
    <n v="3.79"/>
    <n v="2.19"/>
    <n v="9.3000000000000007"/>
    <n v="23.5"/>
    <n v="19.100000000000001"/>
  </r>
  <r>
    <s v="Deteriorated"/>
    <s v="Nausea"/>
    <n v="151"/>
    <x v="1"/>
    <x v="0"/>
    <x v="0"/>
    <n v="2.9"/>
    <n v="4.45"/>
    <n v="8.6"/>
    <n v="11.7"/>
    <n v="17.100000000000001"/>
  </r>
  <r>
    <s v="No Change"/>
    <s v="Dizziness"/>
    <n v="170"/>
    <x v="1"/>
    <x v="3"/>
    <x v="1"/>
    <n v="1.1499999999999999"/>
    <n v="3.39"/>
    <n v="3.1"/>
    <n v="8.1999999999999993"/>
    <n v="4.3"/>
  </r>
  <r>
    <s v="Deteriorated"/>
    <s v="Nausea"/>
    <n v="170"/>
    <x v="1"/>
    <x v="1"/>
    <x v="0"/>
    <n v="3.79"/>
    <n v="2.36"/>
    <n v="7.5"/>
    <n v="7.2"/>
    <n v="8.4"/>
  </r>
  <r>
    <s v="No Change"/>
    <s v="Headache"/>
    <n v="145"/>
    <x v="1"/>
    <x v="4"/>
    <x v="1"/>
    <n v="3.16"/>
    <n v="4.16"/>
    <n v="3.9"/>
    <n v="17.3"/>
    <n v="18.100000000000001"/>
  </r>
  <r>
    <s v="Deteriorated"/>
    <s v="None"/>
    <n v="152"/>
    <x v="1"/>
    <x v="1"/>
    <x v="1"/>
    <n v="3.46"/>
    <n v="1.93"/>
    <n v="1.2"/>
    <n v="21.7"/>
    <n v="3.4"/>
  </r>
  <r>
    <s v="Improved"/>
    <s v="Dizziness"/>
    <n v="178"/>
    <x v="0"/>
    <x v="1"/>
    <x v="0"/>
    <n v="4.5"/>
    <n v="3.12"/>
    <n v="9.5"/>
    <n v="20.399999999999999"/>
    <n v="20"/>
  </r>
  <r>
    <s v="Deteriorated"/>
    <s v="Nausea"/>
    <n v="131"/>
    <x v="1"/>
    <x v="4"/>
    <x v="0"/>
    <n v="2.4"/>
    <n v="4.07"/>
    <n v="4.5999999999999996"/>
    <n v="14.6"/>
    <n v="13.7"/>
  </r>
  <r>
    <s v="No Change"/>
    <s v="Fatigue"/>
    <n v="40"/>
    <x v="1"/>
    <x v="0"/>
    <x v="1"/>
    <n v="4.49"/>
    <n v="4.9400000000000004"/>
    <n v="7.9"/>
    <n v="13.5"/>
    <n v="10.199999999999999"/>
  </r>
  <r>
    <s v="Improved"/>
    <s v="Dizziness"/>
    <n v="94"/>
    <x v="0"/>
    <x v="1"/>
    <x v="0"/>
    <n v="3.95"/>
    <n v="1.96"/>
    <n v="2"/>
    <n v="12.4"/>
    <n v="7.9"/>
  </r>
  <r>
    <s v="Improved"/>
    <s v="None"/>
    <n v="60"/>
    <x v="0"/>
    <x v="0"/>
    <x v="1"/>
    <n v="2.19"/>
    <n v="1.93"/>
    <n v="1.4"/>
    <n v="6.3"/>
    <n v="19.8"/>
  </r>
  <r>
    <s v="Deteriorated"/>
    <s v="Nausea"/>
    <n v="176"/>
    <x v="1"/>
    <x v="0"/>
    <x v="0"/>
    <n v="2.71"/>
    <n v="2.54"/>
    <n v="7.1"/>
    <n v="9.9"/>
    <n v="19.100000000000001"/>
  </r>
  <r>
    <s v="Deteriorated"/>
    <s v="Fatigue"/>
    <n v="179"/>
    <x v="1"/>
    <x v="0"/>
    <x v="1"/>
    <n v="4.1500000000000004"/>
    <n v="1.36"/>
    <n v="4.8"/>
    <n v="21.8"/>
    <n v="19.100000000000001"/>
  </r>
  <r>
    <s v="Improved"/>
    <s v="Fatigue"/>
    <n v="151"/>
    <x v="0"/>
    <x v="2"/>
    <x v="0"/>
    <n v="2.87"/>
    <n v="3.45"/>
    <n v="2.5"/>
    <n v="23.8"/>
    <n v="6.9"/>
  </r>
  <r>
    <s v="No Change"/>
    <s v="None"/>
    <n v="180"/>
    <x v="1"/>
    <x v="2"/>
    <x v="0"/>
    <n v="4.7699999999999996"/>
    <n v="3.6"/>
    <n v="6.5"/>
    <n v="15.2"/>
    <n v="6.9"/>
  </r>
  <r>
    <s v="No Change"/>
    <s v="Fatigue"/>
    <n v="110"/>
    <x v="1"/>
    <x v="1"/>
    <x v="1"/>
    <n v="1.71"/>
    <n v="1.88"/>
    <n v="2.7"/>
    <n v="20"/>
    <n v="9"/>
  </r>
  <r>
    <s v="Deteriorated"/>
    <s v="Headache"/>
    <n v="94"/>
    <x v="1"/>
    <x v="4"/>
    <x v="1"/>
    <n v="1.23"/>
    <n v="4.88"/>
    <n v="9"/>
    <n v="22.7"/>
    <n v="19.899999999999999"/>
  </r>
  <r>
    <s v="Deteriorated"/>
    <s v="Nausea"/>
    <n v="53"/>
    <x v="1"/>
    <x v="0"/>
    <x v="1"/>
    <n v="1.7"/>
    <n v="2.58"/>
    <n v="7.8"/>
    <n v="18.5"/>
    <n v="5.6"/>
  </r>
  <r>
    <s v="No Change"/>
    <s v="Headache"/>
    <n v="32"/>
    <x v="1"/>
    <x v="0"/>
    <x v="1"/>
    <n v="4.26"/>
    <n v="1.9"/>
    <n v="3"/>
    <n v="15.7"/>
    <n v="13.1"/>
  </r>
  <r>
    <s v="No Change"/>
    <s v="None"/>
    <n v="131"/>
    <x v="1"/>
    <x v="1"/>
    <x v="0"/>
    <n v="3.32"/>
    <n v="1.37"/>
    <n v="8.9"/>
    <n v="10.8"/>
    <n v="5.2"/>
  </r>
  <r>
    <s v="Improved"/>
    <s v="Headache"/>
    <n v="159"/>
    <x v="0"/>
    <x v="3"/>
    <x v="0"/>
    <n v="4.55"/>
    <n v="4.82"/>
    <n v="8.8000000000000007"/>
    <n v="20.6"/>
    <n v="14.1"/>
  </r>
  <r>
    <s v="Improved"/>
    <s v="Headache"/>
    <n v="59"/>
    <x v="0"/>
    <x v="4"/>
    <x v="0"/>
    <n v="3.2"/>
    <n v="1.35"/>
    <n v="4.7"/>
    <n v="12.7"/>
    <n v="7.4"/>
  </r>
  <r>
    <s v="No Change"/>
    <s v="None"/>
    <n v="120"/>
    <x v="1"/>
    <x v="0"/>
    <x v="1"/>
    <n v="3.89"/>
    <n v="2.98"/>
    <n v="1.7"/>
    <n v="10"/>
    <n v="14.6"/>
  </r>
  <r>
    <s v="Improved"/>
    <s v="Headache"/>
    <n v="31"/>
    <x v="0"/>
    <x v="2"/>
    <x v="0"/>
    <n v="1.3"/>
    <n v="4.4000000000000004"/>
    <n v="5.5"/>
    <n v="14.7"/>
    <n v="13.1"/>
  </r>
  <r>
    <s v="No Change"/>
    <s v="Dizziness"/>
    <n v="38"/>
    <x v="1"/>
    <x v="2"/>
    <x v="1"/>
    <n v="4.3"/>
    <n v="2.39"/>
    <n v="7.1"/>
    <n v="16.2"/>
    <n v="7.5"/>
  </r>
  <r>
    <s v="No Change"/>
    <s v="Fatigue"/>
    <n v="170"/>
    <x v="1"/>
    <x v="4"/>
    <x v="0"/>
    <n v="4.51"/>
    <n v="4.1900000000000004"/>
    <n v="6.9"/>
    <n v="21.3"/>
    <n v="17.7"/>
  </r>
  <r>
    <s v="Deteriorated"/>
    <s v="Fatigue"/>
    <n v="55"/>
    <x v="1"/>
    <x v="4"/>
    <x v="0"/>
    <n v="3.83"/>
    <n v="4.3499999999999996"/>
    <n v="7.3"/>
    <n v="18.2"/>
    <n v="13.5"/>
  </r>
  <r>
    <s v="Deteriorated"/>
    <s v="Nausea"/>
    <n v="131"/>
    <x v="1"/>
    <x v="3"/>
    <x v="0"/>
    <n v="4.01"/>
    <n v="1.63"/>
    <n v="8.9"/>
    <n v="21.7"/>
    <n v="3.5"/>
  </r>
  <r>
    <s v="No Change"/>
    <s v="Dizziness"/>
    <n v="80"/>
    <x v="1"/>
    <x v="2"/>
    <x v="0"/>
    <n v="4.3"/>
    <n v="1.52"/>
    <n v="4"/>
    <n v="19.399999999999999"/>
    <n v="5.7"/>
  </r>
  <r>
    <s v="Improved"/>
    <s v="Fatigue"/>
    <n v="117"/>
    <x v="0"/>
    <x v="0"/>
    <x v="1"/>
    <n v="4.2699999999999996"/>
    <n v="4.33"/>
    <n v="5.6"/>
    <n v="6.1"/>
    <n v="7.9"/>
  </r>
  <r>
    <s v="Improved"/>
    <s v="Fatigue"/>
    <n v="94"/>
    <x v="0"/>
    <x v="3"/>
    <x v="0"/>
    <n v="3.47"/>
    <n v="4.92"/>
    <n v="6.7"/>
    <n v="10.7"/>
    <n v="13.8"/>
  </r>
  <r>
    <s v="Deteriorated"/>
    <s v="Headache"/>
    <n v="109"/>
    <x v="1"/>
    <x v="0"/>
    <x v="0"/>
    <n v="3.16"/>
    <n v="4.12"/>
    <n v="2"/>
    <n v="19.7"/>
    <n v="12.2"/>
  </r>
  <r>
    <s v="Deteriorated"/>
    <s v="Fatigue"/>
    <n v="146"/>
    <x v="1"/>
    <x v="2"/>
    <x v="1"/>
    <n v="4.8499999999999996"/>
    <n v="2.37"/>
    <n v="6.7"/>
    <n v="22.8"/>
    <n v="4.7"/>
  </r>
  <r>
    <s v="Improved"/>
    <s v="Dizziness"/>
    <n v="64"/>
    <x v="0"/>
    <x v="4"/>
    <x v="1"/>
    <n v="4.75"/>
    <n v="3.75"/>
    <n v="1.6"/>
    <n v="11.4"/>
    <n v="15"/>
  </r>
  <r>
    <s v="No Change"/>
    <s v="Headache"/>
    <n v="93"/>
    <x v="1"/>
    <x v="0"/>
    <x v="1"/>
    <n v="1.27"/>
    <n v="3.33"/>
    <n v="4.0999999999999996"/>
    <n v="17.2"/>
    <n v="3.8"/>
  </r>
  <r>
    <s v="Improved"/>
    <s v="Headache"/>
    <n v="145"/>
    <x v="0"/>
    <x v="4"/>
    <x v="1"/>
    <n v="4.49"/>
    <n v="4.8899999999999997"/>
    <n v="9.6999999999999993"/>
    <n v="19.5"/>
    <n v="5.2"/>
  </r>
  <r>
    <s v="Improved"/>
    <s v="Headache"/>
    <n v="85"/>
    <x v="0"/>
    <x v="4"/>
    <x v="1"/>
    <n v="4.03"/>
    <n v="1.1000000000000001"/>
    <n v="1.2"/>
    <n v="11.8"/>
    <n v="11.3"/>
  </r>
  <r>
    <s v="Improved"/>
    <s v="Fatigue"/>
    <n v="94"/>
    <x v="0"/>
    <x v="1"/>
    <x v="0"/>
    <n v="4.08"/>
    <n v="3.73"/>
    <n v="5"/>
    <n v="10.9"/>
    <n v="20"/>
  </r>
  <r>
    <s v="No Change"/>
    <s v="None"/>
    <n v="70"/>
    <x v="1"/>
    <x v="3"/>
    <x v="0"/>
    <n v="2.7"/>
    <n v="2.81"/>
    <n v="2.5"/>
    <n v="20.3"/>
    <n v="14.8"/>
  </r>
  <r>
    <s v="Improved"/>
    <s v="Dizziness"/>
    <n v="151"/>
    <x v="0"/>
    <x v="2"/>
    <x v="0"/>
    <n v="1.88"/>
    <n v="1.33"/>
    <n v="7.1"/>
    <n v="17.8"/>
    <n v="7.6"/>
  </r>
  <r>
    <s v="No Change"/>
    <s v="Dizziness"/>
    <n v="118"/>
    <x v="1"/>
    <x v="1"/>
    <x v="0"/>
    <n v="4.8"/>
    <n v="1.6"/>
    <n v="4.9000000000000004"/>
    <n v="23"/>
    <n v="10.1"/>
  </r>
  <r>
    <s v="Deteriorated"/>
    <s v="None"/>
    <n v="112"/>
    <x v="1"/>
    <x v="1"/>
    <x v="1"/>
    <n v="3.55"/>
    <n v="2.59"/>
    <n v="3.5"/>
    <n v="23.7"/>
    <n v="10"/>
  </r>
  <r>
    <s v="Deteriorated"/>
    <s v="Fatigue"/>
    <n v="112"/>
    <x v="1"/>
    <x v="3"/>
    <x v="1"/>
    <n v="4.58"/>
    <n v="1.92"/>
    <n v="2.9"/>
    <n v="6.6"/>
    <n v="14.1"/>
  </r>
  <r>
    <s v="Improved"/>
    <s v="Fatigue"/>
    <n v="57"/>
    <x v="0"/>
    <x v="1"/>
    <x v="0"/>
    <n v="2.4700000000000002"/>
    <n v="4.46"/>
    <n v="5.3"/>
    <n v="23.4"/>
    <n v="6.2"/>
  </r>
  <r>
    <s v="No Change"/>
    <s v="Nausea"/>
    <n v="149"/>
    <x v="1"/>
    <x v="3"/>
    <x v="1"/>
    <n v="4.47"/>
    <n v="4.1100000000000003"/>
    <n v="7.9"/>
    <n v="21.2"/>
    <n v="15.9"/>
  </r>
  <r>
    <s v="Deteriorated"/>
    <s v="Fatigue"/>
    <n v="175"/>
    <x v="1"/>
    <x v="0"/>
    <x v="1"/>
    <n v="3.5"/>
    <n v="1.52"/>
    <n v="1.3"/>
    <n v="22.6"/>
    <n v="13.5"/>
  </r>
  <r>
    <s v="Deteriorated"/>
    <s v="None"/>
    <n v="125"/>
    <x v="1"/>
    <x v="1"/>
    <x v="1"/>
    <n v="4.1900000000000004"/>
    <n v="2.93"/>
    <n v="2.1"/>
    <n v="8.3000000000000007"/>
    <n v="14.7"/>
  </r>
  <r>
    <s v="Improved"/>
    <s v="None"/>
    <n v="31"/>
    <x v="0"/>
    <x v="4"/>
    <x v="0"/>
    <n v="2.72"/>
    <n v="1.8"/>
    <n v="5.4"/>
    <n v="7.2"/>
    <n v="12.9"/>
  </r>
  <r>
    <s v="No Change"/>
    <s v="None"/>
    <n v="53"/>
    <x v="1"/>
    <x v="2"/>
    <x v="1"/>
    <n v="2.08"/>
    <n v="4.1900000000000004"/>
    <n v="3.8"/>
    <n v="14.2"/>
    <n v="3.2"/>
  </r>
  <r>
    <s v="No Change"/>
    <s v="None"/>
    <n v="141"/>
    <x v="1"/>
    <x v="1"/>
    <x v="0"/>
    <n v="1.29"/>
    <n v="2.57"/>
    <n v="5.3"/>
    <n v="16.8"/>
    <n v="8"/>
  </r>
  <r>
    <s v="Improved"/>
    <s v="Headache"/>
    <n v="144"/>
    <x v="0"/>
    <x v="2"/>
    <x v="0"/>
    <n v="3.78"/>
    <n v="4.4400000000000004"/>
    <n v="8"/>
    <n v="6.7"/>
    <n v="11.2"/>
  </r>
  <r>
    <s v="Deteriorated"/>
    <s v="Fatigue"/>
    <n v="154"/>
    <x v="1"/>
    <x v="1"/>
    <x v="0"/>
    <n v="1.42"/>
    <n v="1.97"/>
    <n v="9.9"/>
    <n v="8.6"/>
    <n v="11.5"/>
  </r>
  <r>
    <s v="No Change"/>
    <s v="Fatigue"/>
    <n v="119"/>
    <x v="1"/>
    <x v="2"/>
    <x v="1"/>
    <n v="3.47"/>
    <n v="3.81"/>
    <n v="6"/>
    <n v="6.2"/>
    <n v="8.5"/>
  </r>
  <r>
    <s v="Improved"/>
    <s v="None"/>
    <n v="145"/>
    <x v="0"/>
    <x v="1"/>
    <x v="0"/>
    <n v="3.07"/>
    <n v="1.35"/>
    <n v="4.2"/>
    <n v="6.6"/>
    <n v="4.3"/>
  </r>
  <r>
    <s v="Improved"/>
    <s v="Dizziness"/>
    <n v="99"/>
    <x v="0"/>
    <x v="3"/>
    <x v="1"/>
    <n v="2.59"/>
    <n v="1.53"/>
    <n v="6.1"/>
    <n v="18.399999999999999"/>
    <n v="16.600000000000001"/>
  </r>
  <r>
    <s v="Deteriorated"/>
    <s v="Nausea"/>
    <n v="77"/>
    <x v="1"/>
    <x v="0"/>
    <x v="1"/>
    <n v="1.8"/>
    <n v="1.67"/>
    <n v="1.9"/>
    <n v="17.5"/>
    <n v="15"/>
  </r>
  <r>
    <s v="Improved"/>
    <s v="None"/>
    <n v="129"/>
    <x v="0"/>
    <x v="3"/>
    <x v="1"/>
    <n v="1.1299999999999999"/>
    <n v="4.74"/>
    <n v="1.5"/>
    <n v="15.7"/>
    <n v="15.1"/>
  </r>
  <r>
    <s v="Deteriorated"/>
    <s v="Fatigue"/>
    <n v="82"/>
    <x v="1"/>
    <x v="0"/>
    <x v="0"/>
    <n v="4.4800000000000004"/>
    <n v="3.86"/>
    <n v="8.1999999999999993"/>
    <n v="12.1"/>
    <n v="16.899999999999999"/>
  </r>
  <r>
    <s v="Deteriorated"/>
    <s v="Nausea"/>
    <n v="111"/>
    <x v="1"/>
    <x v="1"/>
    <x v="1"/>
    <n v="1.32"/>
    <n v="4.58"/>
    <n v="5.9"/>
    <n v="20.7"/>
    <n v="10.7"/>
  </r>
  <r>
    <s v="No Change"/>
    <s v="Nausea"/>
    <n v="152"/>
    <x v="1"/>
    <x v="0"/>
    <x v="1"/>
    <n v="3.57"/>
    <n v="3.11"/>
    <n v="7.6"/>
    <n v="7.5"/>
    <n v="4"/>
  </r>
  <r>
    <s v="No Change"/>
    <s v="Dizziness"/>
    <n v="155"/>
    <x v="1"/>
    <x v="4"/>
    <x v="1"/>
    <n v="1.99"/>
    <n v="1.64"/>
    <n v="8.8000000000000007"/>
    <n v="9.9"/>
    <n v="19.600000000000001"/>
  </r>
  <r>
    <s v="Improved"/>
    <s v="Dizziness"/>
    <n v="167"/>
    <x v="0"/>
    <x v="1"/>
    <x v="0"/>
    <n v="2.35"/>
    <n v="1.73"/>
    <n v="8.1"/>
    <n v="17.899999999999999"/>
    <n v="11.5"/>
  </r>
  <r>
    <s v="No Change"/>
    <s v="Nausea"/>
    <n v="158"/>
    <x v="1"/>
    <x v="3"/>
    <x v="0"/>
    <n v="3.22"/>
    <n v="3.88"/>
    <n v="3.1"/>
    <n v="23.9"/>
    <n v="19.600000000000001"/>
  </r>
  <r>
    <s v="No Change"/>
    <s v="None"/>
    <n v="51"/>
    <x v="1"/>
    <x v="2"/>
    <x v="1"/>
    <n v="3.6"/>
    <n v="1.8"/>
    <n v="7.1"/>
    <n v="7.3"/>
    <n v="3.5"/>
  </r>
  <r>
    <s v="Deteriorated"/>
    <s v="Nausea"/>
    <n v="137"/>
    <x v="1"/>
    <x v="4"/>
    <x v="1"/>
    <n v="2.0299999999999998"/>
    <n v="2.85"/>
    <n v="8.8000000000000007"/>
    <n v="19.100000000000001"/>
    <n v="15.6"/>
  </r>
  <r>
    <s v="Deteriorated"/>
    <s v="Headache"/>
    <n v="146"/>
    <x v="1"/>
    <x v="1"/>
    <x v="1"/>
    <n v="2.7"/>
    <n v="2.38"/>
    <n v="4.3"/>
    <n v="23.8"/>
    <n v="3.7"/>
  </r>
  <r>
    <s v="Deteriorated"/>
    <s v="Dizziness"/>
    <n v="106"/>
    <x v="1"/>
    <x v="4"/>
    <x v="0"/>
    <n v="4.47"/>
    <n v="3.31"/>
    <n v="4.9000000000000004"/>
    <n v="19.100000000000001"/>
    <n v="11.3"/>
  </r>
  <r>
    <s v="No Change"/>
    <s v="Dizziness"/>
    <n v="46"/>
    <x v="1"/>
    <x v="4"/>
    <x v="1"/>
    <n v="4.49"/>
    <n v="4.5999999999999996"/>
    <n v="4.8"/>
    <n v="11"/>
    <n v="13.1"/>
  </r>
  <r>
    <s v="Deteriorated"/>
    <s v="None"/>
    <n v="96"/>
    <x v="1"/>
    <x v="2"/>
    <x v="1"/>
    <n v="4.6500000000000004"/>
    <n v="1.84"/>
    <n v="6.6"/>
    <n v="17.399999999999999"/>
    <n v="15.5"/>
  </r>
  <r>
    <s v="No Change"/>
    <s v="Nausea"/>
    <n v="83"/>
    <x v="1"/>
    <x v="2"/>
    <x v="1"/>
    <n v="1.53"/>
    <n v="3.86"/>
    <n v="9.1999999999999993"/>
    <n v="9.1999999999999993"/>
    <n v="7"/>
  </r>
  <r>
    <s v="Improved"/>
    <s v="Nausea"/>
    <n v="115"/>
    <x v="0"/>
    <x v="4"/>
    <x v="1"/>
    <n v="4.8899999999999997"/>
    <n v="1.72"/>
    <n v="8.6999999999999993"/>
    <n v="14.9"/>
    <n v="7.2"/>
  </r>
  <r>
    <s v="Improved"/>
    <s v="Dizziness"/>
    <n v="106"/>
    <x v="0"/>
    <x v="2"/>
    <x v="1"/>
    <n v="4.4800000000000004"/>
    <n v="2.78"/>
    <n v="5.6"/>
    <n v="12.5"/>
    <n v="13.1"/>
  </r>
  <r>
    <s v="Improved"/>
    <s v="None"/>
    <n v="110"/>
    <x v="0"/>
    <x v="3"/>
    <x v="1"/>
    <n v="1.65"/>
    <n v="2.56"/>
    <n v="9.6999999999999993"/>
    <n v="10.6"/>
    <n v="14.2"/>
  </r>
  <r>
    <s v="Improved"/>
    <s v="Headache"/>
    <n v="158"/>
    <x v="0"/>
    <x v="0"/>
    <x v="0"/>
    <n v="2.2999999999999998"/>
    <n v="4.09"/>
    <n v="2.2000000000000002"/>
    <n v="23.5"/>
    <n v="10.7"/>
  </r>
  <r>
    <s v="Improved"/>
    <s v="Dizziness"/>
    <n v="52"/>
    <x v="0"/>
    <x v="4"/>
    <x v="1"/>
    <n v="1.94"/>
    <n v="1.29"/>
    <n v="2.5"/>
    <n v="15.4"/>
    <n v="8.6999999999999993"/>
  </r>
  <r>
    <s v="Improved"/>
    <s v="None"/>
    <n v="59"/>
    <x v="0"/>
    <x v="3"/>
    <x v="0"/>
    <n v="4.32"/>
    <n v="2.72"/>
    <n v="3.2"/>
    <n v="17.100000000000001"/>
    <n v="15"/>
  </r>
  <r>
    <s v="No Change"/>
    <s v="Nausea"/>
    <n v="57"/>
    <x v="1"/>
    <x v="1"/>
    <x v="0"/>
    <n v="1.67"/>
    <n v="1.67"/>
    <n v="1.3"/>
    <n v="19.3"/>
    <n v="14.3"/>
  </r>
  <r>
    <s v="Deteriorated"/>
    <s v="Headache"/>
    <n v="54"/>
    <x v="1"/>
    <x v="1"/>
    <x v="1"/>
    <n v="2.9"/>
    <n v="4.38"/>
    <n v="8.3000000000000007"/>
    <n v="16.5"/>
    <n v="17.8"/>
  </r>
  <r>
    <s v="No Change"/>
    <s v="Nausea"/>
    <n v="119"/>
    <x v="1"/>
    <x v="1"/>
    <x v="1"/>
    <n v="1.82"/>
    <n v="1.45"/>
    <n v="3.4"/>
    <n v="7"/>
    <n v="12"/>
  </r>
  <r>
    <s v="Deteriorated"/>
    <s v="Headache"/>
    <n v="91"/>
    <x v="1"/>
    <x v="2"/>
    <x v="0"/>
    <n v="4.75"/>
    <n v="1.1599999999999999"/>
    <n v="2.1"/>
    <n v="14.1"/>
    <n v="18.899999999999999"/>
  </r>
  <r>
    <s v="Deteriorated"/>
    <s v="Headache"/>
    <n v="113"/>
    <x v="1"/>
    <x v="2"/>
    <x v="0"/>
    <n v="2.2599999999999998"/>
    <n v="3.03"/>
    <n v="1.4"/>
    <n v="8.6999999999999993"/>
    <n v="19.8"/>
  </r>
  <r>
    <s v="Deteriorated"/>
    <s v="Nausea"/>
    <n v="67"/>
    <x v="1"/>
    <x v="0"/>
    <x v="1"/>
    <n v="4.8600000000000003"/>
    <n v="1.02"/>
    <n v="9.6"/>
    <n v="17.5"/>
    <n v="17.8"/>
  </r>
  <r>
    <s v="Improved"/>
    <s v="None"/>
    <n v="170"/>
    <x v="0"/>
    <x v="3"/>
    <x v="0"/>
    <n v="2.82"/>
    <n v="3.06"/>
    <n v="5.4"/>
    <n v="18"/>
    <n v="5.4"/>
  </r>
  <r>
    <s v="Deteriorated"/>
    <s v="Headache"/>
    <n v="122"/>
    <x v="1"/>
    <x v="1"/>
    <x v="0"/>
    <n v="1.1200000000000001"/>
    <n v="2.23"/>
    <n v="7.3"/>
    <n v="9.6"/>
    <n v="14.4"/>
  </r>
  <r>
    <s v="Improved"/>
    <s v="Headache"/>
    <n v="160"/>
    <x v="0"/>
    <x v="1"/>
    <x v="1"/>
    <n v="4.88"/>
    <n v="1.38"/>
    <n v="7.1"/>
    <n v="14"/>
    <n v="17.8"/>
  </r>
  <r>
    <s v="No Change"/>
    <s v="None"/>
    <n v="58"/>
    <x v="1"/>
    <x v="2"/>
    <x v="1"/>
    <n v="1.71"/>
    <n v="3.77"/>
    <n v="8.5"/>
    <n v="23"/>
    <n v="14.6"/>
  </r>
  <r>
    <s v="No Change"/>
    <s v="Dizziness"/>
    <n v="32"/>
    <x v="1"/>
    <x v="1"/>
    <x v="1"/>
    <n v="2.99"/>
    <n v="3.47"/>
    <n v="8.8000000000000007"/>
    <n v="16.3"/>
    <n v="3.5"/>
  </r>
  <r>
    <s v="Improved"/>
    <s v="Dizziness"/>
    <n v="43"/>
    <x v="0"/>
    <x v="4"/>
    <x v="0"/>
    <n v="4.72"/>
    <n v="3.76"/>
    <n v="7.1"/>
    <n v="9.9"/>
    <n v="14.2"/>
  </r>
  <r>
    <s v="Improved"/>
    <s v="Headache"/>
    <n v="124"/>
    <x v="0"/>
    <x v="0"/>
    <x v="1"/>
    <n v="2.58"/>
    <n v="3.6"/>
    <n v="2"/>
    <n v="17.8"/>
    <n v="20"/>
  </r>
  <r>
    <s v="Deteriorated"/>
    <s v="Fatigue"/>
    <n v="83"/>
    <x v="1"/>
    <x v="2"/>
    <x v="1"/>
    <n v="1.19"/>
    <n v="4.91"/>
    <n v="4.7"/>
    <n v="21.7"/>
    <n v="16.3"/>
  </r>
  <r>
    <s v="Improved"/>
    <s v="Dizziness"/>
    <n v="141"/>
    <x v="0"/>
    <x v="3"/>
    <x v="1"/>
    <n v="3.27"/>
    <n v="3.95"/>
    <n v="8.9"/>
    <n v="13.3"/>
    <n v="8.6"/>
  </r>
  <r>
    <s v="Deteriorated"/>
    <s v="Dizziness"/>
    <n v="130"/>
    <x v="1"/>
    <x v="1"/>
    <x v="0"/>
    <n v="3.67"/>
    <n v="4.2300000000000004"/>
    <n v="7.9"/>
    <n v="20.399999999999999"/>
    <n v="10.4"/>
  </r>
  <r>
    <s v="Improved"/>
    <s v="Nausea"/>
    <n v="36"/>
    <x v="0"/>
    <x v="2"/>
    <x v="0"/>
    <n v="4.2699999999999996"/>
    <n v="1.48"/>
    <n v="5.9"/>
    <n v="6.1"/>
    <n v="8.5"/>
  </r>
  <r>
    <s v="No Change"/>
    <s v="Headache"/>
    <n v="49"/>
    <x v="1"/>
    <x v="1"/>
    <x v="1"/>
    <n v="2.4700000000000002"/>
    <n v="2.58"/>
    <n v="7.3"/>
    <n v="13"/>
    <n v="10.6"/>
  </r>
  <r>
    <s v="No Change"/>
    <s v="Fatigue"/>
    <n v="130"/>
    <x v="1"/>
    <x v="0"/>
    <x v="1"/>
    <n v="1.95"/>
    <n v="2.4900000000000002"/>
    <n v="3"/>
    <n v="7.3"/>
    <n v="13.3"/>
  </r>
  <r>
    <s v="Deteriorated"/>
    <s v="Nausea"/>
    <n v="39"/>
    <x v="1"/>
    <x v="1"/>
    <x v="1"/>
    <n v="3.67"/>
    <n v="3.48"/>
    <n v="5.2"/>
    <n v="12.8"/>
    <n v="17.7"/>
  </r>
  <r>
    <s v="No Change"/>
    <s v="Nausea"/>
    <n v="175"/>
    <x v="1"/>
    <x v="2"/>
    <x v="1"/>
    <n v="3.08"/>
    <n v="2.92"/>
    <n v="1.2"/>
    <n v="12.1"/>
    <n v="9.5"/>
  </r>
  <r>
    <s v="No Change"/>
    <s v="Headache"/>
    <n v="57"/>
    <x v="1"/>
    <x v="4"/>
    <x v="1"/>
    <n v="2.6"/>
    <n v="3.32"/>
    <n v="5.8"/>
    <n v="16.899999999999999"/>
    <n v="16"/>
  </r>
  <r>
    <s v="Improved"/>
    <s v="None"/>
    <n v="44"/>
    <x v="0"/>
    <x v="4"/>
    <x v="0"/>
    <n v="4.25"/>
    <n v="3.87"/>
    <n v="9.6"/>
    <n v="6.3"/>
    <n v="6.3"/>
  </r>
  <r>
    <s v="Deteriorated"/>
    <s v="Fatigue"/>
    <n v="33"/>
    <x v="1"/>
    <x v="0"/>
    <x v="0"/>
    <n v="1.03"/>
    <n v="3.59"/>
    <n v="9.1"/>
    <n v="10.4"/>
    <n v="18.8"/>
  </r>
  <r>
    <s v="No Change"/>
    <s v="Headache"/>
    <n v="113"/>
    <x v="1"/>
    <x v="3"/>
    <x v="0"/>
    <n v="1.24"/>
    <n v="4.74"/>
    <n v="4.2"/>
    <n v="7.8"/>
    <n v="11.3"/>
  </r>
  <r>
    <s v="Improved"/>
    <s v="Dizziness"/>
    <n v="126"/>
    <x v="0"/>
    <x v="0"/>
    <x v="0"/>
    <n v="2.0299999999999998"/>
    <n v="2.14"/>
    <n v="3.8"/>
    <n v="20.5"/>
    <n v="12.2"/>
  </r>
  <r>
    <s v="Improved"/>
    <s v="Dizziness"/>
    <n v="39"/>
    <x v="0"/>
    <x v="2"/>
    <x v="0"/>
    <n v="2.25"/>
    <n v="3.44"/>
    <n v="7.4"/>
    <n v="10.9"/>
    <n v="10"/>
  </r>
  <r>
    <s v="Deteriorated"/>
    <s v="Fatigue"/>
    <n v="100"/>
    <x v="1"/>
    <x v="3"/>
    <x v="0"/>
    <n v="1.49"/>
    <n v="1.72"/>
    <n v="7.1"/>
    <n v="9.3000000000000007"/>
    <n v="11.9"/>
  </r>
  <r>
    <s v="Improved"/>
    <s v="Dizziness"/>
    <n v="75"/>
    <x v="0"/>
    <x v="0"/>
    <x v="0"/>
    <n v="3.84"/>
    <n v="1.43"/>
    <n v="6.1"/>
    <n v="10.6"/>
    <n v="19.399999999999999"/>
  </r>
  <r>
    <s v="Improved"/>
    <s v="Fatigue"/>
    <n v="135"/>
    <x v="0"/>
    <x v="0"/>
    <x v="1"/>
    <n v="2.93"/>
    <n v="4.22"/>
    <n v="6"/>
    <n v="6.8"/>
    <n v="13.8"/>
  </r>
  <r>
    <s v="No Change"/>
    <s v="Fatigue"/>
    <n v="38"/>
    <x v="1"/>
    <x v="2"/>
    <x v="0"/>
    <n v="4.8099999999999996"/>
    <n v="3.41"/>
    <n v="8.4"/>
    <n v="21.9"/>
    <n v="6.9"/>
  </r>
  <r>
    <s v="Deteriorated"/>
    <s v="Headache"/>
    <n v="85"/>
    <x v="1"/>
    <x v="2"/>
    <x v="1"/>
    <n v="1.85"/>
    <n v="3.44"/>
    <n v="4.7"/>
    <n v="21.1"/>
    <n v="18.3"/>
  </r>
  <r>
    <s v="No Change"/>
    <s v="Dizziness"/>
    <n v="38"/>
    <x v="1"/>
    <x v="1"/>
    <x v="1"/>
    <n v="2.41"/>
    <n v="1.95"/>
    <n v="8"/>
    <n v="10.9"/>
    <n v="17"/>
  </r>
  <r>
    <s v="No Change"/>
    <s v="Fatigue"/>
    <n v="147"/>
    <x v="1"/>
    <x v="2"/>
    <x v="0"/>
    <n v="2.69"/>
    <n v="3.67"/>
    <n v="1.9"/>
    <n v="17.2"/>
    <n v="10.7"/>
  </r>
  <r>
    <s v="Deteriorated"/>
    <s v="Dizziness"/>
    <n v="177"/>
    <x v="1"/>
    <x v="0"/>
    <x v="0"/>
    <n v="3.35"/>
    <n v="1.67"/>
    <n v="7.6"/>
    <n v="21.5"/>
    <n v="6.7"/>
  </r>
  <r>
    <s v="Deteriorated"/>
    <s v="Nausea"/>
    <n v="173"/>
    <x v="1"/>
    <x v="0"/>
    <x v="0"/>
    <n v="1.38"/>
    <n v="1.0900000000000001"/>
    <n v="6.8"/>
    <n v="16.899999999999999"/>
    <n v="12.3"/>
  </r>
  <r>
    <s v="No Change"/>
    <s v="Headache"/>
    <n v="154"/>
    <x v="1"/>
    <x v="2"/>
    <x v="0"/>
    <n v="1.93"/>
    <n v="2.56"/>
    <n v="6.4"/>
    <n v="14.9"/>
    <n v="19.8"/>
  </r>
  <r>
    <s v="Improved"/>
    <s v="Fatigue"/>
    <n v="100"/>
    <x v="0"/>
    <x v="3"/>
    <x v="0"/>
    <n v="1.55"/>
    <n v="3.78"/>
    <n v="4.5999999999999996"/>
    <n v="13.7"/>
    <n v="15.2"/>
  </r>
  <r>
    <s v="Improved"/>
    <s v="Nausea"/>
    <n v="89"/>
    <x v="0"/>
    <x v="2"/>
    <x v="1"/>
    <n v="3.77"/>
    <n v="4.97"/>
    <n v="2.2000000000000002"/>
    <n v="7.9"/>
    <n v="15.3"/>
  </r>
  <r>
    <s v="No Change"/>
    <s v="None"/>
    <n v="103"/>
    <x v="1"/>
    <x v="3"/>
    <x v="0"/>
    <n v="3.31"/>
    <n v="2.1"/>
    <n v="1.7"/>
    <n v="7.5"/>
    <n v="18.2"/>
  </r>
  <r>
    <s v="Improved"/>
    <s v="None"/>
    <n v="177"/>
    <x v="0"/>
    <x v="0"/>
    <x v="1"/>
    <n v="1.77"/>
    <n v="2.29"/>
    <n v="3"/>
    <n v="12.4"/>
    <n v="4.2"/>
  </r>
  <r>
    <s v="No Change"/>
    <s v="Fatigue"/>
    <n v="147"/>
    <x v="1"/>
    <x v="4"/>
    <x v="0"/>
    <n v="3.08"/>
    <n v="1.27"/>
    <n v="8.1999999999999993"/>
    <n v="10.199999999999999"/>
    <n v="12.2"/>
  </r>
  <r>
    <s v="Deteriorated"/>
    <s v="Nausea"/>
    <n v="108"/>
    <x v="1"/>
    <x v="3"/>
    <x v="1"/>
    <n v="4.5199999999999996"/>
    <n v="3.6"/>
    <n v="5.8"/>
    <n v="11.8"/>
    <n v="8.6999999999999993"/>
  </r>
  <r>
    <s v="No Change"/>
    <s v="Dizziness"/>
    <n v="160"/>
    <x v="1"/>
    <x v="3"/>
    <x v="1"/>
    <n v="3.68"/>
    <n v="4.9800000000000004"/>
    <n v="7"/>
    <n v="16"/>
    <n v="15.4"/>
  </r>
  <r>
    <s v="No Change"/>
    <s v="Headache"/>
    <n v="103"/>
    <x v="1"/>
    <x v="0"/>
    <x v="1"/>
    <n v="2.86"/>
    <n v="1.24"/>
    <n v="6.1"/>
    <n v="23.2"/>
    <n v="6"/>
  </r>
  <r>
    <s v="No Change"/>
    <s v="Headache"/>
    <n v="74"/>
    <x v="1"/>
    <x v="2"/>
    <x v="1"/>
    <n v="3.76"/>
    <n v="1.8"/>
    <n v="5.8"/>
    <n v="7.7"/>
    <n v="10.7"/>
  </r>
  <r>
    <s v="No Change"/>
    <s v="None"/>
    <n v="150"/>
    <x v="1"/>
    <x v="3"/>
    <x v="1"/>
    <n v="4.0199999999999996"/>
    <n v="2.39"/>
    <n v="7"/>
    <n v="20.3"/>
    <n v="18.8"/>
  </r>
  <r>
    <s v="Deteriorated"/>
    <s v="Dizziness"/>
    <n v="34"/>
    <x v="1"/>
    <x v="4"/>
    <x v="0"/>
    <n v="1.94"/>
    <n v="2.6"/>
    <n v="2.4"/>
    <n v="23.9"/>
    <n v="18.8"/>
  </r>
  <r>
    <s v="Deteriorated"/>
    <s v="Nausea"/>
    <n v="161"/>
    <x v="1"/>
    <x v="0"/>
    <x v="0"/>
    <n v="3.16"/>
    <n v="4.37"/>
    <n v="5.7"/>
    <n v="17.2"/>
    <n v="4.5"/>
  </r>
  <r>
    <s v="No Change"/>
    <s v="None"/>
    <n v="154"/>
    <x v="1"/>
    <x v="1"/>
    <x v="1"/>
    <n v="4.0199999999999996"/>
    <n v="1.51"/>
    <n v="8.4"/>
    <n v="20.100000000000001"/>
    <n v="15"/>
  </r>
  <r>
    <s v="No Change"/>
    <s v="Fatigue"/>
    <n v="143"/>
    <x v="1"/>
    <x v="2"/>
    <x v="1"/>
    <n v="1.1399999999999999"/>
    <n v="2.21"/>
    <n v="3.4"/>
    <n v="12.5"/>
    <n v="4.5"/>
  </r>
  <r>
    <s v="No Change"/>
    <s v="Nausea"/>
    <n v="49"/>
    <x v="1"/>
    <x v="3"/>
    <x v="1"/>
    <n v="4.75"/>
    <n v="3.22"/>
    <n v="3.7"/>
    <n v="13.1"/>
    <n v="10.6"/>
  </r>
  <r>
    <s v="Improved"/>
    <s v="Dizziness"/>
    <n v="81"/>
    <x v="0"/>
    <x v="0"/>
    <x v="1"/>
    <n v="3.4"/>
    <n v="3.06"/>
    <n v="9.3000000000000007"/>
    <n v="14.9"/>
    <n v="19.899999999999999"/>
  </r>
  <r>
    <s v="Improved"/>
    <s v="Dizziness"/>
    <n v="85"/>
    <x v="0"/>
    <x v="0"/>
    <x v="1"/>
    <n v="4.41"/>
    <n v="1.83"/>
    <n v="9.4"/>
    <n v="8.1"/>
    <n v="16.899999999999999"/>
  </r>
  <r>
    <s v="No Change"/>
    <s v="Fatigue"/>
    <n v="161"/>
    <x v="1"/>
    <x v="0"/>
    <x v="1"/>
    <n v="2.52"/>
    <n v="4.51"/>
    <n v="8.8000000000000007"/>
    <n v="20.5"/>
    <n v="16.399999999999999"/>
  </r>
  <r>
    <s v="No Change"/>
    <s v="Dizziness"/>
    <n v="109"/>
    <x v="1"/>
    <x v="1"/>
    <x v="0"/>
    <n v="2.2200000000000002"/>
    <n v="1.32"/>
    <n v="4.5999999999999996"/>
    <n v="9.1"/>
    <n v="14.8"/>
  </r>
  <r>
    <s v="Improved"/>
    <s v="Headache"/>
    <n v="132"/>
    <x v="0"/>
    <x v="2"/>
    <x v="0"/>
    <n v="2.38"/>
    <n v="4.9000000000000004"/>
    <n v="6.8"/>
    <n v="20.8"/>
    <n v="5.3"/>
  </r>
  <r>
    <s v="Deteriorated"/>
    <s v="Headache"/>
    <n v="154"/>
    <x v="1"/>
    <x v="2"/>
    <x v="1"/>
    <n v="4.45"/>
    <n v="4.6900000000000004"/>
    <n v="5.4"/>
    <n v="16.899999999999999"/>
    <n v="16"/>
  </r>
  <r>
    <s v="Deteriorated"/>
    <s v="None"/>
    <n v="69"/>
    <x v="1"/>
    <x v="4"/>
    <x v="0"/>
    <n v="1.7"/>
    <n v="3.01"/>
    <n v="4.5999999999999996"/>
    <n v="8.6"/>
    <n v="9.1999999999999993"/>
  </r>
  <r>
    <s v="Improved"/>
    <s v="Headache"/>
    <n v="145"/>
    <x v="0"/>
    <x v="4"/>
    <x v="1"/>
    <n v="1.27"/>
    <n v="1.1000000000000001"/>
    <n v="2.2000000000000002"/>
    <n v="23.3"/>
    <n v="12.3"/>
  </r>
  <r>
    <s v="No Change"/>
    <s v="Dizziness"/>
    <n v="168"/>
    <x v="1"/>
    <x v="2"/>
    <x v="1"/>
    <n v="4.8600000000000003"/>
    <n v="2.73"/>
    <n v="3.8"/>
    <n v="15.1"/>
    <n v="10.5"/>
  </r>
  <r>
    <s v="Deteriorated"/>
    <s v="Dizziness"/>
    <n v="36"/>
    <x v="1"/>
    <x v="4"/>
    <x v="1"/>
    <n v="1.42"/>
    <n v="3.56"/>
    <n v="2.9"/>
    <n v="17.2"/>
    <n v="14.1"/>
  </r>
  <r>
    <s v="Improved"/>
    <s v="Dizziness"/>
    <n v="113"/>
    <x v="0"/>
    <x v="3"/>
    <x v="1"/>
    <n v="1.61"/>
    <n v="1.25"/>
    <n v="8"/>
    <n v="14.3"/>
    <n v="4"/>
  </r>
  <r>
    <s v="No Change"/>
    <s v="Dizziness"/>
    <n v="116"/>
    <x v="1"/>
    <x v="0"/>
    <x v="1"/>
    <n v="4.9800000000000004"/>
    <n v="1.23"/>
    <n v="7.3"/>
    <n v="23.7"/>
    <n v="7.1"/>
  </r>
  <r>
    <s v="Improved"/>
    <s v="Dizziness"/>
    <n v="54"/>
    <x v="0"/>
    <x v="2"/>
    <x v="1"/>
    <n v="1.57"/>
    <n v="1.49"/>
    <n v="3.7"/>
    <n v="7.8"/>
    <n v="14.8"/>
  </r>
  <r>
    <s v="No Change"/>
    <s v="Dizziness"/>
    <n v="161"/>
    <x v="1"/>
    <x v="1"/>
    <x v="0"/>
    <n v="1.25"/>
    <n v="3.04"/>
    <n v="10"/>
    <n v="20.7"/>
    <n v="13.5"/>
  </r>
  <r>
    <s v="Improved"/>
    <s v="Fatigue"/>
    <n v="68"/>
    <x v="0"/>
    <x v="4"/>
    <x v="1"/>
    <n v="2.23"/>
    <n v="3.5"/>
    <n v="5.7"/>
    <n v="13.7"/>
    <n v="5.2"/>
  </r>
  <r>
    <s v="Improved"/>
    <s v="Nausea"/>
    <n v="92"/>
    <x v="0"/>
    <x v="4"/>
    <x v="1"/>
    <n v="4.55"/>
    <n v="2.8"/>
    <n v="2.8"/>
    <n v="12.6"/>
    <n v="10"/>
  </r>
  <r>
    <s v="Deteriorated"/>
    <s v="Headache"/>
    <n v="35"/>
    <x v="1"/>
    <x v="3"/>
    <x v="0"/>
    <n v="4.3099999999999996"/>
    <n v="3.93"/>
    <n v="7.9"/>
    <n v="6.2"/>
    <n v="10.1"/>
  </r>
  <r>
    <s v="Deteriorated"/>
    <s v="Nausea"/>
    <n v="163"/>
    <x v="1"/>
    <x v="2"/>
    <x v="1"/>
    <n v="2.93"/>
    <n v="1.08"/>
    <n v="3.3"/>
    <n v="19.7"/>
    <n v="5.3"/>
  </r>
  <r>
    <s v="No Change"/>
    <s v="None"/>
    <n v="180"/>
    <x v="1"/>
    <x v="3"/>
    <x v="1"/>
    <n v="3.14"/>
    <n v="1.86"/>
    <n v="1.1000000000000001"/>
    <n v="10.3"/>
    <n v="19.600000000000001"/>
  </r>
  <r>
    <s v="Deteriorated"/>
    <s v="Nausea"/>
    <n v="91"/>
    <x v="1"/>
    <x v="4"/>
    <x v="1"/>
    <n v="4.21"/>
    <n v="4.84"/>
    <n v="5.4"/>
    <n v="8"/>
    <n v="12.3"/>
  </r>
  <r>
    <s v="Improved"/>
    <s v="Headache"/>
    <n v="111"/>
    <x v="0"/>
    <x v="1"/>
    <x v="0"/>
    <n v="2.82"/>
    <n v="4.38"/>
    <n v="1.9"/>
    <n v="14.8"/>
    <n v="5.6"/>
  </r>
  <r>
    <s v="Deteriorated"/>
    <s v="Nausea"/>
    <n v="43"/>
    <x v="1"/>
    <x v="0"/>
    <x v="1"/>
    <n v="2.2999999999999998"/>
    <n v="3.95"/>
    <n v="5.3"/>
    <n v="12.8"/>
    <n v="9.6999999999999993"/>
  </r>
  <r>
    <s v="Deteriorated"/>
    <s v="Fatigue"/>
    <n v="96"/>
    <x v="1"/>
    <x v="0"/>
    <x v="1"/>
    <n v="2.84"/>
    <n v="4.1399999999999997"/>
    <n v="9"/>
    <n v="23.2"/>
    <n v="16.399999999999999"/>
  </r>
  <r>
    <s v="No Change"/>
    <s v="Fatigue"/>
    <n v="42"/>
    <x v="1"/>
    <x v="1"/>
    <x v="1"/>
    <n v="2.2599999999999998"/>
    <n v="3.75"/>
    <n v="4.9000000000000004"/>
    <n v="10.6"/>
    <n v="17.3"/>
  </r>
  <r>
    <s v="Deteriorated"/>
    <s v="Headache"/>
    <n v="127"/>
    <x v="1"/>
    <x v="0"/>
    <x v="1"/>
    <n v="1.1499999999999999"/>
    <n v="4.6100000000000003"/>
    <n v="5.2"/>
    <n v="17.5"/>
    <n v="14.2"/>
  </r>
  <r>
    <s v="Improved"/>
    <s v="None"/>
    <n v="179"/>
    <x v="0"/>
    <x v="1"/>
    <x v="0"/>
    <n v="4.58"/>
    <n v="3.55"/>
    <n v="6.5"/>
    <n v="7.2"/>
    <n v="11.8"/>
  </r>
  <r>
    <s v="Improved"/>
    <s v="None"/>
    <n v="90"/>
    <x v="0"/>
    <x v="1"/>
    <x v="1"/>
    <n v="1.6"/>
    <n v="3.95"/>
    <n v="5.6"/>
    <n v="18.2"/>
    <n v="3.7"/>
  </r>
  <r>
    <s v="No Change"/>
    <s v="Fatigue"/>
    <n v="52"/>
    <x v="1"/>
    <x v="4"/>
    <x v="1"/>
    <n v="1.34"/>
    <n v="3.87"/>
    <n v="1.6"/>
    <n v="7.3"/>
    <n v="3.2"/>
  </r>
  <r>
    <s v="Deteriorated"/>
    <s v="Headache"/>
    <n v="68"/>
    <x v="1"/>
    <x v="2"/>
    <x v="1"/>
    <n v="4.83"/>
    <n v="3.95"/>
    <n v="4.2"/>
    <n v="11.3"/>
    <n v="8.9"/>
  </r>
  <r>
    <s v="No Change"/>
    <s v="Nausea"/>
    <n v="67"/>
    <x v="1"/>
    <x v="3"/>
    <x v="1"/>
    <n v="4.0999999999999996"/>
    <n v="3.65"/>
    <n v="2.7"/>
    <n v="9.1"/>
    <n v="4.7"/>
  </r>
  <r>
    <s v="No Change"/>
    <s v="Nausea"/>
    <n v="114"/>
    <x v="1"/>
    <x v="3"/>
    <x v="1"/>
    <n v="3.64"/>
    <n v="4.0599999999999996"/>
    <n v="3.4"/>
    <n v="6.4"/>
    <n v="4.4000000000000004"/>
  </r>
  <r>
    <s v="Improved"/>
    <s v="Dizziness"/>
    <n v="145"/>
    <x v="0"/>
    <x v="4"/>
    <x v="0"/>
    <n v="4.87"/>
    <n v="2.1800000000000002"/>
    <n v="7.9"/>
    <n v="17.2"/>
    <n v="9.5"/>
  </r>
  <r>
    <s v="Improved"/>
    <s v="Headache"/>
    <n v="133"/>
    <x v="0"/>
    <x v="4"/>
    <x v="0"/>
    <n v="1.82"/>
    <n v="1.49"/>
    <n v="6.5"/>
    <n v="19.899999999999999"/>
    <n v="13.9"/>
  </r>
  <r>
    <s v="Deteriorated"/>
    <s v="Dizziness"/>
    <n v="138"/>
    <x v="1"/>
    <x v="3"/>
    <x v="1"/>
    <n v="3.12"/>
    <n v="1.17"/>
    <n v="9.6999999999999993"/>
    <n v="20.399999999999999"/>
    <n v="8"/>
  </r>
  <r>
    <s v="No Change"/>
    <s v="Headache"/>
    <n v="50"/>
    <x v="1"/>
    <x v="1"/>
    <x v="1"/>
    <n v="4.92"/>
    <n v="3.41"/>
    <n v="6.2"/>
    <n v="19.5"/>
    <n v="16.8"/>
  </r>
  <r>
    <s v="Deteriorated"/>
    <s v="Dizziness"/>
    <n v="94"/>
    <x v="1"/>
    <x v="4"/>
    <x v="1"/>
    <n v="3.63"/>
    <n v="1.51"/>
    <n v="4"/>
    <n v="22.7"/>
    <n v="6.8"/>
  </r>
  <r>
    <s v="Deteriorated"/>
    <s v="Headache"/>
    <n v="97"/>
    <x v="1"/>
    <x v="4"/>
    <x v="0"/>
    <n v="2.4900000000000002"/>
    <n v="2.73"/>
    <n v="5"/>
    <n v="17"/>
    <n v="19"/>
  </r>
  <r>
    <s v="Deteriorated"/>
    <s v="Dizziness"/>
    <n v="122"/>
    <x v="1"/>
    <x v="1"/>
    <x v="1"/>
    <n v="1.96"/>
    <n v="1.49"/>
    <n v="2.8"/>
    <n v="22"/>
    <n v="14"/>
  </r>
  <r>
    <s v="No Change"/>
    <s v="Headache"/>
    <n v="67"/>
    <x v="1"/>
    <x v="1"/>
    <x v="1"/>
    <n v="2.14"/>
    <n v="4.26"/>
    <n v="8.8000000000000007"/>
    <n v="21.2"/>
    <n v="18.600000000000001"/>
  </r>
  <r>
    <s v="No Change"/>
    <s v="Nausea"/>
    <n v="56"/>
    <x v="1"/>
    <x v="1"/>
    <x v="1"/>
    <n v="2.0099999999999998"/>
    <n v="4.0199999999999996"/>
    <n v="5.0999999999999996"/>
    <n v="21.2"/>
    <n v="15.4"/>
  </r>
  <r>
    <s v="Improved"/>
    <s v="Headache"/>
    <n v="177"/>
    <x v="0"/>
    <x v="4"/>
    <x v="0"/>
    <n v="4.1100000000000003"/>
    <n v="3.62"/>
    <n v="2.6"/>
    <n v="15.8"/>
    <n v="19.7"/>
  </r>
  <r>
    <s v="Deteriorated"/>
    <s v="Fatigue"/>
    <n v="180"/>
    <x v="1"/>
    <x v="4"/>
    <x v="1"/>
    <n v="4.75"/>
    <n v="1.17"/>
    <n v="2.5"/>
    <n v="8.4"/>
    <n v="15.3"/>
  </r>
  <r>
    <s v="Improved"/>
    <s v="Dizziness"/>
    <n v="155"/>
    <x v="0"/>
    <x v="3"/>
    <x v="1"/>
    <n v="4.2699999999999996"/>
    <n v="1.85"/>
    <n v="5.6"/>
    <n v="21.1"/>
    <n v="15.5"/>
  </r>
  <r>
    <s v="Improved"/>
    <s v="Dizziness"/>
    <n v="88"/>
    <x v="0"/>
    <x v="3"/>
    <x v="0"/>
    <n v="3.17"/>
    <n v="3.36"/>
    <n v="5.6"/>
    <n v="11.4"/>
    <n v="12.6"/>
  </r>
  <r>
    <s v="Deteriorated"/>
    <s v="Dizziness"/>
    <n v="56"/>
    <x v="1"/>
    <x v="2"/>
    <x v="0"/>
    <n v="3.76"/>
    <n v="4.49"/>
    <n v="6.7"/>
    <n v="19.7"/>
    <n v="5.7"/>
  </r>
  <r>
    <s v="Improved"/>
    <s v="Nausea"/>
    <n v="81"/>
    <x v="0"/>
    <x v="1"/>
    <x v="1"/>
    <n v="2.85"/>
    <n v="1.04"/>
    <n v="3.2"/>
    <n v="19.100000000000001"/>
    <n v="19.899999999999999"/>
  </r>
  <r>
    <s v="Improved"/>
    <s v="Fatigue"/>
    <n v="139"/>
    <x v="0"/>
    <x v="1"/>
    <x v="1"/>
    <n v="1.4"/>
    <n v="2.61"/>
    <n v="8.1999999999999993"/>
    <n v="9.6999999999999993"/>
    <n v="12.4"/>
  </r>
  <r>
    <s v="Improved"/>
    <s v="Fatigue"/>
    <n v="177"/>
    <x v="0"/>
    <x v="3"/>
    <x v="1"/>
    <n v="3.93"/>
    <n v="3.46"/>
    <n v="2.7"/>
    <n v="12.4"/>
    <n v="16.3"/>
  </r>
  <r>
    <s v="No Change"/>
    <s v="Headache"/>
    <n v="80"/>
    <x v="1"/>
    <x v="4"/>
    <x v="0"/>
    <n v="3.22"/>
    <n v="1.02"/>
    <n v="7.8"/>
    <n v="6.6"/>
    <n v="15.7"/>
  </r>
  <r>
    <s v="Deteriorated"/>
    <s v="None"/>
    <n v="91"/>
    <x v="1"/>
    <x v="4"/>
    <x v="1"/>
    <n v="1.81"/>
    <n v="4.83"/>
    <n v="4.3"/>
    <n v="11.9"/>
    <n v="5.5"/>
  </r>
  <r>
    <s v="Deteriorated"/>
    <s v="Dizziness"/>
    <n v="166"/>
    <x v="1"/>
    <x v="2"/>
    <x v="0"/>
    <n v="2.2200000000000002"/>
    <n v="4.51"/>
    <n v="10"/>
    <n v="12.6"/>
    <n v="10.6"/>
  </r>
  <r>
    <s v="No Change"/>
    <s v="Headache"/>
    <n v="50"/>
    <x v="1"/>
    <x v="3"/>
    <x v="0"/>
    <n v="3.89"/>
    <n v="4.54"/>
    <n v="6.3"/>
    <n v="13"/>
    <n v="10"/>
  </r>
  <r>
    <s v="Improved"/>
    <s v="Dizziness"/>
    <n v="62"/>
    <x v="0"/>
    <x v="1"/>
    <x v="1"/>
    <n v="3.78"/>
    <n v="1.01"/>
    <n v="6.6"/>
    <n v="12.4"/>
    <n v="16.5"/>
  </r>
  <r>
    <s v="Deteriorated"/>
    <s v="None"/>
    <n v="40"/>
    <x v="1"/>
    <x v="2"/>
    <x v="0"/>
    <n v="1.37"/>
    <n v="3.35"/>
    <n v="5.3"/>
    <n v="17.600000000000001"/>
    <n v="4.0999999999999996"/>
  </r>
  <r>
    <s v="No Change"/>
    <s v="Nausea"/>
    <n v="61"/>
    <x v="1"/>
    <x v="2"/>
    <x v="1"/>
    <n v="3.32"/>
    <n v="3.25"/>
    <n v="6"/>
    <n v="16.899999999999999"/>
    <n v="14.5"/>
  </r>
  <r>
    <s v="No Change"/>
    <s v="Headache"/>
    <n v="144"/>
    <x v="1"/>
    <x v="0"/>
    <x v="1"/>
    <n v="4.22"/>
    <n v="2.08"/>
    <n v="8.4"/>
    <n v="15"/>
    <n v="4.3"/>
  </r>
  <r>
    <s v="Improved"/>
    <s v="Fatigue"/>
    <n v="168"/>
    <x v="0"/>
    <x v="2"/>
    <x v="0"/>
    <n v="1.23"/>
    <n v="2.34"/>
    <n v="8.1"/>
    <n v="18.7"/>
    <n v="16.399999999999999"/>
  </r>
  <r>
    <s v="No Change"/>
    <s v="Headache"/>
    <n v="180"/>
    <x v="1"/>
    <x v="3"/>
    <x v="1"/>
    <n v="3.07"/>
    <n v="2.76"/>
    <n v="2.2999999999999998"/>
    <n v="11.9"/>
    <n v="10.4"/>
  </r>
  <r>
    <s v="Improved"/>
    <s v="Fatigue"/>
    <n v="108"/>
    <x v="0"/>
    <x v="1"/>
    <x v="0"/>
    <n v="1.35"/>
    <n v="1.88"/>
    <n v="6.4"/>
    <n v="19.2"/>
    <n v="20"/>
  </r>
  <r>
    <s v="Improved"/>
    <s v="Dizziness"/>
    <n v="180"/>
    <x v="0"/>
    <x v="0"/>
    <x v="1"/>
    <n v="4.7300000000000004"/>
    <n v="3.57"/>
    <n v="4.8"/>
    <n v="17.5"/>
    <n v="16.399999999999999"/>
  </r>
  <r>
    <s v="Deteriorated"/>
    <s v="Nausea"/>
    <n v="93"/>
    <x v="1"/>
    <x v="2"/>
    <x v="0"/>
    <n v="1.47"/>
    <n v="2.64"/>
    <n v="8.6"/>
    <n v="12.9"/>
    <n v="12.7"/>
  </r>
  <r>
    <s v="Deteriorated"/>
    <s v="None"/>
    <n v="72"/>
    <x v="1"/>
    <x v="3"/>
    <x v="0"/>
    <n v="3.35"/>
    <n v="1.74"/>
    <n v="4.3"/>
    <n v="12"/>
    <n v="3.4"/>
  </r>
  <r>
    <s v="No Change"/>
    <s v="Nausea"/>
    <n v="65"/>
    <x v="1"/>
    <x v="2"/>
    <x v="1"/>
    <n v="1.1000000000000001"/>
    <n v="4.33"/>
    <n v="3.5"/>
    <n v="15.3"/>
    <n v="8.1"/>
  </r>
  <r>
    <s v="No Change"/>
    <s v="Nausea"/>
    <n v="64"/>
    <x v="1"/>
    <x v="3"/>
    <x v="1"/>
    <n v="4.76"/>
    <n v="2.04"/>
    <n v="4.9000000000000004"/>
    <n v="21.7"/>
    <n v="17.3"/>
  </r>
  <r>
    <s v="No Change"/>
    <s v="Headache"/>
    <n v="75"/>
    <x v="1"/>
    <x v="3"/>
    <x v="0"/>
    <n v="1.74"/>
    <n v="4.21"/>
    <n v="5.0999999999999996"/>
    <n v="14.7"/>
    <n v="5.3"/>
  </r>
  <r>
    <s v="Improved"/>
    <s v="None"/>
    <n v="156"/>
    <x v="0"/>
    <x v="2"/>
    <x v="0"/>
    <n v="1.32"/>
    <n v="3.91"/>
    <n v="5.5"/>
    <n v="13.9"/>
    <n v="15.4"/>
  </r>
  <r>
    <s v="Deteriorated"/>
    <s v="Nausea"/>
    <n v="62"/>
    <x v="1"/>
    <x v="4"/>
    <x v="0"/>
    <n v="4.0599999999999996"/>
    <n v="1.64"/>
    <n v="6.5"/>
    <n v="8.4"/>
    <n v="15.8"/>
  </r>
  <r>
    <s v="Improved"/>
    <s v="Dizziness"/>
    <n v="149"/>
    <x v="0"/>
    <x v="1"/>
    <x v="1"/>
    <n v="3.63"/>
    <n v="4.83"/>
    <n v="1.6"/>
    <n v="7"/>
    <n v="7.8"/>
  </r>
  <r>
    <s v="Improved"/>
    <s v="Fatigue"/>
    <n v="80"/>
    <x v="0"/>
    <x v="0"/>
    <x v="1"/>
    <n v="2.0499999999999998"/>
    <n v="1.99"/>
    <n v="9.1999999999999993"/>
    <n v="10.5"/>
    <n v="7.6"/>
  </r>
  <r>
    <s v="Improved"/>
    <s v="Nausea"/>
    <n v="142"/>
    <x v="0"/>
    <x v="3"/>
    <x v="1"/>
    <n v="4.04"/>
    <n v="2.8"/>
    <n v="8"/>
    <n v="7.2"/>
    <n v="11.3"/>
  </r>
  <r>
    <s v="Improved"/>
    <s v="Dizziness"/>
    <n v="43"/>
    <x v="0"/>
    <x v="4"/>
    <x v="1"/>
    <n v="1.1299999999999999"/>
    <n v="1.25"/>
    <n v="9.1999999999999993"/>
    <n v="8.5"/>
    <n v="12.1"/>
  </r>
  <r>
    <s v="No Change"/>
    <s v="Dizziness"/>
    <n v="79"/>
    <x v="1"/>
    <x v="3"/>
    <x v="0"/>
    <n v="2.64"/>
    <n v="2.39"/>
    <n v="9.1"/>
    <n v="6.4"/>
    <n v="14.3"/>
  </r>
  <r>
    <s v="Improved"/>
    <s v="Nausea"/>
    <n v="62"/>
    <x v="0"/>
    <x v="4"/>
    <x v="1"/>
    <n v="4.8499999999999996"/>
    <n v="3.24"/>
    <n v="9.4"/>
    <n v="6.9"/>
    <n v="10.1"/>
  </r>
  <r>
    <s v="Improved"/>
    <s v="Dizziness"/>
    <n v="173"/>
    <x v="0"/>
    <x v="3"/>
    <x v="1"/>
    <n v="2.04"/>
    <n v="3.92"/>
    <n v="9.8000000000000007"/>
    <n v="10.6"/>
    <n v="14.1"/>
  </r>
  <r>
    <s v="Improved"/>
    <s v="Headache"/>
    <n v="40"/>
    <x v="0"/>
    <x v="1"/>
    <x v="0"/>
    <n v="1.79"/>
    <n v="3.26"/>
    <n v="5.2"/>
    <n v="23.5"/>
    <n v="13.3"/>
  </r>
  <r>
    <s v="Improved"/>
    <s v="Dizziness"/>
    <n v="59"/>
    <x v="0"/>
    <x v="0"/>
    <x v="1"/>
    <n v="2.4"/>
    <n v="1.46"/>
    <n v="2.4"/>
    <n v="10.1"/>
    <n v="7.3"/>
  </r>
  <r>
    <s v="Improved"/>
    <s v="Nausea"/>
    <n v="75"/>
    <x v="0"/>
    <x v="4"/>
    <x v="0"/>
    <n v="4.4000000000000004"/>
    <n v="3.24"/>
    <n v="5.7"/>
    <n v="8.1"/>
    <n v="17.600000000000001"/>
  </r>
  <r>
    <s v="Improved"/>
    <s v="Fatigue"/>
    <n v="63"/>
    <x v="0"/>
    <x v="0"/>
    <x v="0"/>
    <n v="3.89"/>
    <n v="1.27"/>
    <n v="7.4"/>
    <n v="15.8"/>
    <n v="4.4000000000000004"/>
  </r>
  <r>
    <s v="No Change"/>
    <s v="Fatigue"/>
    <n v="160"/>
    <x v="1"/>
    <x v="2"/>
    <x v="1"/>
    <n v="2.83"/>
    <n v="2.94"/>
    <n v="2.5"/>
    <n v="23"/>
    <n v="17.399999999999999"/>
  </r>
  <r>
    <s v="No Change"/>
    <s v="None"/>
    <n v="164"/>
    <x v="1"/>
    <x v="1"/>
    <x v="1"/>
    <n v="3.68"/>
    <n v="2.85"/>
    <n v="4.7"/>
    <n v="17.7"/>
    <n v="12.3"/>
  </r>
  <r>
    <s v="No Change"/>
    <s v="Dizziness"/>
    <n v="70"/>
    <x v="1"/>
    <x v="4"/>
    <x v="1"/>
    <n v="1.25"/>
    <n v="3.05"/>
    <n v="8.3000000000000007"/>
    <n v="14.3"/>
    <n v="3.9"/>
  </r>
  <r>
    <s v="No Change"/>
    <s v="None"/>
    <n v="99"/>
    <x v="1"/>
    <x v="1"/>
    <x v="0"/>
    <n v="4.1500000000000004"/>
    <n v="1.81"/>
    <n v="3.3"/>
    <n v="9"/>
    <n v="8.6"/>
  </r>
  <r>
    <s v="Improved"/>
    <s v="None"/>
    <n v="39"/>
    <x v="0"/>
    <x v="2"/>
    <x v="0"/>
    <n v="4.03"/>
    <n v="3.08"/>
    <n v="2.8"/>
    <n v="21.8"/>
    <n v="18"/>
  </r>
  <r>
    <s v="Deteriorated"/>
    <s v="Dizziness"/>
    <n v="68"/>
    <x v="1"/>
    <x v="1"/>
    <x v="0"/>
    <n v="4.4800000000000004"/>
    <n v="1.96"/>
    <n v="5.0999999999999996"/>
    <n v="23.7"/>
    <n v="16.100000000000001"/>
  </r>
  <r>
    <s v="Deteriorated"/>
    <s v="Nausea"/>
    <n v="125"/>
    <x v="1"/>
    <x v="0"/>
    <x v="0"/>
    <n v="1.1100000000000001"/>
    <n v="1.26"/>
    <n v="5.2"/>
    <n v="22.4"/>
    <n v="12.2"/>
  </r>
  <r>
    <s v="Improved"/>
    <s v="Dizziness"/>
    <n v="38"/>
    <x v="0"/>
    <x v="0"/>
    <x v="0"/>
    <n v="2.99"/>
    <n v="1.42"/>
    <n v="6.9"/>
    <n v="20.8"/>
    <n v="9.5"/>
  </r>
  <r>
    <s v="No Change"/>
    <s v="None"/>
    <n v="53"/>
    <x v="1"/>
    <x v="0"/>
    <x v="0"/>
    <n v="4.0999999999999996"/>
    <n v="4.8600000000000003"/>
    <n v="2.8"/>
    <n v="15.4"/>
    <n v="7.9"/>
  </r>
  <r>
    <s v="Improved"/>
    <s v="Fatigue"/>
    <n v="113"/>
    <x v="0"/>
    <x v="1"/>
    <x v="1"/>
    <n v="4.17"/>
    <n v="3.31"/>
    <n v="6.7"/>
    <n v="20.399999999999999"/>
    <n v="9.6999999999999993"/>
  </r>
  <r>
    <s v="No Change"/>
    <s v="Dizziness"/>
    <n v="81"/>
    <x v="1"/>
    <x v="2"/>
    <x v="1"/>
    <n v="4.66"/>
    <n v="3.13"/>
    <n v="2.4"/>
    <n v="18.5"/>
    <n v="16.5"/>
  </r>
  <r>
    <s v="No Change"/>
    <s v="None"/>
    <n v="130"/>
    <x v="1"/>
    <x v="2"/>
    <x v="0"/>
    <n v="2.27"/>
    <n v="4.43"/>
    <n v="9.1999999999999993"/>
    <n v="11"/>
    <n v="19.7"/>
  </r>
  <r>
    <s v="Deteriorated"/>
    <s v="Dizziness"/>
    <n v="104"/>
    <x v="1"/>
    <x v="3"/>
    <x v="0"/>
    <n v="1.56"/>
    <n v="1.81"/>
    <n v="2.7"/>
    <n v="22.1"/>
    <n v="14.1"/>
  </r>
  <r>
    <s v="Deteriorated"/>
    <s v="Headache"/>
    <n v="127"/>
    <x v="1"/>
    <x v="4"/>
    <x v="1"/>
    <n v="1.61"/>
    <n v="2.76"/>
    <n v="6.5"/>
    <n v="7.5"/>
    <n v="18"/>
  </r>
  <r>
    <s v="Improved"/>
    <s v="Fatigue"/>
    <n v="34"/>
    <x v="0"/>
    <x v="2"/>
    <x v="0"/>
    <n v="4.21"/>
    <n v="3.02"/>
    <n v="9.6999999999999993"/>
    <n v="13.5"/>
    <n v="19.7"/>
  </r>
  <r>
    <s v="Deteriorated"/>
    <s v="Fatigue"/>
    <n v="143"/>
    <x v="1"/>
    <x v="3"/>
    <x v="0"/>
    <n v="3.67"/>
    <n v="3.54"/>
    <n v="2.5"/>
    <n v="21.9"/>
    <n v="10.3"/>
  </r>
  <r>
    <s v="Improved"/>
    <s v="None"/>
    <n v="79"/>
    <x v="0"/>
    <x v="3"/>
    <x v="0"/>
    <n v="1.65"/>
    <n v="1.05"/>
    <n v="6"/>
    <n v="15.5"/>
    <n v="15.2"/>
  </r>
  <r>
    <s v="Improved"/>
    <s v="Nausea"/>
    <n v="121"/>
    <x v="0"/>
    <x v="4"/>
    <x v="0"/>
    <n v="4.5599999999999996"/>
    <n v="1.32"/>
    <n v="7.6"/>
    <n v="9.4"/>
    <n v="17.600000000000001"/>
  </r>
  <r>
    <s v="Deteriorated"/>
    <s v="Dizziness"/>
    <n v="175"/>
    <x v="1"/>
    <x v="0"/>
    <x v="1"/>
    <n v="4.28"/>
    <n v="3.16"/>
    <n v="7.4"/>
    <n v="11.7"/>
    <n v="11"/>
  </r>
  <r>
    <s v="No Change"/>
    <s v="Headache"/>
    <n v="160"/>
    <x v="1"/>
    <x v="0"/>
    <x v="0"/>
    <n v="4.29"/>
    <n v="2.84"/>
    <n v="4.2"/>
    <n v="14.9"/>
    <n v="17.100000000000001"/>
  </r>
  <r>
    <s v="Deteriorated"/>
    <s v="Nausea"/>
    <n v="90"/>
    <x v="1"/>
    <x v="2"/>
    <x v="1"/>
    <n v="2.34"/>
    <n v="1.7"/>
    <n v="7.4"/>
    <n v="20.9"/>
    <n v="4.7"/>
  </r>
  <r>
    <s v="Improved"/>
    <s v="Fatigue"/>
    <n v="86"/>
    <x v="0"/>
    <x v="2"/>
    <x v="1"/>
    <n v="1.96"/>
    <n v="1.57"/>
    <n v="4.0999999999999996"/>
    <n v="14.1"/>
    <n v="15.7"/>
  </r>
  <r>
    <s v="Deteriorated"/>
    <s v="Dizziness"/>
    <n v="82"/>
    <x v="1"/>
    <x v="0"/>
    <x v="0"/>
    <n v="3.6"/>
    <n v="3.48"/>
    <n v="4.2"/>
    <n v="21.1"/>
    <n v="11"/>
  </r>
  <r>
    <s v="No Change"/>
    <s v="Headache"/>
    <n v="126"/>
    <x v="1"/>
    <x v="0"/>
    <x v="1"/>
    <n v="4.92"/>
    <n v="3.54"/>
    <n v="2.1"/>
    <n v="18.2"/>
    <n v="8.5"/>
  </r>
  <r>
    <s v="Improved"/>
    <s v="None"/>
    <n v="127"/>
    <x v="0"/>
    <x v="1"/>
    <x v="1"/>
    <n v="3.75"/>
    <n v="1.28"/>
    <n v="2.6"/>
    <n v="21.4"/>
    <n v="6.9"/>
  </r>
  <r>
    <s v="Deteriorated"/>
    <s v="None"/>
    <n v="155"/>
    <x v="1"/>
    <x v="1"/>
    <x v="1"/>
    <n v="4.3499999999999996"/>
    <n v="2.12"/>
    <n v="6.8"/>
    <n v="18.5"/>
    <n v="11.7"/>
  </r>
  <r>
    <s v="Deteriorated"/>
    <s v="Headache"/>
    <n v="124"/>
    <x v="1"/>
    <x v="3"/>
    <x v="1"/>
    <n v="2.2200000000000002"/>
    <n v="1.85"/>
    <n v="1.3"/>
    <n v="11.5"/>
    <n v="14.1"/>
  </r>
  <r>
    <s v="Deteriorated"/>
    <s v="Fatigue"/>
    <n v="33"/>
    <x v="1"/>
    <x v="3"/>
    <x v="0"/>
    <n v="4.75"/>
    <n v="4.4800000000000004"/>
    <n v="7.9"/>
    <n v="20.2"/>
    <n v="14.3"/>
  </r>
  <r>
    <s v="Improved"/>
    <s v="Dizziness"/>
    <n v="118"/>
    <x v="0"/>
    <x v="0"/>
    <x v="1"/>
    <n v="2.04"/>
    <n v="4.63"/>
    <n v="7"/>
    <n v="16.100000000000001"/>
    <n v="4.9000000000000004"/>
  </r>
  <r>
    <s v="No Change"/>
    <s v="Fatigue"/>
    <n v="64"/>
    <x v="1"/>
    <x v="0"/>
    <x v="1"/>
    <n v="2.79"/>
    <n v="2.84"/>
    <n v="8.8000000000000007"/>
    <n v="15.8"/>
    <n v="9.5"/>
  </r>
  <r>
    <s v="Deteriorated"/>
    <s v="Nausea"/>
    <n v="72"/>
    <x v="1"/>
    <x v="3"/>
    <x v="1"/>
    <n v="4.91"/>
    <n v="1.44"/>
    <n v="4.8"/>
    <n v="6.8"/>
    <n v="15.6"/>
  </r>
  <r>
    <s v="Improved"/>
    <s v="Dizziness"/>
    <n v="40"/>
    <x v="0"/>
    <x v="3"/>
    <x v="0"/>
    <n v="4.67"/>
    <n v="2.12"/>
    <n v="8.6999999999999993"/>
    <n v="11.3"/>
    <n v="18.5"/>
  </r>
  <r>
    <s v="Deteriorated"/>
    <s v="Headache"/>
    <n v="126"/>
    <x v="1"/>
    <x v="2"/>
    <x v="0"/>
    <n v="4.0199999999999996"/>
    <n v="4.22"/>
    <n v="1.2"/>
    <n v="23.3"/>
    <n v="15.4"/>
  </r>
  <r>
    <s v="No Change"/>
    <s v="Fatigue"/>
    <n v="30"/>
    <x v="1"/>
    <x v="4"/>
    <x v="0"/>
    <n v="2.2200000000000002"/>
    <n v="4.32"/>
    <n v="3.5"/>
    <n v="21.7"/>
    <n v="4.9000000000000004"/>
  </r>
  <r>
    <s v="Deteriorated"/>
    <s v="Fatigue"/>
    <n v="163"/>
    <x v="1"/>
    <x v="2"/>
    <x v="0"/>
    <n v="3.81"/>
    <n v="3.16"/>
    <n v="1.9"/>
    <n v="10.4"/>
    <n v="3.2"/>
  </r>
  <r>
    <s v="Deteriorated"/>
    <s v="Nausea"/>
    <n v="57"/>
    <x v="1"/>
    <x v="1"/>
    <x v="0"/>
    <n v="2.88"/>
    <n v="2.21"/>
    <n v="6.4"/>
    <n v="11.4"/>
    <n v="8.1"/>
  </r>
  <r>
    <s v="Deteriorated"/>
    <s v="Nausea"/>
    <n v="117"/>
    <x v="1"/>
    <x v="1"/>
    <x v="1"/>
    <n v="3.97"/>
    <n v="1.19"/>
    <n v="9.1"/>
    <n v="21.3"/>
    <n v="14.4"/>
  </r>
  <r>
    <s v="Deteriorated"/>
    <s v="Nausea"/>
    <n v="109"/>
    <x v="1"/>
    <x v="3"/>
    <x v="0"/>
    <n v="3.37"/>
    <n v="4.57"/>
    <n v="2.7"/>
    <n v="7.4"/>
    <n v="7.1"/>
  </r>
  <r>
    <s v="No Change"/>
    <s v="Headache"/>
    <n v="67"/>
    <x v="1"/>
    <x v="2"/>
    <x v="1"/>
    <n v="4.18"/>
    <n v="1.1399999999999999"/>
    <n v="6.2"/>
    <n v="23.9"/>
    <n v="17.5"/>
  </r>
  <r>
    <s v="Deteriorated"/>
    <s v="Fatigue"/>
    <n v="87"/>
    <x v="1"/>
    <x v="3"/>
    <x v="0"/>
    <n v="3.09"/>
    <n v="1.25"/>
    <n v="8.5"/>
    <n v="16.8"/>
    <n v="5"/>
  </r>
  <r>
    <s v="Deteriorated"/>
    <s v="None"/>
    <n v="102"/>
    <x v="1"/>
    <x v="0"/>
    <x v="1"/>
    <n v="1.38"/>
    <n v="4.6399999999999997"/>
    <n v="7"/>
    <n v="20.9"/>
    <n v="17.899999999999999"/>
  </r>
  <r>
    <s v="Deteriorated"/>
    <s v="Fatigue"/>
    <n v="32"/>
    <x v="1"/>
    <x v="4"/>
    <x v="0"/>
    <n v="3.29"/>
    <n v="3.07"/>
    <n v="4.9000000000000004"/>
    <n v="11.7"/>
    <n v="10.4"/>
  </r>
  <r>
    <s v="No Change"/>
    <s v="Fatigue"/>
    <n v="38"/>
    <x v="1"/>
    <x v="3"/>
    <x v="0"/>
    <n v="4.0999999999999996"/>
    <n v="3.41"/>
    <n v="9"/>
    <n v="14"/>
    <n v="13.3"/>
  </r>
  <r>
    <s v="Improved"/>
    <s v="Nausea"/>
    <n v="155"/>
    <x v="0"/>
    <x v="2"/>
    <x v="0"/>
    <n v="3.53"/>
    <n v="3.37"/>
    <n v="7.3"/>
    <n v="10.3"/>
    <n v="11.7"/>
  </r>
  <r>
    <s v="Deteriorated"/>
    <s v="Dizziness"/>
    <n v="77"/>
    <x v="1"/>
    <x v="1"/>
    <x v="0"/>
    <n v="1.42"/>
    <n v="2.54"/>
    <n v="5.4"/>
    <n v="17.7"/>
    <n v="19.2"/>
  </r>
  <r>
    <s v="No Change"/>
    <s v="Nausea"/>
    <n v="40"/>
    <x v="1"/>
    <x v="0"/>
    <x v="0"/>
    <n v="3.4"/>
    <n v="3.97"/>
    <n v="5.6"/>
    <n v="17.399999999999999"/>
    <n v="4.2"/>
  </r>
  <r>
    <s v="Improved"/>
    <s v="Dizziness"/>
    <n v="105"/>
    <x v="0"/>
    <x v="2"/>
    <x v="1"/>
    <n v="2.02"/>
    <n v="2.4500000000000002"/>
    <n v="5.3"/>
    <n v="6.8"/>
    <n v="5.4"/>
  </r>
  <r>
    <s v="Deteriorated"/>
    <s v="Fatigue"/>
    <n v="121"/>
    <x v="1"/>
    <x v="4"/>
    <x v="0"/>
    <n v="2.11"/>
    <n v="4.8899999999999997"/>
    <n v="4"/>
    <n v="14.7"/>
    <n v="6.3"/>
  </r>
  <r>
    <s v="No Change"/>
    <s v="Fatigue"/>
    <n v="125"/>
    <x v="1"/>
    <x v="2"/>
    <x v="0"/>
    <n v="3.44"/>
    <n v="2.12"/>
    <n v="2.9"/>
    <n v="15.3"/>
    <n v="3.1"/>
  </r>
  <r>
    <s v="Improved"/>
    <s v="None"/>
    <n v="115"/>
    <x v="0"/>
    <x v="4"/>
    <x v="0"/>
    <n v="1.03"/>
    <n v="1.88"/>
    <n v="1.3"/>
    <n v="7.9"/>
    <n v="8.8000000000000007"/>
  </r>
  <r>
    <s v="Deteriorated"/>
    <s v="Dizziness"/>
    <n v="102"/>
    <x v="1"/>
    <x v="2"/>
    <x v="1"/>
    <n v="4.21"/>
    <n v="3.29"/>
    <n v="5.6"/>
    <n v="11.3"/>
    <n v="18.8"/>
  </r>
  <r>
    <s v="Deteriorated"/>
    <s v="Fatigue"/>
    <n v="62"/>
    <x v="1"/>
    <x v="0"/>
    <x v="1"/>
    <n v="2.59"/>
    <n v="1.35"/>
    <n v="6.6"/>
    <n v="8"/>
    <n v="8.9"/>
  </r>
  <r>
    <s v="Deteriorated"/>
    <s v="Nausea"/>
    <n v="108"/>
    <x v="1"/>
    <x v="1"/>
    <x v="1"/>
    <n v="3.03"/>
    <n v="4.5"/>
    <n v="5.4"/>
    <n v="18.600000000000001"/>
    <n v="19.899999999999999"/>
  </r>
  <r>
    <s v="Deteriorated"/>
    <s v="Fatigue"/>
    <n v="152"/>
    <x v="1"/>
    <x v="1"/>
    <x v="0"/>
    <n v="1.53"/>
    <n v="2.1"/>
    <n v="4.5999999999999996"/>
    <n v="13.6"/>
    <n v="10"/>
  </r>
  <r>
    <s v="Deteriorated"/>
    <s v="Fatigue"/>
    <n v="74"/>
    <x v="1"/>
    <x v="3"/>
    <x v="1"/>
    <n v="4.63"/>
    <n v="3.86"/>
    <n v="6.5"/>
    <n v="11.6"/>
    <n v="17"/>
  </r>
  <r>
    <s v="No Change"/>
    <s v="Fatigue"/>
    <n v="30"/>
    <x v="1"/>
    <x v="2"/>
    <x v="1"/>
    <n v="4.82"/>
    <n v="4.28"/>
    <n v="1"/>
    <n v="17.5"/>
    <n v="3.9"/>
  </r>
  <r>
    <s v="No Change"/>
    <s v="Fatigue"/>
    <n v="132"/>
    <x v="1"/>
    <x v="4"/>
    <x v="0"/>
    <n v="2.0299999999999998"/>
    <n v="1.24"/>
    <n v="6.4"/>
    <n v="18.399999999999999"/>
    <n v="4.9000000000000004"/>
  </r>
  <r>
    <s v="No Change"/>
    <s v="None"/>
    <n v="123"/>
    <x v="1"/>
    <x v="1"/>
    <x v="0"/>
    <n v="2.54"/>
    <n v="2.82"/>
    <n v="4.3"/>
    <n v="8.1999999999999993"/>
    <n v="10.1"/>
  </r>
  <r>
    <s v="Deteriorated"/>
    <s v="None"/>
    <n v="38"/>
    <x v="1"/>
    <x v="0"/>
    <x v="0"/>
    <n v="4"/>
    <n v="1.28"/>
    <n v="1.7"/>
    <n v="12.4"/>
    <n v="19"/>
  </r>
  <r>
    <s v="Improved"/>
    <s v="Fatigue"/>
    <n v="69"/>
    <x v="0"/>
    <x v="4"/>
    <x v="0"/>
    <n v="3.67"/>
    <n v="3.71"/>
    <n v="4.3"/>
    <n v="16.7"/>
    <n v="3.2"/>
  </r>
  <r>
    <s v="Deteriorated"/>
    <s v="Dizziness"/>
    <n v="77"/>
    <x v="1"/>
    <x v="0"/>
    <x v="1"/>
    <n v="3.54"/>
    <n v="4.6500000000000004"/>
    <n v="6.5"/>
    <n v="21.7"/>
    <n v="15.3"/>
  </r>
  <r>
    <s v="Improved"/>
    <s v="None"/>
    <n v="79"/>
    <x v="0"/>
    <x v="0"/>
    <x v="1"/>
    <n v="1.48"/>
    <n v="4.6100000000000003"/>
    <n v="1.6"/>
    <n v="15.6"/>
    <n v="5.4"/>
  </r>
  <r>
    <s v="Deteriorated"/>
    <s v="Nausea"/>
    <n v="107"/>
    <x v="1"/>
    <x v="3"/>
    <x v="1"/>
    <n v="1.05"/>
    <n v="2.69"/>
    <n v="3.7"/>
    <n v="14.7"/>
    <n v="12.8"/>
  </r>
  <r>
    <s v="Improved"/>
    <s v="Headache"/>
    <n v="77"/>
    <x v="0"/>
    <x v="4"/>
    <x v="1"/>
    <n v="1.17"/>
    <n v="1.49"/>
    <n v="6"/>
    <n v="12.2"/>
    <n v="15.4"/>
  </r>
  <r>
    <s v="Deteriorated"/>
    <s v="Headache"/>
    <n v="52"/>
    <x v="1"/>
    <x v="3"/>
    <x v="0"/>
    <n v="3.61"/>
    <n v="4.38"/>
    <n v="7.2"/>
    <n v="13.7"/>
    <n v="14.4"/>
  </r>
  <r>
    <s v="No Change"/>
    <s v="Dizziness"/>
    <n v="94"/>
    <x v="1"/>
    <x v="2"/>
    <x v="1"/>
    <n v="2.1"/>
    <n v="2.23"/>
    <n v="8.1"/>
    <n v="14"/>
    <n v="16.600000000000001"/>
  </r>
  <r>
    <s v="Deteriorated"/>
    <s v="Fatigue"/>
    <n v="131"/>
    <x v="1"/>
    <x v="1"/>
    <x v="0"/>
    <n v="4.29"/>
    <n v="4.43"/>
    <n v="9.1999999999999993"/>
    <n v="13.8"/>
    <n v="8.4"/>
  </r>
  <r>
    <s v="Deteriorated"/>
    <s v="Dizziness"/>
    <n v="96"/>
    <x v="1"/>
    <x v="4"/>
    <x v="0"/>
    <n v="3.33"/>
    <n v="2.48"/>
    <n v="6.4"/>
    <n v="18.7"/>
    <n v="14.7"/>
  </r>
  <r>
    <s v="Deteriorated"/>
    <s v="Nausea"/>
    <n v="30"/>
    <x v="1"/>
    <x v="4"/>
    <x v="1"/>
    <n v="2.5"/>
    <n v="1.67"/>
    <n v="4.9000000000000004"/>
    <n v="8.6"/>
    <n v="18.100000000000001"/>
  </r>
  <r>
    <s v="No Change"/>
    <s v="Nausea"/>
    <n v="167"/>
    <x v="1"/>
    <x v="2"/>
    <x v="0"/>
    <n v="2.38"/>
    <n v="1.62"/>
    <n v="1.2"/>
    <n v="17.600000000000001"/>
    <n v="13.8"/>
  </r>
  <r>
    <s v="Deteriorated"/>
    <s v="Headache"/>
    <n v="124"/>
    <x v="1"/>
    <x v="0"/>
    <x v="1"/>
    <n v="2.36"/>
    <n v="1.29"/>
    <n v="4.7"/>
    <n v="11.6"/>
    <n v="14.5"/>
  </r>
  <r>
    <s v="Improved"/>
    <s v="Nausea"/>
    <n v="139"/>
    <x v="0"/>
    <x v="0"/>
    <x v="1"/>
    <n v="3.42"/>
    <n v="2.46"/>
    <n v="3"/>
    <n v="23.8"/>
    <n v="10.7"/>
  </r>
  <r>
    <s v="Improved"/>
    <s v="None"/>
    <n v="66"/>
    <x v="0"/>
    <x v="2"/>
    <x v="0"/>
    <n v="3.75"/>
    <n v="1.56"/>
    <n v="5.4"/>
    <n v="6.5"/>
    <n v="11.6"/>
  </r>
  <r>
    <s v="Improved"/>
    <s v="Dizziness"/>
    <n v="98"/>
    <x v="0"/>
    <x v="2"/>
    <x v="0"/>
    <n v="4.8600000000000003"/>
    <n v="2.54"/>
    <n v="1.4"/>
    <n v="6.6"/>
    <n v="9.6"/>
  </r>
  <r>
    <s v="No Change"/>
    <s v="Fatigue"/>
    <n v="128"/>
    <x v="1"/>
    <x v="3"/>
    <x v="1"/>
    <n v="1.64"/>
    <n v="1.0900000000000001"/>
    <n v="7.8"/>
    <n v="14.3"/>
    <n v="7.9"/>
  </r>
  <r>
    <s v="Improved"/>
    <s v="Headache"/>
    <n v="165"/>
    <x v="0"/>
    <x v="4"/>
    <x v="0"/>
    <n v="4.5999999999999996"/>
    <n v="1.46"/>
    <n v="9.6"/>
    <n v="11.7"/>
    <n v="18.100000000000001"/>
  </r>
  <r>
    <s v="Deteriorated"/>
    <s v="Fatigue"/>
    <n v="111"/>
    <x v="1"/>
    <x v="0"/>
    <x v="1"/>
    <n v="3.41"/>
    <n v="4.3099999999999996"/>
    <n v="9.9"/>
    <n v="11.2"/>
    <n v="19.3"/>
  </r>
  <r>
    <s v="No Change"/>
    <s v="Headache"/>
    <n v="115"/>
    <x v="1"/>
    <x v="0"/>
    <x v="0"/>
    <n v="2.56"/>
    <n v="2.54"/>
    <n v="4.0999999999999996"/>
    <n v="15.7"/>
    <n v="5.6"/>
  </r>
  <r>
    <s v="Improved"/>
    <s v="Nausea"/>
    <n v="122"/>
    <x v="0"/>
    <x v="2"/>
    <x v="1"/>
    <n v="3.21"/>
    <n v="3.17"/>
    <n v="7.9"/>
    <n v="21"/>
    <n v="10.5"/>
  </r>
  <r>
    <s v="Deteriorated"/>
    <s v="Fatigue"/>
    <n v="126"/>
    <x v="1"/>
    <x v="3"/>
    <x v="1"/>
    <n v="2.21"/>
    <n v="2.04"/>
    <n v="2.8"/>
    <n v="7"/>
    <n v="8.8000000000000007"/>
  </r>
  <r>
    <s v="Improved"/>
    <s v="Fatigue"/>
    <n v="150"/>
    <x v="0"/>
    <x v="0"/>
    <x v="1"/>
    <n v="2.08"/>
    <n v="4.87"/>
    <n v="6"/>
    <n v="12.3"/>
    <n v="12.9"/>
  </r>
  <r>
    <s v="Deteriorated"/>
    <s v="Headache"/>
    <n v="171"/>
    <x v="1"/>
    <x v="4"/>
    <x v="1"/>
    <n v="1.56"/>
    <n v="2.78"/>
    <n v="6.6"/>
    <n v="14.8"/>
    <n v="9.8000000000000007"/>
  </r>
  <r>
    <s v="No Change"/>
    <s v="Headache"/>
    <n v="110"/>
    <x v="1"/>
    <x v="1"/>
    <x v="1"/>
    <n v="4.9800000000000004"/>
    <n v="4.5199999999999996"/>
    <n v="6.6"/>
    <n v="16.2"/>
    <n v="13.6"/>
  </r>
  <r>
    <s v="Improved"/>
    <s v="Fatigue"/>
    <n v="32"/>
    <x v="0"/>
    <x v="4"/>
    <x v="0"/>
    <n v="1.81"/>
    <n v="2.58"/>
    <n v="1.4"/>
    <n v="14.6"/>
    <n v="12.2"/>
  </r>
  <r>
    <s v="No Change"/>
    <s v="Headache"/>
    <n v="158"/>
    <x v="1"/>
    <x v="0"/>
    <x v="1"/>
    <n v="1.91"/>
    <n v="4.8600000000000003"/>
    <n v="9.1999999999999993"/>
    <n v="19"/>
    <n v="12.1"/>
  </r>
  <r>
    <s v="No Change"/>
    <s v="Dizziness"/>
    <n v="39"/>
    <x v="1"/>
    <x v="4"/>
    <x v="0"/>
    <n v="4.4800000000000004"/>
    <n v="1.52"/>
    <n v="8.1"/>
    <n v="8.1999999999999993"/>
    <n v="16.5"/>
  </r>
  <r>
    <s v="No Change"/>
    <s v="Dizziness"/>
    <n v="140"/>
    <x v="1"/>
    <x v="3"/>
    <x v="1"/>
    <n v="2.1"/>
    <n v="4.51"/>
    <n v="9.5"/>
    <n v="8.6999999999999993"/>
    <n v="10.9"/>
  </r>
  <r>
    <s v="Improved"/>
    <s v="None"/>
    <n v="71"/>
    <x v="0"/>
    <x v="3"/>
    <x v="1"/>
    <n v="4.92"/>
    <n v="2.93"/>
    <n v="8.8000000000000007"/>
    <n v="16.600000000000001"/>
    <n v="9.4"/>
  </r>
  <r>
    <s v="No Change"/>
    <s v="Headache"/>
    <n v="63"/>
    <x v="1"/>
    <x v="1"/>
    <x v="1"/>
    <n v="2.14"/>
    <n v="1.81"/>
    <n v="7.9"/>
    <n v="13"/>
    <n v="11.7"/>
  </r>
  <r>
    <s v="No Change"/>
    <s v="Headache"/>
    <n v="70"/>
    <x v="1"/>
    <x v="2"/>
    <x v="1"/>
    <n v="2.97"/>
    <n v="3.31"/>
    <n v="8.8000000000000007"/>
    <n v="23.7"/>
    <n v="9.9"/>
  </r>
  <r>
    <s v="No Change"/>
    <s v="None"/>
    <n v="46"/>
    <x v="1"/>
    <x v="4"/>
    <x v="1"/>
    <n v="4.3099999999999996"/>
    <n v="4.0599999999999996"/>
    <n v="6.2"/>
    <n v="23.2"/>
    <n v="6.4"/>
  </r>
  <r>
    <s v="No Change"/>
    <s v="Fatigue"/>
    <n v="43"/>
    <x v="1"/>
    <x v="0"/>
    <x v="0"/>
    <n v="1.44"/>
    <n v="4.42"/>
    <n v="5"/>
    <n v="21.2"/>
    <n v="18.2"/>
  </r>
  <r>
    <s v="No Change"/>
    <s v="None"/>
    <n v="106"/>
    <x v="1"/>
    <x v="0"/>
    <x v="0"/>
    <n v="1.25"/>
    <n v="4.53"/>
    <n v="5"/>
    <n v="15.2"/>
    <n v="13.7"/>
  </r>
  <r>
    <s v="Improved"/>
    <s v="None"/>
    <n v="111"/>
    <x v="0"/>
    <x v="3"/>
    <x v="0"/>
    <n v="4.71"/>
    <n v="1.08"/>
    <n v="5.3"/>
    <n v="18.399999999999999"/>
    <n v="15.3"/>
  </r>
  <r>
    <s v="Improved"/>
    <s v="Headache"/>
    <n v="169"/>
    <x v="0"/>
    <x v="0"/>
    <x v="1"/>
    <n v="3.77"/>
    <n v="1.54"/>
    <n v="3.7"/>
    <n v="12.5"/>
    <n v="16.7"/>
  </r>
  <r>
    <s v="No Change"/>
    <s v="None"/>
    <n v="168"/>
    <x v="1"/>
    <x v="1"/>
    <x v="1"/>
    <n v="2.12"/>
    <n v="1.84"/>
    <n v="9.6"/>
    <n v="6.2"/>
    <n v="20"/>
  </r>
  <r>
    <s v="Improved"/>
    <s v="Nausea"/>
    <n v="135"/>
    <x v="0"/>
    <x v="3"/>
    <x v="1"/>
    <n v="3.71"/>
    <n v="4.3099999999999996"/>
    <n v="3.7"/>
    <n v="6.3"/>
    <n v="15.5"/>
  </r>
  <r>
    <s v="Improved"/>
    <s v="None"/>
    <n v="148"/>
    <x v="0"/>
    <x v="1"/>
    <x v="1"/>
    <n v="4.34"/>
    <n v="3.96"/>
    <n v="2.2999999999999998"/>
    <n v="19.600000000000001"/>
    <n v="16.100000000000001"/>
  </r>
  <r>
    <s v="Deteriorated"/>
    <s v="Dizziness"/>
    <n v="111"/>
    <x v="1"/>
    <x v="4"/>
    <x v="0"/>
    <n v="3.63"/>
    <n v="4.0599999999999996"/>
    <n v="8.6"/>
    <n v="17"/>
    <n v="4.5"/>
  </r>
  <r>
    <s v="Deteriorated"/>
    <s v="Fatigue"/>
    <n v="159"/>
    <x v="1"/>
    <x v="3"/>
    <x v="1"/>
    <n v="2.95"/>
    <n v="1.31"/>
    <n v="4.7"/>
    <n v="13.3"/>
    <n v="4.0999999999999996"/>
  </r>
  <r>
    <s v="Improved"/>
    <s v="Headache"/>
    <n v="121"/>
    <x v="0"/>
    <x v="0"/>
    <x v="0"/>
    <n v="2.4"/>
    <n v="1.44"/>
    <n v="8.3000000000000007"/>
    <n v="23.1"/>
    <n v="4.2"/>
  </r>
  <r>
    <s v="Deteriorated"/>
    <s v="Nausea"/>
    <n v="57"/>
    <x v="1"/>
    <x v="0"/>
    <x v="1"/>
    <n v="4.82"/>
    <n v="3.09"/>
    <n v="3.7"/>
    <n v="7.4"/>
    <n v="11.5"/>
  </r>
  <r>
    <s v="No Change"/>
    <s v="None"/>
    <n v="145"/>
    <x v="1"/>
    <x v="0"/>
    <x v="0"/>
    <n v="4.18"/>
    <n v="3.83"/>
    <n v="1.5"/>
    <n v="7.3"/>
    <n v="9.8000000000000007"/>
  </r>
  <r>
    <s v="No Change"/>
    <s v="Nausea"/>
    <n v="79"/>
    <x v="1"/>
    <x v="2"/>
    <x v="0"/>
    <n v="2.1800000000000002"/>
    <n v="1.93"/>
    <n v="3.5"/>
    <n v="20.5"/>
    <n v="18.8"/>
  </r>
  <r>
    <s v="Improved"/>
    <s v="None"/>
    <n v="171"/>
    <x v="0"/>
    <x v="4"/>
    <x v="1"/>
    <n v="2.62"/>
    <n v="4.62"/>
    <n v="3.9"/>
    <n v="14.6"/>
    <n v="6.8"/>
  </r>
  <r>
    <s v="No Change"/>
    <s v="Headache"/>
    <n v="144"/>
    <x v="1"/>
    <x v="1"/>
    <x v="1"/>
    <n v="3.56"/>
    <n v="4.92"/>
    <n v="6.4"/>
    <n v="12.4"/>
    <n v="14"/>
  </r>
  <r>
    <s v="Deteriorated"/>
    <s v="None"/>
    <n v="131"/>
    <x v="1"/>
    <x v="3"/>
    <x v="0"/>
    <n v="1.49"/>
    <n v="4.55"/>
    <n v="5.5"/>
    <n v="14.1"/>
    <n v="13"/>
  </r>
  <r>
    <s v="Deteriorated"/>
    <s v="None"/>
    <n v="89"/>
    <x v="1"/>
    <x v="2"/>
    <x v="0"/>
    <n v="3.5"/>
    <n v="1.29"/>
    <n v="7.1"/>
    <n v="10.4"/>
    <n v="15.1"/>
  </r>
  <r>
    <s v="Improved"/>
    <s v="Headache"/>
    <n v="157"/>
    <x v="0"/>
    <x v="3"/>
    <x v="1"/>
    <n v="4.29"/>
    <n v="4.22"/>
    <n v="6"/>
    <n v="15.4"/>
    <n v="5.4"/>
  </r>
  <r>
    <s v="Improved"/>
    <s v="Dizziness"/>
    <n v="165"/>
    <x v="0"/>
    <x v="3"/>
    <x v="1"/>
    <n v="4.0999999999999996"/>
    <n v="2.09"/>
    <n v="5.5"/>
    <n v="11.1"/>
    <n v="5.3"/>
  </r>
  <r>
    <s v="No Change"/>
    <s v="Headache"/>
    <n v="156"/>
    <x v="1"/>
    <x v="3"/>
    <x v="1"/>
    <n v="3.52"/>
    <n v="1.22"/>
    <n v="7.7"/>
    <n v="11.7"/>
    <n v="3"/>
  </r>
  <r>
    <s v="No Change"/>
    <s v="Nausea"/>
    <n v="58"/>
    <x v="1"/>
    <x v="3"/>
    <x v="1"/>
    <n v="3.04"/>
    <n v="1.19"/>
    <n v="3.5"/>
    <n v="18.7"/>
    <n v="4.0999999999999996"/>
  </r>
  <r>
    <s v="No Change"/>
    <s v="Nausea"/>
    <n v="163"/>
    <x v="1"/>
    <x v="2"/>
    <x v="0"/>
    <n v="4.3600000000000003"/>
    <n v="1.02"/>
    <n v="3.2"/>
    <n v="19.3"/>
    <n v="8.4"/>
  </r>
  <r>
    <s v="Improved"/>
    <s v="Fatigue"/>
    <n v="33"/>
    <x v="0"/>
    <x v="0"/>
    <x v="1"/>
    <n v="1.41"/>
    <n v="2.44"/>
    <n v="3.4"/>
    <n v="21.2"/>
    <n v="8.3000000000000007"/>
  </r>
  <r>
    <s v="No Change"/>
    <s v="Headache"/>
    <n v="161"/>
    <x v="1"/>
    <x v="0"/>
    <x v="1"/>
    <n v="4.16"/>
    <n v="4.57"/>
    <n v="4.9000000000000004"/>
    <n v="22.4"/>
    <n v="9.4"/>
  </r>
  <r>
    <s v="No Change"/>
    <s v="Nausea"/>
    <n v="151"/>
    <x v="1"/>
    <x v="2"/>
    <x v="1"/>
    <n v="4.8600000000000003"/>
    <n v="1.36"/>
    <n v="7.2"/>
    <n v="14.9"/>
    <n v="9.6"/>
  </r>
  <r>
    <s v="Improved"/>
    <s v="Headache"/>
    <n v="138"/>
    <x v="0"/>
    <x v="0"/>
    <x v="1"/>
    <n v="3.53"/>
    <n v="3.82"/>
    <n v="1"/>
    <n v="9"/>
    <n v="15.1"/>
  </r>
  <r>
    <s v="Deteriorated"/>
    <s v="None"/>
    <n v="91"/>
    <x v="1"/>
    <x v="3"/>
    <x v="0"/>
    <n v="3.67"/>
    <n v="4.8600000000000003"/>
    <n v="7.8"/>
    <n v="23.1"/>
    <n v="14.9"/>
  </r>
  <r>
    <s v="Improved"/>
    <s v="Fatigue"/>
    <n v="158"/>
    <x v="0"/>
    <x v="2"/>
    <x v="1"/>
    <n v="2.19"/>
    <n v="1.42"/>
    <n v="8"/>
    <n v="17.600000000000001"/>
    <n v="3.8"/>
  </r>
  <r>
    <s v="No Change"/>
    <s v="Nausea"/>
    <n v="73"/>
    <x v="1"/>
    <x v="3"/>
    <x v="1"/>
    <n v="2.44"/>
    <n v="4.83"/>
    <n v="5.5"/>
    <n v="13.8"/>
    <n v="10.8"/>
  </r>
  <r>
    <s v="Improved"/>
    <s v="Nausea"/>
    <n v="107"/>
    <x v="0"/>
    <x v="4"/>
    <x v="1"/>
    <n v="1.84"/>
    <n v="2.4700000000000002"/>
    <n v="4.3"/>
    <n v="6.9"/>
    <n v="16"/>
  </r>
  <r>
    <s v="Deteriorated"/>
    <s v="Dizziness"/>
    <n v="35"/>
    <x v="1"/>
    <x v="0"/>
    <x v="1"/>
    <n v="2.67"/>
    <n v="4.29"/>
    <n v="8.6999999999999993"/>
    <n v="9.8000000000000007"/>
    <n v="14.2"/>
  </r>
  <r>
    <s v="Deteriorated"/>
    <s v="Headache"/>
    <n v="164"/>
    <x v="1"/>
    <x v="0"/>
    <x v="1"/>
    <n v="2.89"/>
    <n v="4.5199999999999996"/>
    <n v="2.9"/>
    <n v="18.2"/>
    <n v="13.3"/>
  </r>
  <r>
    <s v="Improved"/>
    <s v="Nausea"/>
    <n v="157"/>
    <x v="0"/>
    <x v="0"/>
    <x v="1"/>
    <n v="2.1800000000000002"/>
    <n v="1.55"/>
    <n v="6.9"/>
    <n v="19.3"/>
    <n v="8.4"/>
  </r>
  <r>
    <s v="Deteriorated"/>
    <s v="Nausea"/>
    <n v="43"/>
    <x v="1"/>
    <x v="1"/>
    <x v="1"/>
    <n v="3.58"/>
    <n v="2.58"/>
    <n v="7.4"/>
    <n v="9.6"/>
    <n v="18.100000000000001"/>
  </r>
  <r>
    <s v="Improved"/>
    <s v="Nausea"/>
    <n v="151"/>
    <x v="0"/>
    <x v="4"/>
    <x v="0"/>
    <n v="2.15"/>
    <n v="2.4700000000000002"/>
    <n v="1.5"/>
    <n v="8"/>
    <n v="11.8"/>
  </r>
  <r>
    <s v="Deteriorated"/>
    <s v="Fatigue"/>
    <n v="107"/>
    <x v="1"/>
    <x v="4"/>
    <x v="0"/>
    <n v="2.0699999999999998"/>
    <n v="4.34"/>
    <n v="1.1000000000000001"/>
    <n v="12.8"/>
    <n v="8.6999999999999993"/>
  </r>
  <r>
    <s v="No Change"/>
    <s v="Headache"/>
    <n v="148"/>
    <x v="1"/>
    <x v="3"/>
    <x v="0"/>
    <n v="1.08"/>
    <n v="1.5"/>
    <n v="4.7"/>
    <n v="14.9"/>
    <n v="9.9"/>
  </r>
  <r>
    <s v="Improved"/>
    <s v="Headache"/>
    <n v="162"/>
    <x v="0"/>
    <x v="1"/>
    <x v="0"/>
    <n v="3.12"/>
    <n v="3.38"/>
    <n v="1.1000000000000001"/>
    <n v="14.4"/>
    <n v="19.399999999999999"/>
  </r>
  <r>
    <s v="No Change"/>
    <s v="Fatigue"/>
    <n v="87"/>
    <x v="1"/>
    <x v="0"/>
    <x v="1"/>
    <n v="3.08"/>
    <n v="3.71"/>
    <n v="3.8"/>
    <n v="19.899999999999999"/>
    <n v="16.100000000000001"/>
  </r>
  <r>
    <s v="No Change"/>
    <s v="Nausea"/>
    <n v="159"/>
    <x v="1"/>
    <x v="1"/>
    <x v="1"/>
    <n v="3.09"/>
    <n v="4.9000000000000004"/>
    <n v="2.1"/>
    <n v="6.3"/>
    <n v="16.100000000000001"/>
  </r>
  <r>
    <s v="Deteriorated"/>
    <s v="Fatigue"/>
    <n v="73"/>
    <x v="1"/>
    <x v="2"/>
    <x v="0"/>
    <n v="4.2300000000000004"/>
    <n v="1.48"/>
    <n v="3.4"/>
    <n v="6.3"/>
    <n v="8"/>
  </r>
  <r>
    <s v="Improved"/>
    <s v="None"/>
    <n v="147"/>
    <x v="0"/>
    <x v="3"/>
    <x v="1"/>
    <n v="4.09"/>
    <n v="3.07"/>
    <n v="4.0999999999999996"/>
    <n v="12.7"/>
    <n v="3"/>
  </r>
  <r>
    <s v="Deteriorated"/>
    <s v="Dizziness"/>
    <n v="83"/>
    <x v="1"/>
    <x v="4"/>
    <x v="1"/>
    <n v="2.2000000000000002"/>
    <n v="3.59"/>
    <n v="9.8000000000000007"/>
    <n v="21.2"/>
    <n v="3.4"/>
  </r>
  <r>
    <s v="Deteriorated"/>
    <s v="Fatigue"/>
    <n v="177"/>
    <x v="1"/>
    <x v="2"/>
    <x v="1"/>
    <n v="4.59"/>
    <n v="4.13"/>
    <n v="8"/>
    <n v="14.2"/>
    <n v="9.8000000000000007"/>
  </r>
  <r>
    <s v="Improved"/>
    <s v="Headache"/>
    <n v="151"/>
    <x v="0"/>
    <x v="4"/>
    <x v="0"/>
    <n v="2.21"/>
    <n v="1.26"/>
    <n v="3.1"/>
    <n v="10.4"/>
    <n v="11.2"/>
  </r>
  <r>
    <s v="No Change"/>
    <s v="Nausea"/>
    <n v="145"/>
    <x v="1"/>
    <x v="1"/>
    <x v="0"/>
    <n v="3.99"/>
    <n v="2.9"/>
    <n v="1.5"/>
    <n v="23.2"/>
    <n v="19"/>
  </r>
  <r>
    <s v="Deteriorated"/>
    <s v="Nausea"/>
    <n v="82"/>
    <x v="1"/>
    <x v="3"/>
    <x v="0"/>
    <n v="4.1399999999999997"/>
    <n v="4.97"/>
    <n v="5.9"/>
    <n v="23.3"/>
    <n v="4.3"/>
  </r>
  <r>
    <s v="Improved"/>
    <s v="Nausea"/>
    <n v="142"/>
    <x v="0"/>
    <x v="1"/>
    <x v="1"/>
    <n v="2.46"/>
    <n v="1.9"/>
    <n v="2.8"/>
    <n v="8.5"/>
    <n v="13.6"/>
  </r>
  <r>
    <s v="No Change"/>
    <s v="Headache"/>
    <n v="121"/>
    <x v="1"/>
    <x v="3"/>
    <x v="0"/>
    <n v="4.13"/>
    <n v="3.31"/>
    <n v="2.2999999999999998"/>
    <n v="20.6"/>
    <n v="13.8"/>
  </r>
  <r>
    <s v="Improved"/>
    <s v="None"/>
    <n v="137"/>
    <x v="0"/>
    <x v="4"/>
    <x v="0"/>
    <n v="2.5499999999999998"/>
    <n v="3.7"/>
    <n v="3.3"/>
    <n v="12.2"/>
    <n v="18.600000000000001"/>
  </r>
  <r>
    <s v="Deteriorated"/>
    <s v="Dizziness"/>
    <n v="50"/>
    <x v="1"/>
    <x v="2"/>
    <x v="1"/>
    <n v="2.16"/>
    <n v="2.88"/>
    <n v="9"/>
    <n v="18.7"/>
    <n v="4.0999999999999996"/>
  </r>
  <r>
    <s v="Improved"/>
    <s v="Dizziness"/>
    <n v="127"/>
    <x v="0"/>
    <x v="3"/>
    <x v="1"/>
    <n v="1.59"/>
    <n v="1.03"/>
    <n v="6.7"/>
    <n v="14.1"/>
    <n v="5.3"/>
  </r>
  <r>
    <s v="Improved"/>
    <s v="Fatigue"/>
    <n v="89"/>
    <x v="0"/>
    <x v="3"/>
    <x v="0"/>
    <n v="4.83"/>
    <n v="3.12"/>
    <n v="3.2"/>
    <n v="15"/>
    <n v="14.6"/>
  </r>
  <r>
    <s v="Deteriorated"/>
    <s v="Fatigue"/>
    <n v="104"/>
    <x v="1"/>
    <x v="0"/>
    <x v="1"/>
    <n v="1.3"/>
    <n v="2.1"/>
    <n v="8.3000000000000007"/>
    <n v="14.3"/>
    <n v="12.3"/>
  </r>
  <r>
    <s v="No Change"/>
    <s v="Dizziness"/>
    <n v="158"/>
    <x v="1"/>
    <x v="3"/>
    <x v="0"/>
    <n v="2.73"/>
    <n v="1.18"/>
    <n v="2.5"/>
    <n v="14"/>
    <n v="6.6"/>
  </r>
  <r>
    <s v="No Change"/>
    <s v="Headache"/>
    <n v="59"/>
    <x v="1"/>
    <x v="3"/>
    <x v="1"/>
    <n v="1.2"/>
    <n v="4.37"/>
    <n v="9.8000000000000007"/>
    <n v="20.3"/>
    <n v="17.5"/>
  </r>
  <r>
    <s v="No Change"/>
    <s v="Fatigue"/>
    <n v="140"/>
    <x v="1"/>
    <x v="2"/>
    <x v="0"/>
    <n v="1.97"/>
    <n v="4.84"/>
    <n v="2.8"/>
    <n v="23.1"/>
    <n v="19.899999999999999"/>
  </r>
  <r>
    <s v="Deteriorated"/>
    <s v="Nausea"/>
    <n v="57"/>
    <x v="1"/>
    <x v="2"/>
    <x v="1"/>
    <n v="3.85"/>
    <n v="4.92"/>
    <n v="6.1"/>
    <n v="10.7"/>
    <n v="10.4"/>
  </r>
  <r>
    <s v="No Change"/>
    <s v="Nausea"/>
    <n v="93"/>
    <x v="1"/>
    <x v="2"/>
    <x v="1"/>
    <n v="3.37"/>
    <n v="1.29"/>
    <n v="6.6"/>
    <n v="23.7"/>
    <n v="6.2"/>
  </r>
  <r>
    <s v="Improved"/>
    <s v="Headache"/>
    <n v="32"/>
    <x v="0"/>
    <x v="1"/>
    <x v="0"/>
    <n v="4.17"/>
    <n v="4.63"/>
    <n v="9.5"/>
    <n v="23.3"/>
    <n v="11.9"/>
  </r>
  <r>
    <s v="Deteriorated"/>
    <s v="Fatigue"/>
    <n v="67"/>
    <x v="1"/>
    <x v="2"/>
    <x v="0"/>
    <n v="4.91"/>
    <n v="4.03"/>
    <n v="2.5"/>
    <n v="14.6"/>
    <n v="15.2"/>
  </r>
  <r>
    <s v="Deteriorated"/>
    <s v="Nausea"/>
    <n v="90"/>
    <x v="1"/>
    <x v="4"/>
    <x v="0"/>
    <n v="1.99"/>
    <n v="3.56"/>
    <n v="7"/>
    <n v="8.9"/>
    <n v="12.6"/>
  </r>
  <r>
    <s v="Improved"/>
    <s v="Nausea"/>
    <n v="113"/>
    <x v="0"/>
    <x v="2"/>
    <x v="1"/>
    <n v="4.09"/>
    <n v="3"/>
    <n v="1.1000000000000001"/>
    <n v="6.2"/>
    <n v="9.1"/>
  </r>
  <r>
    <s v="No Change"/>
    <s v="Dizziness"/>
    <n v="160"/>
    <x v="1"/>
    <x v="2"/>
    <x v="1"/>
    <n v="4.7"/>
    <n v="1.91"/>
    <n v="6.7"/>
    <n v="10"/>
    <n v="8.5"/>
  </r>
  <r>
    <s v="Deteriorated"/>
    <s v="Dizziness"/>
    <n v="163"/>
    <x v="1"/>
    <x v="1"/>
    <x v="1"/>
    <n v="4.3899999999999997"/>
    <n v="3.92"/>
    <n v="1.9"/>
    <n v="13.7"/>
    <n v="3.5"/>
  </r>
  <r>
    <s v="No Change"/>
    <s v="Nausea"/>
    <n v="120"/>
    <x v="1"/>
    <x v="2"/>
    <x v="0"/>
    <n v="2.92"/>
    <n v="3.65"/>
    <n v="2.1"/>
    <n v="11.2"/>
    <n v="9.8000000000000007"/>
  </r>
  <r>
    <s v="Improved"/>
    <s v="Nausea"/>
    <n v="134"/>
    <x v="0"/>
    <x v="1"/>
    <x v="0"/>
    <n v="4.68"/>
    <n v="4.97"/>
    <n v="1.4"/>
    <n v="19.7"/>
    <n v="9.3000000000000007"/>
  </r>
  <r>
    <s v="Improved"/>
    <s v="Fatigue"/>
    <n v="48"/>
    <x v="0"/>
    <x v="0"/>
    <x v="1"/>
    <n v="2.57"/>
    <n v="4.0199999999999996"/>
    <n v="9.3000000000000007"/>
    <n v="23.1"/>
    <n v="12.8"/>
  </r>
  <r>
    <s v="No Change"/>
    <s v="Headache"/>
    <n v="145"/>
    <x v="1"/>
    <x v="1"/>
    <x v="1"/>
    <n v="2.4300000000000002"/>
    <n v="4.1500000000000004"/>
    <n v="3.3"/>
    <n v="16.2"/>
    <n v="9.1"/>
  </r>
  <r>
    <s v="Deteriorated"/>
    <s v="Dizziness"/>
    <n v="101"/>
    <x v="1"/>
    <x v="3"/>
    <x v="0"/>
    <n v="3.63"/>
    <n v="1.96"/>
    <n v="2.7"/>
    <n v="22.5"/>
    <n v="4.7"/>
  </r>
  <r>
    <s v="Deteriorated"/>
    <s v="Fatigue"/>
    <n v="140"/>
    <x v="1"/>
    <x v="2"/>
    <x v="1"/>
    <n v="3.02"/>
    <n v="1.88"/>
    <n v="1.4"/>
    <n v="6.6"/>
    <n v="6"/>
  </r>
  <r>
    <s v="Improved"/>
    <s v="Fatigue"/>
    <n v="171"/>
    <x v="0"/>
    <x v="2"/>
    <x v="0"/>
    <n v="4.47"/>
    <n v="2.13"/>
    <n v="9.6"/>
    <n v="16.5"/>
    <n v="10.4"/>
  </r>
  <r>
    <s v="Improved"/>
    <s v="Nausea"/>
    <n v="143"/>
    <x v="0"/>
    <x v="1"/>
    <x v="1"/>
    <n v="3.32"/>
    <n v="3.07"/>
    <n v="7.8"/>
    <n v="11.1"/>
    <n v="9"/>
  </r>
  <r>
    <s v="Deteriorated"/>
    <s v="Dizziness"/>
    <n v="48"/>
    <x v="1"/>
    <x v="4"/>
    <x v="0"/>
    <n v="4.58"/>
    <n v="4.79"/>
    <n v="9"/>
    <n v="13.6"/>
    <n v="16.3"/>
  </r>
  <r>
    <s v="Improved"/>
    <s v="Headache"/>
    <n v="102"/>
    <x v="0"/>
    <x v="0"/>
    <x v="0"/>
    <n v="2.91"/>
    <n v="2.99"/>
    <n v="2.8"/>
    <n v="16.600000000000001"/>
    <n v="6.2"/>
  </r>
  <r>
    <s v="No Change"/>
    <s v="Dizziness"/>
    <n v="76"/>
    <x v="1"/>
    <x v="4"/>
    <x v="0"/>
    <n v="2.33"/>
    <n v="4.42"/>
    <n v="2.9"/>
    <n v="7.3"/>
    <n v="4.2"/>
  </r>
  <r>
    <s v="Deteriorated"/>
    <s v="Headache"/>
    <n v="59"/>
    <x v="1"/>
    <x v="0"/>
    <x v="1"/>
    <n v="4.76"/>
    <n v="3.03"/>
    <n v="4.7"/>
    <n v="20.6"/>
    <n v="17.2"/>
  </r>
  <r>
    <s v="Improved"/>
    <s v="Dizziness"/>
    <n v="112"/>
    <x v="0"/>
    <x v="4"/>
    <x v="1"/>
    <n v="2.33"/>
    <n v="3.77"/>
    <n v="7.9"/>
    <n v="17.8"/>
    <n v="5.6"/>
  </r>
  <r>
    <s v="Improved"/>
    <s v="Dizziness"/>
    <n v="82"/>
    <x v="0"/>
    <x v="3"/>
    <x v="1"/>
    <n v="4.5"/>
    <n v="3.16"/>
    <n v="3.5"/>
    <n v="13.7"/>
    <n v="3.6"/>
  </r>
  <r>
    <s v="Improved"/>
    <s v="Fatigue"/>
    <n v="167"/>
    <x v="0"/>
    <x v="1"/>
    <x v="0"/>
    <n v="1.51"/>
    <n v="4.0599999999999996"/>
    <n v="1"/>
    <n v="13.5"/>
    <n v="11.9"/>
  </r>
  <r>
    <s v="No Change"/>
    <s v="Nausea"/>
    <n v="88"/>
    <x v="1"/>
    <x v="0"/>
    <x v="0"/>
    <n v="1.22"/>
    <n v="4.8899999999999997"/>
    <n v="3"/>
    <n v="11.5"/>
    <n v="8.1999999999999993"/>
  </r>
  <r>
    <s v="Deteriorated"/>
    <s v="Dizziness"/>
    <n v="68"/>
    <x v="1"/>
    <x v="3"/>
    <x v="1"/>
    <n v="1.92"/>
    <n v="1.01"/>
    <n v="7.6"/>
    <n v="23.4"/>
    <n v="6.8"/>
  </r>
  <r>
    <s v="Improved"/>
    <s v="Headache"/>
    <n v="173"/>
    <x v="0"/>
    <x v="4"/>
    <x v="1"/>
    <n v="3.65"/>
    <n v="3.97"/>
    <n v="8.6"/>
    <n v="13.6"/>
    <n v="8.1"/>
  </r>
  <r>
    <s v="No Change"/>
    <s v="Headache"/>
    <n v="174"/>
    <x v="1"/>
    <x v="3"/>
    <x v="1"/>
    <n v="2.2999999999999998"/>
    <n v="3.85"/>
    <n v="8.4"/>
    <n v="9.3000000000000007"/>
    <n v="9.3000000000000007"/>
  </r>
  <r>
    <s v="No Change"/>
    <s v="None"/>
    <n v="135"/>
    <x v="1"/>
    <x v="4"/>
    <x v="1"/>
    <n v="4.6100000000000003"/>
    <n v="4.2300000000000004"/>
    <n v="9.9"/>
    <n v="19.600000000000001"/>
    <n v="9.6999999999999993"/>
  </r>
  <r>
    <s v="No Change"/>
    <s v="Dizziness"/>
    <n v="172"/>
    <x v="1"/>
    <x v="3"/>
    <x v="0"/>
    <n v="3.36"/>
    <n v="3.64"/>
    <n v="1.7"/>
    <n v="15.8"/>
    <n v="15.1"/>
  </r>
  <r>
    <s v="Deteriorated"/>
    <s v="Headache"/>
    <n v="65"/>
    <x v="1"/>
    <x v="2"/>
    <x v="1"/>
    <n v="1.67"/>
    <n v="4.12"/>
    <n v="6.3"/>
    <n v="23.1"/>
    <n v="3.7"/>
  </r>
  <r>
    <s v="No Change"/>
    <s v="Headache"/>
    <n v="148"/>
    <x v="1"/>
    <x v="0"/>
    <x v="1"/>
    <n v="2.06"/>
    <n v="3.41"/>
    <n v="3.7"/>
    <n v="18.899999999999999"/>
    <n v="15.9"/>
  </r>
  <r>
    <s v="No Change"/>
    <s v="None"/>
    <n v="54"/>
    <x v="1"/>
    <x v="3"/>
    <x v="1"/>
    <n v="1.41"/>
    <n v="3.06"/>
    <n v="5.6"/>
    <n v="12.6"/>
    <n v="18.899999999999999"/>
  </r>
  <r>
    <s v="Deteriorated"/>
    <s v="Dizziness"/>
    <n v="81"/>
    <x v="1"/>
    <x v="3"/>
    <x v="0"/>
    <n v="4.3099999999999996"/>
    <n v="3.79"/>
    <n v="7.4"/>
    <n v="14.3"/>
    <n v="18.7"/>
  </r>
  <r>
    <s v="Improved"/>
    <s v="Fatigue"/>
    <n v="85"/>
    <x v="0"/>
    <x v="3"/>
    <x v="0"/>
    <n v="3.78"/>
    <n v="3.92"/>
    <n v="8.8000000000000007"/>
    <n v="10.9"/>
    <n v="16.7"/>
  </r>
  <r>
    <s v="No Change"/>
    <s v="Headache"/>
    <n v="151"/>
    <x v="1"/>
    <x v="4"/>
    <x v="1"/>
    <n v="1.78"/>
    <n v="2.38"/>
    <n v="4"/>
    <n v="23.6"/>
    <n v="17.600000000000001"/>
  </r>
  <r>
    <s v="Deteriorated"/>
    <s v="None"/>
    <n v="75"/>
    <x v="1"/>
    <x v="3"/>
    <x v="1"/>
    <n v="3.8"/>
    <n v="3.91"/>
    <n v="6.1"/>
    <n v="23"/>
    <n v="11.4"/>
  </r>
  <r>
    <s v="Deteriorated"/>
    <s v="None"/>
    <n v="114"/>
    <x v="1"/>
    <x v="3"/>
    <x v="1"/>
    <n v="2.52"/>
    <n v="1.65"/>
    <n v="8.1"/>
    <n v="19.2"/>
    <n v="9.5"/>
  </r>
  <r>
    <s v="No Change"/>
    <s v="Dizziness"/>
    <n v="56"/>
    <x v="1"/>
    <x v="3"/>
    <x v="1"/>
    <n v="1.1000000000000001"/>
    <n v="4.3600000000000003"/>
    <n v="1.1000000000000001"/>
    <n v="18.7"/>
    <n v="19.5"/>
  </r>
  <r>
    <s v="Deteriorated"/>
    <s v="Dizziness"/>
    <n v="34"/>
    <x v="1"/>
    <x v="4"/>
    <x v="1"/>
    <n v="2.75"/>
    <n v="1.94"/>
    <n v="7.3"/>
    <n v="20.7"/>
    <n v="12.3"/>
  </r>
  <r>
    <s v="Improved"/>
    <s v="None"/>
    <n v="80"/>
    <x v="0"/>
    <x v="2"/>
    <x v="1"/>
    <n v="4.87"/>
    <n v="1.21"/>
    <n v="5.5"/>
    <n v="18.899999999999999"/>
    <n v="17.7"/>
  </r>
  <r>
    <s v="Improved"/>
    <s v="Nausea"/>
    <n v="77"/>
    <x v="0"/>
    <x v="4"/>
    <x v="0"/>
    <n v="1.72"/>
    <n v="4.2"/>
    <n v="6"/>
    <n v="13.1"/>
    <n v="5.2"/>
  </r>
  <r>
    <s v="Deteriorated"/>
    <s v="None"/>
    <n v="135"/>
    <x v="1"/>
    <x v="0"/>
    <x v="0"/>
    <n v="4.46"/>
    <n v="1.63"/>
    <n v="3.8"/>
    <n v="11.2"/>
    <n v="17.8"/>
  </r>
  <r>
    <s v="Improved"/>
    <s v="Dizziness"/>
    <n v="175"/>
    <x v="0"/>
    <x v="0"/>
    <x v="1"/>
    <n v="3.69"/>
    <n v="4.1900000000000004"/>
    <n v="3.3"/>
    <n v="17.2"/>
    <n v="12.7"/>
  </r>
  <r>
    <s v="Deteriorated"/>
    <s v="Fatigue"/>
    <n v="151"/>
    <x v="1"/>
    <x v="0"/>
    <x v="1"/>
    <n v="4.33"/>
    <n v="4.62"/>
    <n v="1.1000000000000001"/>
    <n v="18.100000000000001"/>
    <n v="3.9"/>
  </r>
  <r>
    <s v="No Change"/>
    <s v="None"/>
    <n v="71"/>
    <x v="1"/>
    <x v="1"/>
    <x v="0"/>
    <n v="3.2"/>
    <n v="2.15"/>
    <n v="3.8"/>
    <n v="12.4"/>
    <n v="13.6"/>
  </r>
  <r>
    <s v="Improved"/>
    <s v="Dizziness"/>
    <n v="57"/>
    <x v="0"/>
    <x v="1"/>
    <x v="1"/>
    <n v="2.34"/>
    <n v="3.93"/>
    <n v="4.5999999999999996"/>
    <n v="7.2"/>
    <n v="16.3"/>
  </r>
  <r>
    <s v="Improved"/>
    <s v="None"/>
    <n v="147"/>
    <x v="0"/>
    <x v="1"/>
    <x v="0"/>
    <n v="2.14"/>
    <n v="2.73"/>
    <n v="7.2"/>
    <n v="12"/>
    <n v="4"/>
  </r>
  <r>
    <s v="Deteriorated"/>
    <s v="Dizziness"/>
    <n v="125"/>
    <x v="1"/>
    <x v="3"/>
    <x v="1"/>
    <n v="2.5"/>
    <n v="4.78"/>
    <n v="6.8"/>
    <n v="18.100000000000001"/>
    <n v="13.7"/>
  </r>
  <r>
    <s v="Improved"/>
    <s v="Headache"/>
    <n v="113"/>
    <x v="0"/>
    <x v="4"/>
    <x v="1"/>
    <n v="1.8"/>
    <n v="2.67"/>
    <n v="7.8"/>
    <n v="7.8"/>
    <n v="7.7"/>
  </r>
  <r>
    <s v="Improved"/>
    <s v="Fatigue"/>
    <n v="157"/>
    <x v="0"/>
    <x v="0"/>
    <x v="0"/>
    <n v="2.11"/>
    <n v="2.73"/>
    <n v="9.8000000000000007"/>
    <n v="7.2"/>
    <n v="11.8"/>
  </r>
  <r>
    <s v="No Change"/>
    <s v="Dizziness"/>
    <n v="57"/>
    <x v="1"/>
    <x v="1"/>
    <x v="0"/>
    <n v="1.72"/>
    <n v="4.88"/>
    <n v="2"/>
    <n v="13.3"/>
    <n v="15.5"/>
  </r>
  <r>
    <s v="Deteriorated"/>
    <s v="Headache"/>
    <n v="138"/>
    <x v="1"/>
    <x v="3"/>
    <x v="1"/>
    <n v="3.82"/>
    <n v="2.69"/>
    <n v="4.0999999999999996"/>
    <n v="13.2"/>
    <n v="7.5"/>
  </r>
  <r>
    <s v="Improved"/>
    <s v="Fatigue"/>
    <n v="31"/>
    <x v="0"/>
    <x v="4"/>
    <x v="1"/>
    <n v="1.82"/>
    <n v="2.93"/>
    <n v="3.4"/>
    <n v="11.2"/>
    <n v="14.2"/>
  </r>
  <r>
    <s v="No Change"/>
    <s v="Nausea"/>
    <n v="168"/>
    <x v="1"/>
    <x v="4"/>
    <x v="0"/>
    <n v="4.87"/>
    <n v="3.41"/>
    <n v="1.7"/>
    <n v="7.4"/>
    <n v="19.2"/>
  </r>
  <r>
    <s v="Improved"/>
    <s v="Fatigue"/>
    <n v="67"/>
    <x v="0"/>
    <x v="1"/>
    <x v="1"/>
    <n v="2.19"/>
    <n v="1.37"/>
    <n v="6.4"/>
    <n v="17.2"/>
    <n v="14"/>
  </r>
  <r>
    <s v="Improved"/>
    <s v="None"/>
    <n v="107"/>
    <x v="0"/>
    <x v="1"/>
    <x v="1"/>
    <n v="2.0699999999999998"/>
    <n v="1.06"/>
    <n v="9.6999999999999993"/>
    <n v="10.5"/>
    <n v="14.5"/>
  </r>
  <r>
    <s v="Improved"/>
    <s v="Headache"/>
    <n v="100"/>
    <x v="0"/>
    <x v="0"/>
    <x v="1"/>
    <n v="3.83"/>
    <n v="3.44"/>
    <n v="3.8"/>
    <n v="10.9"/>
    <n v="13.2"/>
  </r>
  <r>
    <s v="Deteriorated"/>
    <s v="None"/>
    <n v="54"/>
    <x v="1"/>
    <x v="0"/>
    <x v="0"/>
    <n v="4.46"/>
    <n v="4.79"/>
    <n v="2"/>
    <n v="8.8000000000000007"/>
    <n v="19.100000000000001"/>
  </r>
  <r>
    <s v="No Change"/>
    <s v="Headache"/>
    <n v="68"/>
    <x v="1"/>
    <x v="1"/>
    <x v="1"/>
    <n v="3.95"/>
    <n v="4.53"/>
    <n v="2.8"/>
    <n v="16.600000000000001"/>
    <n v="14.9"/>
  </r>
  <r>
    <s v="Deteriorated"/>
    <s v="Headache"/>
    <n v="37"/>
    <x v="1"/>
    <x v="0"/>
    <x v="0"/>
    <n v="3.72"/>
    <n v="2.63"/>
    <n v="1.1000000000000001"/>
    <n v="16.5"/>
    <n v="7.3"/>
  </r>
  <r>
    <s v="Improved"/>
    <s v="Nausea"/>
    <n v="176"/>
    <x v="0"/>
    <x v="4"/>
    <x v="0"/>
    <n v="2.8"/>
    <n v="4.83"/>
    <n v="4.5999999999999996"/>
    <n v="21.1"/>
    <n v="6.2"/>
  </r>
  <r>
    <s v="No Change"/>
    <s v="Headache"/>
    <n v="103"/>
    <x v="1"/>
    <x v="1"/>
    <x v="0"/>
    <n v="3.69"/>
    <n v="4.91"/>
    <n v="1.9"/>
    <n v="6.1"/>
    <n v="10.4"/>
  </r>
  <r>
    <s v="Improved"/>
    <s v="Dizziness"/>
    <n v="87"/>
    <x v="0"/>
    <x v="0"/>
    <x v="0"/>
    <n v="1.37"/>
    <n v="3.99"/>
    <n v="9.1999999999999993"/>
    <n v="13.8"/>
    <n v="7.4"/>
  </r>
  <r>
    <s v="No Change"/>
    <s v="Fatigue"/>
    <n v="74"/>
    <x v="1"/>
    <x v="1"/>
    <x v="0"/>
    <n v="2.74"/>
    <n v="3.89"/>
    <n v="1.1000000000000001"/>
    <n v="16.600000000000001"/>
    <n v="13.4"/>
  </r>
  <r>
    <s v="Deteriorated"/>
    <s v="Nausea"/>
    <n v="114"/>
    <x v="1"/>
    <x v="0"/>
    <x v="0"/>
    <n v="3.55"/>
    <n v="1.97"/>
    <n v="7.4"/>
    <n v="7.6"/>
    <n v="6.4"/>
  </r>
  <r>
    <s v="Deteriorated"/>
    <s v="Nausea"/>
    <n v="104"/>
    <x v="1"/>
    <x v="1"/>
    <x v="0"/>
    <n v="4.51"/>
    <n v="3.95"/>
    <n v="1.1000000000000001"/>
    <n v="10.5"/>
    <n v="6.6"/>
  </r>
  <r>
    <s v="No Change"/>
    <s v="Fatigue"/>
    <n v="97"/>
    <x v="1"/>
    <x v="3"/>
    <x v="1"/>
    <n v="2.08"/>
    <n v="1.99"/>
    <n v="1.6"/>
    <n v="14.3"/>
    <n v="15.5"/>
  </r>
  <r>
    <s v="No Change"/>
    <s v="Nausea"/>
    <n v="86"/>
    <x v="1"/>
    <x v="4"/>
    <x v="1"/>
    <n v="3.43"/>
    <n v="3.69"/>
    <n v="1.7"/>
    <n v="23.1"/>
    <n v="17.3"/>
  </r>
  <r>
    <s v="No Change"/>
    <s v="None"/>
    <n v="88"/>
    <x v="1"/>
    <x v="3"/>
    <x v="0"/>
    <n v="4.22"/>
    <n v="4.29"/>
    <n v="9.4"/>
    <n v="15.8"/>
    <n v="6.4"/>
  </r>
  <r>
    <s v="No Change"/>
    <s v="Headache"/>
    <n v="73"/>
    <x v="1"/>
    <x v="2"/>
    <x v="1"/>
    <n v="3.47"/>
    <n v="3.97"/>
    <n v="7.6"/>
    <n v="15.4"/>
    <n v="4.2"/>
  </r>
  <r>
    <s v="No Change"/>
    <s v="Dizziness"/>
    <n v="33"/>
    <x v="1"/>
    <x v="2"/>
    <x v="0"/>
    <n v="2.48"/>
    <n v="4.68"/>
    <n v="6.3"/>
    <n v="15.7"/>
    <n v="7.6"/>
  </r>
  <r>
    <s v="Deteriorated"/>
    <s v="Fatigue"/>
    <n v="92"/>
    <x v="1"/>
    <x v="4"/>
    <x v="0"/>
    <n v="2.4700000000000002"/>
    <n v="4.58"/>
    <n v="7"/>
    <n v="20.2"/>
    <n v="10.7"/>
  </r>
  <r>
    <s v="Improved"/>
    <s v="Dizziness"/>
    <n v="178"/>
    <x v="0"/>
    <x v="1"/>
    <x v="1"/>
    <n v="3.52"/>
    <n v="1.99"/>
    <n v="7.3"/>
    <n v="13.7"/>
    <n v="10.5"/>
  </r>
  <r>
    <s v="Improved"/>
    <s v="Dizziness"/>
    <n v="154"/>
    <x v="0"/>
    <x v="4"/>
    <x v="0"/>
    <n v="3.6"/>
    <n v="4.75"/>
    <n v="1.6"/>
    <n v="20.8"/>
    <n v="8"/>
  </r>
  <r>
    <s v="Deteriorated"/>
    <s v="None"/>
    <n v="106"/>
    <x v="1"/>
    <x v="4"/>
    <x v="0"/>
    <n v="2.78"/>
    <n v="1.0900000000000001"/>
    <n v="3.7"/>
    <n v="15"/>
    <n v="4"/>
  </r>
  <r>
    <s v="No Change"/>
    <s v="None"/>
    <n v="54"/>
    <x v="1"/>
    <x v="1"/>
    <x v="1"/>
    <n v="2.96"/>
    <n v="4.71"/>
    <n v="1.9"/>
    <n v="19.8"/>
    <n v="10"/>
  </r>
  <r>
    <s v="No Change"/>
    <s v="Fatigue"/>
    <n v="70"/>
    <x v="1"/>
    <x v="2"/>
    <x v="0"/>
    <n v="3.62"/>
    <n v="2.04"/>
    <n v="2.4"/>
    <n v="8.9"/>
    <n v="4.2"/>
  </r>
  <r>
    <s v="No Change"/>
    <s v="Headache"/>
    <n v="174"/>
    <x v="1"/>
    <x v="1"/>
    <x v="1"/>
    <n v="1.74"/>
    <n v="3.66"/>
    <n v="8.9"/>
    <n v="20.7"/>
    <n v="14.6"/>
  </r>
  <r>
    <s v="No Change"/>
    <s v="Headache"/>
    <n v="113"/>
    <x v="1"/>
    <x v="2"/>
    <x v="0"/>
    <n v="1.44"/>
    <n v="2.16"/>
    <n v="3.8"/>
    <n v="10.5"/>
    <n v="11.8"/>
  </r>
  <r>
    <s v="Deteriorated"/>
    <s v="Headache"/>
    <n v="93"/>
    <x v="1"/>
    <x v="4"/>
    <x v="1"/>
    <n v="3.14"/>
    <n v="2.4300000000000002"/>
    <n v="4.2"/>
    <n v="20.9"/>
    <n v="16.399999999999999"/>
  </r>
  <r>
    <s v="No Change"/>
    <s v="Dizziness"/>
    <n v="81"/>
    <x v="1"/>
    <x v="2"/>
    <x v="0"/>
    <n v="2.23"/>
    <n v="4.66"/>
    <n v="9.6"/>
    <n v="11.9"/>
    <n v="9"/>
  </r>
  <r>
    <s v="No Change"/>
    <s v="Headache"/>
    <n v="88"/>
    <x v="1"/>
    <x v="1"/>
    <x v="1"/>
    <n v="3.02"/>
    <n v="4.76"/>
    <n v="8.9"/>
    <n v="7.8"/>
    <n v="9.6999999999999993"/>
  </r>
  <r>
    <s v="Deteriorated"/>
    <s v="None"/>
    <n v="34"/>
    <x v="1"/>
    <x v="2"/>
    <x v="1"/>
    <n v="3.21"/>
    <n v="3.01"/>
    <n v="2.7"/>
    <n v="21.5"/>
    <n v="14.5"/>
  </r>
  <r>
    <s v="Deteriorated"/>
    <s v="Fatigue"/>
    <n v="48"/>
    <x v="1"/>
    <x v="1"/>
    <x v="1"/>
    <n v="4.3499999999999996"/>
    <n v="4.4400000000000004"/>
    <n v="7.7"/>
    <n v="13.9"/>
    <n v="13.4"/>
  </r>
  <r>
    <s v="No Change"/>
    <s v="Headache"/>
    <n v="68"/>
    <x v="1"/>
    <x v="4"/>
    <x v="0"/>
    <n v="1.64"/>
    <n v="3.69"/>
    <n v="2.6"/>
    <n v="18.5"/>
    <n v="6.9"/>
  </r>
  <r>
    <s v="Deteriorated"/>
    <s v="Nausea"/>
    <n v="62"/>
    <x v="1"/>
    <x v="2"/>
    <x v="1"/>
    <n v="1.47"/>
    <n v="1.66"/>
    <n v="1"/>
    <n v="18.899999999999999"/>
    <n v="15.5"/>
  </r>
  <r>
    <s v="Improved"/>
    <s v="Headache"/>
    <n v="36"/>
    <x v="0"/>
    <x v="1"/>
    <x v="0"/>
    <n v="3.06"/>
    <n v="1.65"/>
    <n v="1.8"/>
    <n v="6.3"/>
    <n v="5.8"/>
  </r>
  <r>
    <s v="No Change"/>
    <s v="Dizziness"/>
    <n v="121"/>
    <x v="1"/>
    <x v="4"/>
    <x v="1"/>
    <n v="4.5599999999999996"/>
    <n v="1.97"/>
    <n v="4.2"/>
    <n v="7.9"/>
    <n v="6.8"/>
  </r>
  <r>
    <s v="No Change"/>
    <s v="Nausea"/>
    <n v="141"/>
    <x v="1"/>
    <x v="4"/>
    <x v="0"/>
    <n v="3.08"/>
    <n v="3.43"/>
    <n v="3.2"/>
    <n v="7"/>
    <n v="9.6"/>
  </r>
  <r>
    <s v="Improved"/>
    <s v="Nausea"/>
    <n v="83"/>
    <x v="0"/>
    <x v="4"/>
    <x v="1"/>
    <n v="1.94"/>
    <n v="1.88"/>
    <n v="9.6"/>
    <n v="17.100000000000001"/>
    <n v="12.5"/>
  </r>
  <r>
    <s v="Deteriorated"/>
    <s v="None"/>
    <n v="37"/>
    <x v="1"/>
    <x v="3"/>
    <x v="1"/>
    <n v="2.66"/>
    <n v="2.72"/>
    <n v="5.9"/>
    <n v="18.5"/>
    <n v="14.9"/>
  </r>
  <r>
    <s v="Improved"/>
    <s v="Headache"/>
    <n v="148"/>
    <x v="0"/>
    <x v="1"/>
    <x v="1"/>
    <n v="1.69"/>
    <n v="3"/>
    <n v="4.7"/>
    <n v="21.7"/>
    <n v="13.7"/>
  </r>
  <r>
    <s v="Improved"/>
    <s v="Dizziness"/>
    <n v="63"/>
    <x v="0"/>
    <x v="0"/>
    <x v="0"/>
    <n v="3.13"/>
    <n v="1.46"/>
    <n v="6.5"/>
    <n v="8.1"/>
    <n v="8.6999999999999993"/>
  </r>
  <r>
    <s v="Improved"/>
    <s v="None"/>
    <n v="138"/>
    <x v="0"/>
    <x v="4"/>
    <x v="0"/>
    <n v="1.57"/>
    <n v="3.77"/>
    <n v="2.9"/>
    <n v="13.1"/>
    <n v="18.2"/>
  </r>
  <r>
    <s v="No Change"/>
    <s v="None"/>
    <n v="78"/>
    <x v="1"/>
    <x v="2"/>
    <x v="1"/>
    <n v="1.82"/>
    <n v="3.03"/>
    <n v="4.8"/>
    <n v="6.3"/>
    <n v="16.5"/>
  </r>
  <r>
    <s v="Deteriorated"/>
    <s v="None"/>
    <n v="46"/>
    <x v="1"/>
    <x v="4"/>
    <x v="1"/>
    <n v="1.28"/>
    <n v="2.9"/>
    <n v="6"/>
    <n v="17.3"/>
    <n v="14.7"/>
  </r>
  <r>
    <s v="Improved"/>
    <s v="Fatigue"/>
    <n v="86"/>
    <x v="0"/>
    <x v="3"/>
    <x v="0"/>
    <n v="2.0099999999999998"/>
    <n v="1.04"/>
    <n v="7.5"/>
    <n v="15.6"/>
    <n v="17.2"/>
  </r>
  <r>
    <s v="Improved"/>
    <s v="Dizziness"/>
    <n v="87"/>
    <x v="0"/>
    <x v="0"/>
    <x v="1"/>
    <n v="4.29"/>
    <n v="4.37"/>
    <n v="5.4"/>
    <n v="12"/>
    <n v="16.5"/>
  </r>
  <r>
    <s v="Deteriorated"/>
    <s v="None"/>
    <n v="83"/>
    <x v="1"/>
    <x v="2"/>
    <x v="0"/>
    <n v="2.81"/>
    <n v="1.73"/>
    <n v="8.6999999999999993"/>
    <n v="21.9"/>
    <n v="10.9"/>
  </r>
  <r>
    <s v="Improved"/>
    <s v="Headache"/>
    <n v="61"/>
    <x v="0"/>
    <x v="2"/>
    <x v="0"/>
    <n v="1.3"/>
    <n v="2.5499999999999998"/>
    <n v="8.1999999999999993"/>
    <n v="22.2"/>
    <n v="6.5"/>
  </r>
  <r>
    <s v="Improved"/>
    <s v="Dizziness"/>
    <n v="146"/>
    <x v="0"/>
    <x v="0"/>
    <x v="0"/>
    <n v="1.27"/>
    <n v="4.51"/>
    <n v="4.5"/>
    <n v="15.8"/>
    <n v="19.5"/>
  </r>
  <r>
    <s v="Deteriorated"/>
    <s v="Dizziness"/>
    <n v="122"/>
    <x v="1"/>
    <x v="0"/>
    <x v="1"/>
    <n v="1.27"/>
    <n v="3.59"/>
    <n v="1.7"/>
    <n v="12.8"/>
    <n v="16.7"/>
  </r>
  <r>
    <s v="Deteriorated"/>
    <s v="Headache"/>
    <n v="92"/>
    <x v="1"/>
    <x v="2"/>
    <x v="1"/>
    <n v="2.73"/>
    <n v="4.99"/>
    <n v="6"/>
    <n v="11.8"/>
    <n v="6.7"/>
  </r>
  <r>
    <s v="Deteriorated"/>
    <s v="Dizziness"/>
    <n v="137"/>
    <x v="1"/>
    <x v="1"/>
    <x v="0"/>
    <n v="2.4"/>
    <n v="2.4900000000000002"/>
    <n v="1.6"/>
    <n v="12.7"/>
    <n v="10.9"/>
  </r>
  <r>
    <s v="No Change"/>
    <s v="Headache"/>
    <n v="37"/>
    <x v="1"/>
    <x v="1"/>
    <x v="1"/>
    <n v="3.89"/>
    <n v="3.63"/>
    <n v="7.4"/>
    <n v="6.2"/>
    <n v="6.7"/>
  </r>
  <r>
    <s v="Deteriorated"/>
    <s v="None"/>
    <n v="132"/>
    <x v="1"/>
    <x v="4"/>
    <x v="0"/>
    <n v="3.65"/>
    <n v="2.94"/>
    <n v="1"/>
    <n v="20.5"/>
    <n v="16.100000000000001"/>
  </r>
  <r>
    <s v="Improved"/>
    <s v="Headache"/>
    <n v="81"/>
    <x v="0"/>
    <x v="4"/>
    <x v="1"/>
    <n v="3.19"/>
    <n v="1.27"/>
    <n v="7.9"/>
    <n v="16.5"/>
    <n v="16.3"/>
  </r>
  <r>
    <s v="Deteriorated"/>
    <s v="Nausea"/>
    <n v="80"/>
    <x v="1"/>
    <x v="3"/>
    <x v="0"/>
    <n v="4.01"/>
    <n v="4.21"/>
    <n v="5.7"/>
    <n v="8.5"/>
    <n v="14.4"/>
  </r>
  <r>
    <s v="No Change"/>
    <s v="Nausea"/>
    <n v="92"/>
    <x v="1"/>
    <x v="2"/>
    <x v="0"/>
    <n v="3.48"/>
    <n v="3.97"/>
    <n v="2.5"/>
    <n v="9.5"/>
    <n v="18.100000000000001"/>
  </r>
  <r>
    <s v="Improved"/>
    <s v="Dizziness"/>
    <n v="153"/>
    <x v="0"/>
    <x v="1"/>
    <x v="1"/>
    <n v="4"/>
    <n v="4.63"/>
    <n v="7.8"/>
    <n v="16.7"/>
    <n v="14.1"/>
  </r>
  <r>
    <s v="No Change"/>
    <s v="Nausea"/>
    <n v="64"/>
    <x v="1"/>
    <x v="4"/>
    <x v="0"/>
    <n v="4.5599999999999996"/>
    <n v="3.32"/>
    <n v="6.7"/>
    <n v="8.8000000000000007"/>
    <n v="11.1"/>
  </r>
  <r>
    <s v="Deteriorated"/>
    <s v="Headache"/>
    <n v="46"/>
    <x v="1"/>
    <x v="0"/>
    <x v="0"/>
    <n v="3.87"/>
    <n v="2.08"/>
    <n v="2.8"/>
    <n v="11.6"/>
    <n v="7.1"/>
  </r>
  <r>
    <s v="Improved"/>
    <s v="Headache"/>
    <n v="85"/>
    <x v="0"/>
    <x v="1"/>
    <x v="1"/>
    <n v="1.86"/>
    <n v="2.7"/>
    <n v="9.1999999999999993"/>
    <n v="15.1"/>
    <n v="6.2"/>
  </r>
  <r>
    <s v="Improved"/>
    <s v="Dizziness"/>
    <n v="46"/>
    <x v="0"/>
    <x v="2"/>
    <x v="1"/>
    <n v="1.31"/>
    <n v="3.78"/>
    <n v="4.4000000000000004"/>
    <n v="20.8"/>
    <n v="14.2"/>
  </r>
  <r>
    <s v="Deteriorated"/>
    <s v="Headache"/>
    <n v="134"/>
    <x v="1"/>
    <x v="1"/>
    <x v="1"/>
    <n v="4.18"/>
    <n v="2.09"/>
    <n v="7.2"/>
    <n v="10.8"/>
    <n v="19"/>
  </r>
  <r>
    <s v="Deteriorated"/>
    <s v="Nausea"/>
    <n v="116"/>
    <x v="1"/>
    <x v="1"/>
    <x v="0"/>
    <n v="3.55"/>
    <n v="2.2999999999999998"/>
    <n v="3.4"/>
    <n v="9.4"/>
    <n v="14.8"/>
  </r>
  <r>
    <s v="Deteriorated"/>
    <s v="Dizziness"/>
    <n v="125"/>
    <x v="1"/>
    <x v="3"/>
    <x v="0"/>
    <n v="1.87"/>
    <n v="3.38"/>
    <n v="3.4"/>
    <n v="17.899999999999999"/>
    <n v="16.899999999999999"/>
  </r>
  <r>
    <s v="Deteriorated"/>
    <s v="Nausea"/>
    <n v="167"/>
    <x v="1"/>
    <x v="3"/>
    <x v="1"/>
    <n v="4.1100000000000003"/>
    <n v="4.04"/>
    <n v="2.7"/>
    <n v="7.6"/>
    <n v="14.9"/>
  </r>
  <r>
    <s v="Improved"/>
    <s v="Dizziness"/>
    <n v="46"/>
    <x v="0"/>
    <x v="4"/>
    <x v="0"/>
    <n v="2.4700000000000002"/>
    <n v="2.73"/>
    <n v="1.3"/>
    <n v="10.7"/>
    <n v="3.6"/>
  </r>
  <r>
    <s v="Deteriorated"/>
    <s v="Dizziness"/>
    <n v="163"/>
    <x v="1"/>
    <x v="1"/>
    <x v="0"/>
    <n v="4.5199999999999996"/>
    <n v="1.97"/>
    <n v="6"/>
    <n v="6.7"/>
    <n v="14.3"/>
  </r>
  <r>
    <s v="No Change"/>
    <s v="Dizziness"/>
    <n v="129"/>
    <x v="1"/>
    <x v="4"/>
    <x v="1"/>
    <n v="2.29"/>
    <n v="4.59"/>
    <n v="9"/>
    <n v="11.9"/>
    <n v="18.3"/>
  </r>
  <r>
    <s v="Improved"/>
    <s v="None"/>
    <n v="128"/>
    <x v="0"/>
    <x v="0"/>
    <x v="1"/>
    <n v="4.9800000000000004"/>
    <n v="4.3"/>
    <n v="8.6"/>
    <n v="10.5"/>
    <n v="12.8"/>
  </r>
  <r>
    <s v="No Change"/>
    <s v="Fatigue"/>
    <n v="176"/>
    <x v="1"/>
    <x v="2"/>
    <x v="0"/>
    <n v="1.27"/>
    <n v="1.38"/>
    <n v="10"/>
    <n v="11.9"/>
    <n v="15.7"/>
  </r>
  <r>
    <s v="Deteriorated"/>
    <s v="Fatigue"/>
    <n v="96"/>
    <x v="1"/>
    <x v="1"/>
    <x v="1"/>
    <n v="4.2300000000000004"/>
    <n v="4.43"/>
    <n v="10"/>
    <n v="10.3"/>
    <n v="3.7"/>
  </r>
  <r>
    <s v="Deteriorated"/>
    <s v="Headache"/>
    <n v="40"/>
    <x v="1"/>
    <x v="1"/>
    <x v="0"/>
    <n v="2.64"/>
    <n v="1.52"/>
    <n v="1.2"/>
    <n v="12.5"/>
    <n v="16.3"/>
  </r>
  <r>
    <s v="Deteriorated"/>
    <s v="None"/>
    <n v="57"/>
    <x v="1"/>
    <x v="3"/>
    <x v="1"/>
    <n v="3.26"/>
    <n v="2.25"/>
    <n v="6.9"/>
    <n v="10.199999999999999"/>
    <n v="3.2"/>
  </r>
  <r>
    <s v="Deteriorated"/>
    <s v="Nausea"/>
    <n v="91"/>
    <x v="1"/>
    <x v="1"/>
    <x v="1"/>
    <n v="4.0599999999999996"/>
    <n v="3.49"/>
    <n v="7.9"/>
    <n v="6.7"/>
    <n v="17.2"/>
  </r>
  <r>
    <s v="No Change"/>
    <s v="Fatigue"/>
    <n v="44"/>
    <x v="1"/>
    <x v="1"/>
    <x v="1"/>
    <n v="3.48"/>
    <n v="3.25"/>
    <n v="6.6"/>
    <n v="21.6"/>
    <n v="13"/>
  </r>
  <r>
    <s v="Improved"/>
    <s v="Nausea"/>
    <n v="46"/>
    <x v="0"/>
    <x v="1"/>
    <x v="0"/>
    <n v="3.32"/>
    <n v="4.96"/>
    <n v="7.8"/>
    <n v="14"/>
    <n v="15"/>
  </r>
  <r>
    <s v="Deteriorated"/>
    <s v="Nausea"/>
    <n v="35"/>
    <x v="1"/>
    <x v="1"/>
    <x v="1"/>
    <n v="2.56"/>
    <n v="1.92"/>
    <n v="6.4"/>
    <n v="22.7"/>
    <n v="18.8"/>
  </r>
  <r>
    <s v="Deteriorated"/>
    <s v="Fatigue"/>
    <n v="129"/>
    <x v="1"/>
    <x v="4"/>
    <x v="0"/>
    <n v="2.37"/>
    <n v="3.11"/>
    <n v="2.9"/>
    <n v="23.9"/>
    <n v="19.7"/>
  </r>
  <r>
    <s v="No Change"/>
    <s v="Headache"/>
    <n v="136"/>
    <x v="1"/>
    <x v="1"/>
    <x v="1"/>
    <n v="3.6"/>
    <n v="4.22"/>
    <n v="7.4"/>
    <n v="16.7"/>
    <n v="3.9"/>
  </r>
  <r>
    <s v="No Change"/>
    <s v="None"/>
    <n v="108"/>
    <x v="1"/>
    <x v="0"/>
    <x v="1"/>
    <n v="2.82"/>
    <n v="3.7"/>
    <n v="7.1"/>
    <n v="12.7"/>
    <n v="19"/>
  </r>
  <r>
    <s v="Improved"/>
    <s v="Fatigue"/>
    <n v="128"/>
    <x v="0"/>
    <x v="2"/>
    <x v="0"/>
    <n v="1.67"/>
    <n v="3"/>
    <n v="7.2"/>
    <n v="18.5"/>
    <n v="14"/>
  </r>
  <r>
    <s v="Improved"/>
    <s v="Nausea"/>
    <n v="51"/>
    <x v="0"/>
    <x v="3"/>
    <x v="0"/>
    <n v="2.1"/>
    <n v="1.62"/>
    <n v="6.7"/>
    <n v="16.8"/>
    <n v="6"/>
  </r>
  <r>
    <s v="Deteriorated"/>
    <s v="Fatigue"/>
    <n v="104"/>
    <x v="1"/>
    <x v="4"/>
    <x v="0"/>
    <n v="3.82"/>
    <n v="2.82"/>
    <n v="7"/>
    <n v="21.1"/>
    <n v="5.9"/>
  </r>
  <r>
    <s v="Improved"/>
    <s v="Fatigue"/>
    <n v="127"/>
    <x v="0"/>
    <x v="1"/>
    <x v="1"/>
    <n v="1.08"/>
    <n v="4.12"/>
    <n v="6.5"/>
    <n v="18.600000000000001"/>
    <n v="17.2"/>
  </r>
  <r>
    <s v="Improved"/>
    <s v="Fatigue"/>
    <n v="106"/>
    <x v="0"/>
    <x v="1"/>
    <x v="0"/>
    <n v="4.21"/>
    <n v="4.84"/>
    <n v="5.8"/>
    <n v="14.8"/>
    <n v="9.8000000000000007"/>
  </r>
  <r>
    <s v="Improved"/>
    <s v="Headache"/>
    <n v="111"/>
    <x v="0"/>
    <x v="0"/>
    <x v="0"/>
    <n v="1.61"/>
    <n v="3.29"/>
    <n v="3.5"/>
    <n v="22.6"/>
    <n v="12.9"/>
  </r>
  <r>
    <s v="Deteriorated"/>
    <s v="Dizziness"/>
    <n v="34"/>
    <x v="1"/>
    <x v="4"/>
    <x v="1"/>
    <n v="3.37"/>
    <n v="2.42"/>
    <n v="1.5"/>
    <n v="6.6"/>
    <n v="10.199999999999999"/>
  </r>
  <r>
    <s v="No Change"/>
    <s v="Dizziness"/>
    <n v="79"/>
    <x v="1"/>
    <x v="1"/>
    <x v="1"/>
    <n v="1.34"/>
    <n v="3.43"/>
    <n v="8.9"/>
    <n v="21.9"/>
    <n v="14.2"/>
  </r>
  <r>
    <s v="Improved"/>
    <s v="Nausea"/>
    <n v="49"/>
    <x v="0"/>
    <x v="3"/>
    <x v="0"/>
    <n v="1.84"/>
    <n v="4.45"/>
    <n v="9"/>
    <n v="9.5"/>
    <n v="15.5"/>
  </r>
  <r>
    <s v="Improved"/>
    <s v="Nausea"/>
    <n v="30"/>
    <x v="0"/>
    <x v="1"/>
    <x v="0"/>
    <n v="2.15"/>
    <n v="4.21"/>
    <n v="10"/>
    <n v="6.5"/>
    <n v="18.3"/>
  </r>
  <r>
    <s v="Improved"/>
    <s v="Dizziness"/>
    <n v="31"/>
    <x v="0"/>
    <x v="3"/>
    <x v="0"/>
    <n v="3.49"/>
    <n v="4.8899999999999997"/>
    <n v="5.2"/>
    <n v="21.3"/>
    <n v="4.0999999999999996"/>
  </r>
  <r>
    <s v="Deteriorated"/>
    <s v="None"/>
    <n v="135"/>
    <x v="1"/>
    <x v="2"/>
    <x v="1"/>
    <n v="2.34"/>
    <n v="1.27"/>
    <n v="9.8000000000000007"/>
    <n v="20.7"/>
    <n v="17.5"/>
  </r>
  <r>
    <s v="No Change"/>
    <s v="Nausea"/>
    <n v="144"/>
    <x v="1"/>
    <x v="3"/>
    <x v="0"/>
    <n v="4.75"/>
    <n v="1.34"/>
    <n v="4.5"/>
    <n v="7.3"/>
    <n v="6.6"/>
  </r>
  <r>
    <s v="No Change"/>
    <s v="None"/>
    <n v="169"/>
    <x v="1"/>
    <x v="0"/>
    <x v="0"/>
    <n v="1.92"/>
    <n v="2.88"/>
    <n v="3.4"/>
    <n v="7.8"/>
    <n v="5.8"/>
  </r>
  <r>
    <s v="No Change"/>
    <s v="Fatigue"/>
    <n v="132"/>
    <x v="1"/>
    <x v="4"/>
    <x v="0"/>
    <n v="1.59"/>
    <n v="4.8899999999999997"/>
    <n v="7.8"/>
    <n v="23.4"/>
    <n v="10.5"/>
  </r>
  <r>
    <s v="No Change"/>
    <s v="Fatigue"/>
    <n v="107"/>
    <x v="1"/>
    <x v="2"/>
    <x v="1"/>
    <n v="2.11"/>
    <n v="4.1900000000000004"/>
    <n v="3.9"/>
    <n v="11.4"/>
    <n v="7"/>
  </r>
  <r>
    <s v="No Change"/>
    <s v="Dizziness"/>
    <n v="104"/>
    <x v="1"/>
    <x v="0"/>
    <x v="0"/>
    <n v="1.52"/>
    <n v="2.0299999999999998"/>
    <n v="4.2"/>
    <n v="18.100000000000001"/>
    <n v="4.0999999999999996"/>
  </r>
  <r>
    <s v="Deteriorated"/>
    <s v="Fatigue"/>
    <n v="124"/>
    <x v="1"/>
    <x v="2"/>
    <x v="1"/>
    <n v="1.84"/>
    <n v="4.24"/>
    <n v="2.2999999999999998"/>
    <n v="12.2"/>
    <n v="17.7"/>
  </r>
  <r>
    <s v="Deteriorated"/>
    <s v="Fatigue"/>
    <n v="90"/>
    <x v="1"/>
    <x v="0"/>
    <x v="1"/>
    <n v="1.62"/>
    <n v="1.33"/>
    <n v="5.4"/>
    <n v="11.4"/>
    <n v="12.6"/>
  </r>
  <r>
    <s v="Improved"/>
    <s v="None"/>
    <n v="66"/>
    <x v="0"/>
    <x v="4"/>
    <x v="0"/>
    <n v="4.22"/>
    <n v="1.55"/>
    <n v="6.2"/>
    <n v="15.1"/>
    <n v="5.4"/>
  </r>
  <r>
    <s v="Improved"/>
    <s v="Fatigue"/>
    <n v="164"/>
    <x v="0"/>
    <x v="2"/>
    <x v="1"/>
    <n v="3.5"/>
    <n v="2.09"/>
    <n v="5.4"/>
    <n v="7.5"/>
    <n v="10.8"/>
  </r>
  <r>
    <s v="Improved"/>
    <s v="Headache"/>
    <n v="127"/>
    <x v="0"/>
    <x v="2"/>
    <x v="0"/>
    <n v="2.23"/>
    <n v="4.29"/>
    <n v="1.5"/>
    <n v="13.5"/>
    <n v="10.8"/>
  </r>
  <r>
    <s v="Deteriorated"/>
    <s v="Headache"/>
    <n v="124"/>
    <x v="1"/>
    <x v="0"/>
    <x v="1"/>
    <n v="3.9"/>
    <n v="3.3"/>
    <n v="7"/>
    <n v="20"/>
    <n v="17.7"/>
  </r>
  <r>
    <s v="Deteriorated"/>
    <s v="Fatigue"/>
    <n v="157"/>
    <x v="1"/>
    <x v="3"/>
    <x v="0"/>
    <n v="2.2599999999999998"/>
    <n v="3.15"/>
    <n v="8.6"/>
    <n v="23.8"/>
    <n v="18.100000000000001"/>
  </r>
  <r>
    <s v="No Change"/>
    <s v="Headache"/>
    <n v="69"/>
    <x v="1"/>
    <x v="2"/>
    <x v="0"/>
    <n v="2.4900000000000002"/>
    <n v="1.78"/>
    <n v="5.4"/>
    <n v="19.3"/>
    <n v="11.4"/>
  </r>
  <r>
    <s v="Improved"/>
    <s v="Nausea"/>
    <n v="86"/>
    <x v="0"/>
    <x v="0"/>
    <x v="0"/>
    <n v="2.93"/>
    <n v="4.3499999999999996"/>
    <n v="4.3"/>
    <n v="21.5"/>
    <n v="9.9"/>
  </r>
  <r>
    <s v="Improved"/>
    <s v="Fatigue"/>
    <n v="88"/>
    <x v="0"/>
    <x v="2"/>
    <x v="1"/>
    <n v="2.31"/>
    <n v="2.82"/>
    <n v="7.9"/>
    <n v="8.3000000000000007"/>
    <n v="6.3"/>
  </r>
  <r>
    <s v="No Change"/>
    <s v="Fatigue"/>
    <n v="81"/>
    <x v="1"/>
    <x v="2"/>
    <x v="1"/>
    <n v="4.8099999999999996"/>
    <n v="1.7"/>
    <n v="6.1"/>
    <n v="16.399999999999999"/>
    <n v="11.3"/>
  </r>
  <r>
    <s v="Improved"/>
    <s v="Headache"/>
    <n v="57"/>
    <x v="0"/>
    <x v="0"/>
    <x v="0"/>
    <n v="3.58"/>
    <n v="1.92"/>
    <n v="6"/>
    <n v="12.7"/>
    <n v="14.2"/>
  </r>
  <r>
    <s v="Improved"/>
    <s v="None"/>
    <n v="82"/>
    <x v="0"/>
    <x v="1"/>
    <x v="1"/>
    <n v="1.56"/>
    <n v="3.28"/>
    <n v="2.7"/>
    <n v="11"/>
    <n v="6.7"/>
  </r>
  <r>
    <s v="Improved"/>
    <s v="None"/>
    <n v="30"/>
    <x v="0"/>
    <x v="4"/>
    <x v="1"/>
    <n v="1.73"/>
    <n v="4.3"/>
    <n v="3.6"/>
    <n v="22.7"/>
    <n v="19.5"/>
  </r>
  <r>
    <s v="Improved"/>
    <s v="None"/>
    <n v="146"/>
    <x v="0"/>
    <x v="0"/>
    <x v="0"/>
    <n v="3.29"/>
    <n v="1.57"/>
    <n v="4.4000000000000004"/>
    <n v="20.399999999999999"/>
    <n v="9.1999999999999993"/>
  </r>
  <r>
    <s v="Deteriorated"/>
    <s v="Headache"/>
    <n v="37"/>
    <x v="1"/>
    <x v="3"/>
    <x v="1"/>
    <n v="1.35"/>
    <n v="3.23"/>
    <n v="8.6"/>
    <n v="20.3"/>
    <n v="6"/>
  </r>
  <r>
    <s v="Deteriorated"/>
    <s v="None"/>
    <n v="78"/>
    <x v="1"/>
    <x v="0"/>
    <x v="1"/>
    <n v="3.69"/>
    <n v="1.88"/>
    <n v="3"/>
    <n v="21.7"/>
    <n v="7.2"/>
  </r>
  <r>
    <s v="Deteriorated"/>
    <s v="None"/>
    <n v="171"/>
    <x v="1"/>
    <x v="2"/>
    <x v="0"/>
    <n v="2.0499999999999998"/>
    <n v="1"/>
    <n v="8.8000000000000007"/>
    <n v="20.3"/>
    <n v="13.7"/>
  </r>
  <r>
    <s v="Improved"/>
    <s v="Dizziness"/>
    <n v="94"/>
    <x v="0"/>
    <x v="0"/>
    <x v="1"/>
    <n v="4"/>
    <n v="1.61"/>
    <n v="5.0999999999999996"/>
    <n v="12.3"/>
    <n v="4.5999999999999996"/>
  </r>
  <r>
    <s v="No Change"/>
    <s v="Nausea"/>
    <n v="137"/>
    <x v="1"/>
    <x v="3"/>
    <x v="0"/>
    <n v="2.94"/>
    <n v="4.68"/>
    <n v="1.4"/>
    <n v="11.2"/>
    <n v="6.5"/>
  </r>
  <r>
    <s v="No Change"/>
    <s v="Headache"/>
    <n v="57"/>
    <x v="1"/>
    <x v="0"/>
    <x v="1"/>
    <n v="1.95"/>
    <n v="4.63"/>
    <n v="5.2"/>
    <n v="14.4"/>
    <n v="15.9"/>
  </r>
  <r>
    <s v="Deteriorated"/>
    <s v="Nausea"/>
    <n v="78"/>
    <x v="1"/>
    <x v="3"/>
    <x v="0"/>
    <n v="1.62"/>
    <n v="2.95"/>
    <n v="4.9000000000000004"/>
    <n v="16.7"/>
    <n v="20"/>
  </r>
  <r>
    <s v="No Change"/>
    <s v="Headache"/>
    <n v="125"/>
    <x v="1"/>
    <x v="0"/>
    <x v="1"/>
    <n v="4.08"/>
    <n v="2.59"/>
    <n v="8.4"/>
    <n v="9.1"/>
    <n v="3.5"/>
  </r>
  <r>
    <s v="Deteriorated"/>
    <s v="Nausea"/>
    <n v="138"/>
    <x v="1"/>
    <x v="2"/>
    <x v="1"/>
    <n v="1.82"/>
    <n v="2.36"/>
    <n v="5.6"/>
    <n v="17.100000000000001"/>
    <n v="18.5"/>
  </r>
  <r>
    <s v="Deteriorated"/>
    <s v="Headache"/>
    <n v="38"/>
    <x v="1"/>
    <x v="4"/>
    <x v="1"/>
    <n v="3.04"/>
    <n v="3.01"/>
    <n v="1.5"/>
    <n v="6.6"/>
    <n v="12.4"/>
  </r>
  <r>
    <s v="Deteriorated"/>
    <s v="Nausea"/>
    <n v="94"/>
    <x v="1"/>
    <x v="2"/>
    <x v="0"/>
    <n v="2.75"/>
    <n v="4.3600000000000003"/>
    <n v="2.4"/>
    <n v="6.4"/>
    <n v="10.6"/>
  </r>
  <r>
    <s v="Improved"/>
    <s v="Nausea"/>
    <n v="129"/>
    <x v="0"/>
    <x v="0"/>
    <x v="1"/>
    <n v="1.95"/>
    <n v="1.2"/>
    <n v="7.5"/>
    <n v="8"/>
    <n v="13.3"/>
  </r>
  <r>
    <s v="No Change"/>
    <s v="Headache"/>
    <n v="35"/>
    <x v="1"/>
    <x v="2"/>
    <x v="1"/>
    <n v="2.12"/>
    <n v="1.69"/>
    <n v="4.4000000000000004"/>
    <n v="20.399999999999999"/>
    <n v="9.6999999999999993"/>
  </r>
  <r>
    <s v="Improved"/>
    <s v="Nausea"/>
    <n v="71"/>
    <x v="0"/>
    <x v="3"/>
    <x v="0"/>
    <n v="4"/>
    <n v="1.5"/>
    <n v="8"/>
    <n v="10.3"/>
    <n v="14.5"/>
  </r>
  <r>
    <s v="No Change"/>
    <s v="Fatigue"/>
    <n v="130"/>
    <x v="1"/>
    <x v="3"/>
    <x v="1"/>
    <n v="3.26"/>
    <n v="4.72"/>
    <n v="4.5"/>
    <n v="7.2"/>
    <n v="3.3"/>
  </r>
  <r>
    <s v="No Change"/>
    <s v="Fatigue"/>
    <n v="55"/>
    <x v="1"/>
    <x v="0"/>
    <x v="1"/>
    <n v="4.3099999999999996"/>
    <n v="3.1"/>
    <n v="8"/>
    <n v="10.199999999999999"/>
    <n v="8.9"/>
  </r>
  <r>
    <s v="Improved"/>
    <s v="Headache"/>
    <n v="40"/>
    <x v="0"/>
    <x v="4"/>
    <x v="1"/>
    <n v="1.1200000000000001"/>
    <n v="4.8499999999999996"/>
    <n v="7"/>
    <n v="22.8"/>
    <n v="7.5"/>
  </r>
  <r>
    <s v="Improved"/>
    <s v="Headache"/>
    <n v="46"/>
    <x v="0"/>
    <x v="2"/>
    <x v="0"/>
    <n v="3.45"/>
    <n v="3.71"/>
    <n v="3.9"/>
    <n v="21.3"/>
    <n v="19.100000000000001"/>
  </r>
  <r>
    <s v="Deteriorated"/>
    <s v="Dizziness"/>
    <n v="176"/>
    <x v="1"/>
    <x v="0"/>
    <x v="1"/>
    <n v="4.54"/>
    <n v="3.96"/>
    <n v="3.5"/>
    <n v="11.1"/>
    <n v="19.399999999999999"/>
  </r>
  <r>
    <s v="Improved"/>
    <s v="None"/>
    <n v="108"/>
    <x v="0"/>
    <x v="0"/>
    <x v="1"/>
    <n v="1.04"/>
    <n v="3.86"/>
    <n v="7.4"/>
    <n v="17.2"/>
    <n v="19.8"/>
  </r>
  <r>
    <s v="Deteriorated"/>
    <s v="Fatigue"/>
    <n v="60"/>
    <x v="1"/>
    <x v="4"/>
    <x v="0"/>
    <n v="2.25"/>
    <n v="2.36"/>
    <n v="1.7"/>
    <n v="14"/>
    <n v="7.4"/>
  </r>
  <r>
    <s v="Improved"/>
    <s v="None"/>
    <n v="61"/>
    <x v="0"/>
    <x v="1"/>
    <x v="1"/>
    <n v="2.37"/>
    <n v="4.34"/>
    <n v="9.4"/>
    <n v="9.3000000000000007"/>
    <n v="9.3000000000000007"/>
  </r>
  <r>
    <s v="No Change"/>
    <s v="Nausea"/>
    <n v="65"/>
    <x v="1"/>
    <x v="0"/>
    <x v="0"/>
    <n v="4.71"/>
    <n v="1.25"/>
    <n v="1.8"/>
    <n v="8.9"/>
    <n v="13.1"/>
  </r>
  <r>
    <s v="Improved"/>
    <s v="Nausea"/>
    <n v="116"/>
    <x v="0"/>
    <x v="2"/>
    <x v="1"/>
    <n v="1.6"/>
    <n v="4.87"/>
    <n v="5"/>
    <n v="15"/>
    <n v="7.2"/>
  </r>
  <r>
    <s v="Improved"/>
    <s v="Dizziness"/>
    <n v="34"/>
    <x v="0"/>
    <x v="0"/>
    <x v="0"/>
    <n v="2.88"/>
    <n v="3.65"/>
    <n v="7.8"/>
    <n v="19.600000000000001"/>
    <n v="12.8"/>
  </r>
  <r>
    <s v="Deteriorated"/>
    <s v="None"/>
    <n v="141"/>
    <x v="1"/>
    <x v="2"/>
    <x v="1"/>
    <n v="4.62"/>
    <n v="4.2699999999999996"/>
    <n v="7.8"/>
    <n v="7"/>
    <n v="3.1"/>
  </r>
  <r>
    <s v="No Change"/>
    <s v="Fatigue"/>
    <n v="155"/>
    <x v="1"/>
    <x v="1"/>
    <x v="1"/>
    <n v="1.85"/>
    <n v="3.65"/>
    <n v="4.7"/>
    <n v="13.2"/>
    <n v="18"/>
  </r>
  <r>
    <s v="Improved"/>
    <s v="None"/>
    <n v="120"/>
    <x v="0"/>
    <x v="1"/>
    <x v="1"/>
    <n v="4.58"/>
    <n v="4.6399999999999997"/>
    <n v="3.8"/>
    <n v="18.399999999999999"/>
    <n v="7.6"/>
  </r>
  <r>
    <s v="No Change"/>
    <s v="Headache"/>
    <n v="144"/>
    <x v="1"/>
    <x v="1"/>
    <x v="0"/>
    <n v="1.76"/>
    <n v="1.74"/>
    <n v="4.0999999999999996"/>
    <n v="13.7"/>
    <n v="17.100000000000001"/>
  </r>
  <r>
    <s v="Improved"/>
    <s v="Fatigue"/>
    <n v="53"/>
    <x v="0"/>
    <x v="0"/>
    <x v="0"/>
    <n v="1.48"/>
    <n v="3.94"/>
    <n v="5.8"/>
    <n v="11.2"/>
    <n v="11.4"/>
  </r>
  <r>
    <s v="Improved"/>
    <s v="Fatigue"/>
    <n v="53"/>
    <x v="0"/>
    <x v="2"/>
    <x v="0"/>
    <n v="2.2000000000000002"/>
    <n v="3.38"/>
    <n v="4.9000000000000004"/>
    <n v="9"/>
    <n v="5"/>
  </r>
  <r>
    <s v="Deteriorated"/>
    <s v="Nausea"/>
    <n v="148"/>
    <x v="1"/>
    <x v="2"/>
    <x v="1"/>
    <n v="3.19"/>
    <n v="4.6100000000000003"/>
    <n v="4.0999999999999996"/>
    <n v="19.2"/>
    <n v="14.2"/>
  </r>
  <r>
    <s v="No Change"/>
    <s v="Fatigue"/>
    <n v="63"/>
    <x v="1"/>
    <x v="0"/>
    <x v="1"/>
    <n v="4.7300000000000004"/>
    <n v="4.28"/>
    <n v="6.1"/>
    <n v="17.8"/>
    <n v="18.3"/>
  </r>
  <r>
    <s v="No Change"/>
    <s v="Dizziness"/>
    <n v="168"/>
    <x v="1"/>
    <x v="1"/>
    <x v="1"/>
    <n v="2.6"/>
    <n v="2.31"/>
    <n v="1.1000000000000001"/>
    <n v="20.9"/>
    <n v="16.600000000000001"/>
  </r>
  <r>
    <s v="Deteriorated"/>
    <s v="None"/>
    <n v="106"/>
    <x v="1"/>
    <x v="3"/>
    <x v="1"/>
    <n v="1.42"/>
    <n v="3.31"/>
    <n v="5.2"/>
    <n v="8.1"/>
    <n v="19.7"/>
  </r>
  <r>
    <s v="Improved"/>
    <s v="Nausea"/>
    <n v="88"/>
    <x v="0"/>
    <x v="1"/>
    <x v="1"/>
    <n v="1.86"/>
    <n v="1.27"/>
    <n v="6.4"/>
    <n v="19.3"/>
    <n v="3.6"/>
  </r>
  <r>
    <s v="No Change"/>
    <s v="Headache"/>
    <n v="140"/>
    <x v="1"/>
    <x v="3"/>
    <x v="1"/>
    <n v="3.63"/>
    <n v="3.13"/>
    <n v="1.9"/>
    <n v="9.1"/>
    <n v="12.7"/>
  </r>
  <r>
    <s v="Deteriorated"/>
    <s v="Dizziness"/>
    <n v="99"/>
    <x v="1"/>
    <x v="3"/>
    <x v="0"/>
    <n v="2.19"/>
    <n v="4.75"/>
    <n v="8.4"/>
    <n v="23.7"/>
    <n v="7.4"/>
  </r>
  <r>
    <s v="No Change"/>
    <s v="Headache"/>
    <n v="161"/>
    <x v="1"/>
    <x v="3"/>
    <x v="0"/>
    <n v="4.88"/>
    <n v="2.72"/>
    <n v="4.0999999999999996"/>
    <n v="6.9"/>
    <n v="3.9"/>
  </r>
  <r>
    <s v="No Change"/>
    <s v="Nausea"/>
    <n v="64"/>
    <x v="1"/>
    <x v="0"/>
    <x v="1"/>
    <n v="3.77"/>
    <n v="2.83"/>
    <n v="3"/>
    <n v="17.100000000000001"/>
    <n v="7.3"/>
  </r>
  <r>
    <s v="Improved"/>
    <s v="Headache"/>
    <n v="59"/>
    <x v="0"/>
    <x v="3"/>
    <x v="1"/>
    <n v="3.31"/>
    <n v="2.44"/>
    <n v="8.4"/>
    <n v="20.8"/>
    <n v="11.1"/>
  </r>
  <r>
    <s v="No Change"/>
    <s v="None"/>
    <n v="114"/>
    <x v="1"/>
    <x v="2"/>
    <x v="1"/>
    <n v="2.4"/>
    <n v="2.4500000000000002"/>
    <n v="8.3000000000000007"/>
    <n v="11.9"/>
    <n v="6.6"/>
  </r>
  <r>
    <s v="Improved"/>
    <s v="Dizziness"/>
    <n v="159"/>
    <x v="0"/>
    <x v="4"/>
    <x v="1"/>
    <n v="1.34"/>
    <n v="2.87"/>
    <n v="5.3"/>
    <n v="21.1"/>
    <n v="6.8"/>
  </r>
  <r>
    <s v="Improved"/>
    <s v="None"/>
    <n v="124"/>
    <x v="0"/>
    <x v="3"/>
    <x v="1"/>
    <n v="2.52"/>
    <n v="4.2300000000000004"/>
    <n v="8.4"/>
    <n v="12.9"/>
    <n v="10.8"/>
  </r>
  <r>
    <s v="No Change"/>
    <s v="Nausea"/>
    <n v="55"/>
    <x v="1"/>
    <x v="3"/>
    <x v="0"/>
    <n v="2.21"/>
    <n v="4.7300000000000004"/>
    <n v="2.1"/>
    <n v="22.8"/>
    <n v="14.6"/>
  </r>
  <r>
    <s v="Improved"/>
    <s v="None"/>
    <n v="114"/>
    <x v="0"/>
    <x v="3"/>
    <x v="0"/>
    <n v="3.13"/>
    <n v="1.1299999999999999"/>
    <n v="5.3"/>
    <n v="13.3"/>
    <n v="5.7"/>
  </r>
  <r>
    <s v="Improved"/>
    <s v="Nausea"/>
    <n v="148"/>
    <x v="0"/>
    <x v="2"/>
    <x v="1"/>
    <n v="3.63"/>
    <n v="4.88"/>
    <n v="6.1"/>
    <n v="18.899999999999999"/>
    <n v="4.2"/>
  </r>
  <r>
    <s v="Deteriorated"/>
    <s v="Headache"/>
    <n v="137"/>
    <x v="1"/>
    <x v="0"/>
    <x v="1"/>
    <n v="2.67"/>
    <n v="1.47"/>
    <n v="6.5"/>
    <n v="22.9"/>
    <n v="14.3"/>
  </r>
  <r>
    <s v="Improved"/>
    <s v="None"/>
    <n v="115"/>
    <x v="0"/>
    <x v="4"/>
    <x v="0"/>
    <n v="1.31"/>
    <n v="2.42"/>
    <n v="6"/>
    <n v="13.3"/>
    <n v="17.2"/>
  </r>
  <r>
    <s v="Improved"/>
    <s v="Nausea"/>
    <n v="94"/>
    <x v="0"/>
    <x v="1"/>
    <x v="0"/>
    <n v="4.26"/>
    <n v="3.45"/>
    <n v="4.4000000000000004"/>
    <n v="10.6"/>
    <n v="4.8"/>
  </r>
  <r>
    <s v="Improved"/>
    <s v="Fatigue"/>
    <n v="161"/>
    <x v="0"/>
    <x v="2"/>
    <x v="1"/>
    <n v="2.42"/>
    <n v="2.65"/>
    <n v="7.1"/>
    <n v="17.8"/>
    <n v="4.2"/>
  </r>
  <r>
    <s v="Deteriorated"/>
    <s v="Dizziness"/>
    <n v="100"/>
    <x v="1"/>
    <x v="2"/>
    <x v="1"/>
    <n v="2.58"/>
    <n v="1.73"/>
    <n v="2.4"/>
    <n v="20.9"/>
    <n v="3.7"/>
  </r>
  <r>
    <s v="Deteriorated"/>
    <s v="Dizziness"/>
    <n v="89"/>
    <x v="1"/>
    <x v="4"/>
    <x v="0"/>
    <n v="2.68"/>
    <n v="1.67"/>
    <n v="8.9"/>
    <n v="16"/>
    <n v="6.9"/>
  </r>
  <r>
    <s v="No Change"/>
    <s v="Nausea"/>
    <n v="140"/>
    <x v="1"/>
    <x v="3"/>
    <x v="0"/>
    <n v="3.01"/>
    <n v="3.93"/>
    <n v="9.6"/>
    <n v="10"/>
    <n v="18.100000000000001"/>
  </r>
  <r>
    <s v="Deteriorated"/>
    <s v="None"/>
    <n v="75"/>
    <x v="1"/>
    <x v="2"/>
    <x v="0"/>
    <n v="4.74"/>
    <n v="4.67"/>
    <n v="6.7"/>
    <n v="17.3"/>
    <n v="9.9"/>
  </r>
  <r>
    <s v="No Change"/>
    <s v="Fatigue"/>
    <n v="71"/>
    <x v="1"/>
    <x v="4"/>
    <x v="0"/>
    <n v="4.01"/>
    <n v="3.13"/>
    <n v="7.1"/>
    <n v="13.7"/>
    <n v="15.4"/>
  </r>
  <r>
    <s v="No Change"/>
    <s v="None"/>
    <n v="61"/>
    <x v="1"/>
    <x v="2"/>
    <x v="1"/>
    <n v="4.3"/>
    <n v="1.59"/>
    <n v="8.5"/>
    <n v="15.7"/>
    <n v="17.399999999999999"/>
  </r>
  <r>
    <s v="Improved"/>
    <s v="None"/>
    <n v="71"/>
    <x v="0"/>
    <x v="2"/>
    <x v="0"/>
    <n v="2.73"/>
    <n v="2.52"/>
    <n v="9.1999999999999993"/>
    <n v="10.5"/>
    <n v="17.399999999999999"/>
  </r>
  <r>
    <s v="No Change"/>
    <s v="Dizziness"/>
    <n v="147"/>
    <x v="1"/>
    <x v="1"/>
    <x v="1"/>
    <n v="2.94"/>
    <n v="3.06"/>
    <n v="3.8"/>
    <n v="16.3"/>
    <n v="8.5"/>
  </r>
  <r>
    <s v="Improved"/>
    <s v="Dizziness"/>
    <n v="163"/>
    <x v="0"/>
    <x v="2"/>
    <x v="0"/>
    <n v="1.1599999999999999"/>
    <n v="2.09"/>
    <n v="1.1000000000000001"/>
    <n v="23.6"/>
    <n v="19.399999999999999"/>
  </r>
  <r>
    <s v="No Change"/>
    <s v="Fatigue"/>
    <n v="96"/>
    <x v="1"/>
    <x v="1"/>
    <x v="0"/>
    <n v="2.58"/>
    <n v="3.91"/>
    <n v="4.0999999999999996"/>
    <n v="18.100000000000001"/>
    <n v="16.7"/>
  </r>
  <r>
    <s v="Improved"/>
    <s v="Nausea"/>
    <n v="65"/>
    <x v="0"/>
    <x v="2"/>
    <x v="0"/>
    <n v="4.79"/>
    <n v="2.6"/>
    <n v="8"/>
    <n v="10.8"/>
    <n v="19.8"/>
  </r>
  <r>
    <s v="No Change"/>
    <s v="Dizziness"/>
    <n v="168"/>
    <x v="1"/>
    <x v="3"/>
    <x v="1"/>
    <n v="1.1000000000000001"/>
    <n v="3.41"/>
    <n v="6.9"/>
    <n v="18.399999999999999"/>
    <n v="5"/>
  </r>
  <r>
    <s v="No Change"/>
    <s v="None"/>
    <n v="133"/>
    <x v="1"/>
    <x v="2"/>
    <x v="0"/>
    <n v="4.75"/>
    <n v="1.72"/>
    <n v="6.6"/>
    <n v="10"/>
    <n v="8.1999999999999993"/>
  </r>
  <r>
    <s v="Deteriorated"/>
    <s v="Fatigue"/>
    <n v="73"/>
    <x v="1"/>
    <x v="2"/>
    <x v="0"/>
    <n v="3.19"/>
    <n v="2.67"/>
    <n v="2.4"/>
    <n v="9.1"/>
    <n v="10.1"/>
  </r>
  <r>
    <s v="No Change"/>
    <s v="Fatigue"/>
    <n v="133"/>
    <x v="1"/>
    <x v="2"/>
    <x v="1"/>
    <n v="4.03"/>
    <n v="4.59"/>
    <n v="1.8"/>
    <n v="13.1"/>
    <n v="4.7"/>
  </r>
  <r>
    <s v="Deteriorated"/>
    <s v="Fatigue"/>
    <n v="178"/>
    <x v="1"/>
    <x v="3"/>
    <x v="0"/>
    <n v="1.07"/>
    <n v="3.65"/>
    <n v="6.4"/>
    <n v="8.9"/>
    <n v="7"/>
  </r>
  <r>
    <s v="No Change"/>
    <s v="Nausea"/>
    <n v="117"/>
    <x v="1"/>
    <x v="0"/>
    <x v="1"/>
    <n v="1.0900000000000001"/>
    <n v="4.34"/>
    <n v="9.8000000000000007"/>
    <n v="8.4"/>
    <n v="6.9"/>
  </r>
  <r>
    <s v="No Change"/>
    <s v="None"/>
    <n v="141"/>
    <x v="1"/>
    <x v="3"/>
    <x v="1"/>
    <n v="4.47"/>
    <n v="4.71"/>
    <n v="4.8"/>
    <n v="6.9"/>
    <n v="3.7"/>
  </r>
  <r>
    <s v="Improved"/>
    <s v="Headache"/>
    <n v="165"/>
    <x v="0"/>
    <x v="3"/>
    <x v="1"/>
    <n v="3.3"/>
    <n v="2.57"/>
    <n v="1.3"/>
    <n v="16.5"/>
    <n v="3.2"/>
  </r>
  <r>
    <s v="No Change"/>
    <s v="Headache"/>
    <n v="86"/>
    <x v="1"/>
    <x v="2"/>
    <x v="0"/>
    <n v="4.1500000000000004"/>
    <n v="2.23"/>
    <n v="1.4"/>
    <n v="16.600000000000001"/>
    <n v="9.8000000000000007"/>
  </r>
  <r>
    <s v="Deteriorated"/>
    <s v="Dizziness"/>
    <n v="177"/>
    <x v="1"/>
    <x v="2"/>
    <x v="0"/>
    <n v="4.9000000000000004"/>
    <n v="3.18"/>
    <n v="3.5"/>
    <n v="18.8"/>
    <n v="7.6"/>
  </r>
  <r>
    <s v="No Change"/>
    <s v="Dizziness"/>
    <n v="81"/>
    <x v="1"/>
    <x v="1"/>
    <x v="1"/>
    <n v="4.62"/>
    <n v="2.5"/>
    <n v="5.9"/>
    <n v="6.9"/>
    <n v="10.199999999999999"/>
  </r>
  <r>
    <s v="Improved"/>
    <s v="Nausea"/>
    <n v="56"/>
    <x v="0"/>
    <x v="2"/>
    <x v="0"/>
    <n v="4.33"/>
    <n v="4.22"/>
    <n v="3"/>
    <n v="10.1"/>
    <n v="16.899999999999999"/>
  </r>
  <r>
    <s v="Improved"/>
    <s v="Dizziness"/>
    <n v="134"/>
    <x v="0"/>
    <x v="3"/>
    <x v="1"/>
    <n v="4.72"/>
    <n v="1.38"/>
    <n v="5.0999999999999996"/>
    <n v="12.1"/>
    <n v="17.8"/>
  </r>
  <r>
    <s v="No Change"/>
    <s v="Dizziness"/>
    <n v="72"/>
    <x v="1"/>
    <x v="3"/>
    <x v="1"/>
    <n v="1.33"/>
    <n v="1.84"/>
    <n v="7.8"/>
    <n v="6.9"/>
    <n v="11.4"/>
  </r>
  <r>
    <s v="Deteriorated"/>
    <s v="Dizziness"/>
    <n v="35"/>
    <x v="1"/>
    <x v="4"/>
    <x v="0"/>
    <n v="2.77"/>
    <n v="2.34"/>
    <n v="4.5999999999999996"/>
    <n v="15.5"/>
    <n v="5.7"/>
  </r>
  <r>
    <s v="Improved"/>
    <s v="Nausea"/>
    <n v="82"/>
    <x v="0"/>
    <x v="4"/>
    <x v="1"/>
    <n v="3.29"/>
    <n v="4.22"/>
    <n v="7.8"/>
    <n v="8.8000000000000007"/>
    <n v="5.5"/>
  </r>
  <r>
    <s v="Improved"/>
    <s v="Fatigue"/>
    <n v="136"/>
    <x v="0"/>
    <x v="3"/>
    <x v="1"/>
    <n v="2.0699999999999998"/>
    <n v="2.44"/>
    <n v="4.7"/>
    <n v="18.2"/>
    <n v="4"/>
  </r>
  <r>
    <s v="No Change"/>
    <s v="None"/>
    <n v="110"/>
    <x v="1"/>
    <x v="4"/>
    <x v="0"/>
    <n v="1.1399999999999999"/>
    <n v="2.57"/>
    <n v="7.3"/>
    <n v="9.5"/>
    <n v="13.9"/>
  </r>
  <r>
    <s v="Deteriorated"/>
    <s v="Fatigue"/>
    <n v="43"/>
    <x v="1"/>
    <x v="2"/>
    <x v="0"/>
    <n v="2.04"/>
    <n v="4.54"/>
    <n v="9.1"/>
    <n v="11.4"/>
    <n v="6.9"/>
  </r>
  <r>
    <s v="Improved"/>
    <s v="Fatigue"/>
    <n v="41"/>
    <x v="0"/>
    <x v="1"/>
    <x v="1"/>
    <n v="2.65"/>
    <n v="1.96"/>
    <n v="7.1"/>
    <n v="20.9"/>
    <n v="14.4"/>
  </r>
  <r>
    <s v="No Change"/>
    <s v="None"/>
    <n v="37"/>
    <x v="1"/>
    <x v="3"/>
    <x v="0"/>
    <n v="4.3"/>
    <n v="2.59"/>
    <n v="2.4"/>
    <n v="19.3"/>
    <n v="9.1"/>
  </r>
  <r>
    <s v="Deteriorated"/>
    <s v="Nausea"/>
    <n v="68"/>
    <x v="1"/>
    <x v="4"/>
    <x v="1"/>
    <n v="3.69"/>
    <n v="2.08"/>
    <n v="1.7"/>
    <n v="23.9"/>
    <n v="5.7"/>
  </r>
  <r>
    <s v="Improved"/>
    <s v="None"/>
    <n v="158"/>
    <x v="0"/>
    <x v="2"/>
    <x v="0"/>
    <n v="4.95"/>
    <n v="4.91"/>
    <n v="8.1"/>
    <n v="17.899999999999999"/>
    <n v="12.8"/>
  </r>
  <r>
    <s v="Deteriorated"/>
    <s v="None"/>
    <n v="52"/>
    <x v="1"/>
    <x v="4"/>
    <x v="1"/>
    <n v="4.46"/>
    <n v="2.16"/>
    <n v="5.2"/>
    <n v="17.100000000000001"/>
    <n v="10"/>
  </r>
  <r>
    <s v="Deteriorated"/>
    <s v="Headache"/>
    <n v="40"/>
    <x v="1"/>
    <x v="2"/>
    <x v="0"/>
    <n v="2.71"/>
    <n v="2.3199999999999998"/>
    <n v="6.1"/>
    <n v="21.3"/>
    <n v="6.4"/>
  </r>
  <r>
    <s v="No Change"/>
    <s v="Nausea"/>
    <n v="61"/>
    <x v="1"/>
    <x v="1"/>
    <x v="1"/>
    <n v="4.74"/>
    <n v="3.76"/>
    <n v="8.4"/>
    <n v="16"/>
    <n v="16.3"/>
  </r>
  <r>
    <s v="No Change"/>
    <s v="Fatigue"/>
    <n v="69"/>
    <x v="1"/>
    <x v="3"/>
    <x v="0"/>
    <n v="1.06"/>
    <n v="4.2699999999999996"/>
    <n v="1.4"/>
    <n v="22"/>
    <n v="19.899999999999999"/>
  </r>
  <r>
    <s v="Improved"/>
    <s v="None"/>
    <n v="94"/>
    <x v="0"/>
    <x v="3"/>
    <x v="1"/>
    <n v="2.1800000000000002"/>
    <n v="1.84"/>
    <n v="7.9"/>
    <n v="10.6"/>
    <n v="17.7"/>
  </r>
  <r>
    <s v="Improved"/>
    <s v="Nausea"/>
    <n v="51"/>
    <x v="0"/>
    <x v="1"/>
    <x v="1"/>
    <n v="1.41"/>
    <n v="1.5"/>
    <n v="9.8000000000000007"/>
    <n v="18.100000000000001"/>
    <n v="17.399999999999999"/>
  </r>
  <r>
    <s v="Deteriorated"/>
    <s v="Nausea"/>
    <n v="117"/>
    <x v="1"/>
    <x v="3"/>
    <x v="1"/>
    <n v="2.2999999999999998"/>
    <n v="3.71"/>
    <n v="6.3"/>
    <n v="16.899999999999999"/>
    <n v="14.6"/>
  </r>
  <r>
    <s v="Improved"/>
    <s v="Nausea"/>
    <n v="146"/>
    <x v="0"/>
    <x v="2"/>
    <x v="1"/>
    <n v="3.3"/>
    <n v="2.72"/>
    <n v="3.5"/>
    <n v="19.8"/>
    <n v="6.8"/>
  </r>
  <r>
    <s v="Improved"/>
    <s v="Nausea"/>
    <n v="51"/>
    <x v="0"/>
    <x v="2"/>
    <x v="1"/>
    <n v="3.77"/>
    <n v="1.93"/>
    <n v="6.6"/>
    <n v="19.399999999999999"/>
    <n v="6.7"/>
  </r>
  <r>
    <s v="Deteriorated"/>
    <s v="Fatigue"/>
    <n v="164"/>
    <x v="1"/>
    <x v="3"/>
    <x v="0"/>
    <n v="1.24"/>
    <n v="1.52"/>
    <n v="6.5"/>
    <n v="21.3"/>
    <n v="3.8"/>
  </r>
  <r>
    <s v="Improved"/>
    <s v="Nausea"/>
    <n v="109"/>
    <x v="0"/>
    <x v="2"/>
    <x v="0"/>
    <n v="3.94"/>
    <n v="2.37"/>
    <n v="5.3"/>
    <n v="22.7"/>
    <n v="8.6"/>
  </r>
  <r>
    <s v="Improved"/>
    <s v="Fatigue"/>
    <n v="159"/>
    <x v="0"/>
    <x v="0"/>
    <x v="0"/>
    <n v="2.86"/>
    <n v="1.05"/>
    <n v="1.7"/>
    <n v="10.7"/>
    <n v="3.5"/>
  </r>
  <r>
    <s v="No Change"/>
    <s v="Fatigue"/>
    <n v="156"/>
    <x v="1"/>
    <x v="1"/>
    <x v="1"/>
    <n v="3.53"/>
    <n v="2.71"/>
    <n v="5.9"/>
    <n v="9.1"/>
    <n v="8"/>
  </r>
  <r>
    <s v="Improved"/>
    <s v="Nausea"/>
    <n v="128"/>
    <x v="0"/>
    <x v="0"/>
    <x v="1"/>
    <n v="3.66"/>
    <n v="4.8600000000000003"/>
    <n v="1.5"/>
    <n v="22"/>
    <n v="12.8"/>
  </r>
  <r>
    <s v="Deteriorated"/>
    <s v="Headache"/>
    <n v="138"/>
    <x v="1"/>
    <x v="2"/>
    <x v="0"/>
    <n v="3.26"/>
    <n v="3"/>
    <n v="1.6"/>
    <n v="7.6"/>
    <n v="13.2"/>
  </r>
  <r>
    <s v="Improved"/>
    <s v="Headache"/>
    <n v="170"/>
    <x v="0"/>
    <x v="2"/>
    <x v="0"/>
    <n v="2.36"/>
    <n v="4.67"/>
    <n v="4.7"/>
    <n v="8.6"/>
    <n v="15.2"/>
  </r>
  <r>
    <s v="Deteriorated"/>
    <s v="Nausea"/>
    <n v="104"/>
    <x v="1"/>
    <x v="4"/>
    <x v="0"/>
    <n v="2.17"/>
    <n v="3.1"/>
    <n v="7.3"/>
    <n v="22.2"/>
    <n v="16.5"/>
  </r>
  <r>
    <s v="No Change"/>
    <s v="Fatigue"/>
    <n v="167"/>
    <x v="1"/>
    <x v="4"/>
    <x v="1"/>
    <n v="3.71"/>
    <n v="3.72"/>
    <n v="9.5"/>
    <n v="11.3"/>
    <n v="3"/>
  </r>
  <r>
    <s v="Deteriorated"/>
    <s v="Dizziness"/>
    <n v="44"/>
    <x v="1"/>
    <x v="1"/>
    <x v="0"/>
    <n v="2.09"/>
    <n v="1.87"/>
    <n v="7"/>
    <n v="17.399999999999999"/>
    <n v="13.1"/>
  </r>
  <r>
    <s v="Deteriorated"/>
    <s v="Dizziness"/>
    <n v="122"/>
    <x v="1"/>
    <x v="0"/>
    <x v="0"/>
    <n v="1.06"/>
    <n v="3.92"/>
    <n v="3.9"/>
    <n v="18"/>
    <n v="12.5"/>
  </r>
  <r>
    <s v="Deteriorated"/>
    <s v="Fatigue"/>
    <n v="141"/>
    <x v="1"/>
    <x v="4"/>
    <x v="0"/>
    <n v="2.37"/>
    <n v="1.54"/>
    <n v="1.8"/>
    <n v="21"/>
    <n v="18.600000000000001"/>
  </r>
  <r>
    <s v="Deteriorated"/>
    <s v="None"/>
    <n v="60"/>
    <x v="1"/>
    <x v="4"/>
    <x v="0"/>
    <n v="3.6"/>
    <n v="1.41"/>
    <n v="4.5999999999999996"/>
    <n v="19.100000000000001"/>
    <n v="16.3"/>
  </r>
  <r>
    <s v="Deteriorated"/>
    <s v="Headache"/>
    <n v="130"/>
    <x v="1"/>
    <x v="1"/>
    <x v="0"/>
    <n v="1.47"/>
    <n v="1"/>
    <n v="7.4"/>
    <n v="12.4"/>
    <n v="7.3"/>
  </r>
  <r>
    <s v="Deteriorated"/>
    <s v="Nausea"/>
    <n v="112"/>
    <x v="1"/>
    <x v="3"/>
    <x v="1"/>
    <n v="1.05"/>
    <n v="3.16"/>
    <n v="8.6999999999999993"/>
    <n v="23.2"/>
    <n v="12.6"/>
  </r>
  <r>
    <s v="No Change"/>
    <s v="Dizziness"/>
    <n v="102"/>
    <x v="1"/>
    <x v="1"/>
    <x v="0"/>
    <n v="3.06"/>
    <n v="1.34"/>
    <n v="5.9"/>
    <n v="12.8"/>
    <n v="13.3"/>
  </r>
  <r>
    <s v="Improved"/>
    <s v="Dizziness"/>
    <n v="47"/>
    <x v="0"/>
    <x v="4"/>
    <x v="0"/>
    <n v="2.5499999999999998"/>
    <n v="1.96"/>
    <n v="1.9"/>
    <n v="11.7"/>
    <n v="4.5999999999999996"/>
  </r>
  <r>
    <s v="Improved"/>
    <s v="Headache"/>
    <n v="169"/>
    <x v="0"/>
    <x v="3"/>
    <x v="1"/>
    <n v="1.71"/>
    <n v="4.95"/>
    <n v="5"/>
    <n v="15.6"/>
    <n v="17.899999999999999"/>
  </r>
  <r>
    <s v="Deteriorated"/>
    <s v="Dizziness"/>
    <n v="118"/>
    <x v="1"/>
    <x v="1"/>
    <x v="0"/>
    <n v="4.9800000000000004"/>
    <n v="3.33"/>
    <n v="8.3000000000000007"/>
    <n v="11.9"/>
    <n v="8.1999999999999993"/>
  </r>
  <r>
    <s v="No Change"/>
    <s v="Dizziness"/>
    <n v="41"/>
    <x v="1"/>
    <x v="3"/>
    <x v="1"/>
    <n v="2.61"/>
    <n v="3.69"/>
    <n v="7.1"/>
    <n v="11.7"/>
    <n v="5.3"/>
  </r>
  <r>
    <s v="Improved"/>
    <s v="Fatigue"/>
    <n v="53"/>
    <x v="0"/>
    <x v="1"/>
    <x v="0"/>
    <n v="3.53"/>
    <n v="1.51"/>
    <n v="6.2"/>
    <n v="18.5"/>
    <n v="14.9"/>
  </r>
  <r>
    <s v="Deteriorated"/>
    <s v="Fatigue"/>
    <n v="59"/>
    <x v="1"/>
    <x v="2"/>
    <x v="0"/>
    <n v="4.01"/>
    <n v="4.49"/>
    <n v="5.5"/>
    <n v="19.100000000000001"/>
    <n v="13.5"/>
  </r>
  <r>
    <s v="No Change"/>
    <s v="Dizziness"/>
    <n v="67"/>
    <x v="1"/>
    <x v="3"/>
    <x v="1"/>
    <n v="1.75"/>
    <n v="1.1000000000000001"/>
    <n v="3.6"/>
    <n v="14"/>
    <n v="13.5"/>
  </r>
  <r>
    <s v="No Change"/>
    <s v="Nausea"/>
    <n v="97"/>
    <x v="1"/>
    <x v="1"/>
    <x v="0"/>
    <n v="4.4000000000000004"/>
    <n v="1.78"/>
    <n v="2.1"/>
    <n v="23.3"/>
    <n v="4.8"/>
  </r>
  <r>
    <s v="Deteriorated"/>
    <s v="Dizziness"/>
    <n v="103"/>
    <x v="1"/>
    <x v="2"/>
    <x v="0"/>
    <n v="2.91"/>
    <n v="3.34"/>
    <n v="5.9"/>
    <n v="7.5"/>
    <n v="4"/>
  </r>
  <r>
    <s v="Deteriorated"/>
    <s v="Dizziness"/>
    <n v="161"/>
    <x v="1"/>
    <x v="2"/>
    <x v="0"/>
    <n v="1.42"/>
    <n v="3.34"/>
    <n v="5.9"/>
    <n v="10.199999999999999"/>
    <n v="13.8"/>
  </r>
  <r>
    <s v="Improved"/>
    <s v="Dizziness"/>
    <n v="77"/>
    <x v="0"/>
    <x v="3"/>
    <x v="1"/>
    <n v="4.28"/>
    <n v="1.17"/>
    <n v="5.5"/>
    <n v="18.399999999999999"/>
    <n v="7.3"/>
  </r>
  <r>
    <s v="Deteriorated"/>
    <s v="Dizziness"/>
    <n v="80"/>
    <x v="1"/>
    <x v="1"/>
    <x v="0"/>
    <n v="2.23"/>
    <n v="3.45"/>
    <n v="9.1"/>
    <n v="20.6"/>
    <n v="12.9"/>
  </r>
  <r>
    <s v="No Change"/>
    <s v="Dizziness"/>
    <n v="39"/>
    <x v="1"/>
    <x v="3"/>
    <x v="0"/>
    <n v="3.92"/>
    <n v="2.46"/>
    <n v="6.8"/>
    <n v="14.4"/>
    <n v="6.2"/>
  </r>
  <r>
    <s v="Deteriorated"/>
    <s v="None"/>
    <n v="77"/>
    <x v="1"/>
    <x v="0"/>
    <x v="0"/>
    <n v="3.81"/>
    <n v="3.23"/>
    <n v="4.2"/>
    <n v="22.4"/>
    <n v="3.4"/>
  </r>
  <r>
    <s v="No Change"/>
    <s v="Headache"/>
    <n v="75"/>
    <x v="1"/>
    <x v="4"/>
    <x v="1"/>
    <n v="2.2599999999999998"/>
    <n v="1.23"/>
    <n v="7.9"/>
    <n v="18.600000000000001"/>
    <n v="8.6"/>
  </r>
  <r>
    <s v="Improved"/>
    <s v="Dizziness"/>
    <n v="130"/>
    <x v="0"/>
    <x v="4"/>
    <x v="1"/>
    <n v="3.7"/>
    <n v="2.58"/>
    <n v="7.8"/>
    <n v="14.2"/>
    <n v="10"/>
  </r>
  <r>
    <s v="No Change"/>
    <s v="Dizziness"/>
    <n v="60"/>
    <x v="1"/>
    <x v="2"/>
    <x v="0"/>
    <n v="4.74"/>
    <n v="2"/>
    <n v="2.1"/>
    <n v="16.5"/>
    <n v="19.5"/>
  </r>
  <r>
    <s v="No Change"/>
    <s v="Headache"/>
    <n v="57"/>
    <x v="1"/>
    <x v="4"/>
    <x v="1"/>
    <n v="2.5099999999999998"/>
    <n v="1.25"/>
    <n v="4.0999999999999996"/>
    <n v="15.1"/>
    <n v="5.8"/>
  </r>
  <r>
    <s v="Improved"/>
    <s v="Nausea"/>
    <n v="102"/>
    <x v="0"/>
    <x v="3"/>
    <x v="0"/>
    <n v="3.63"/>
    <n v="4.99"/>
    <n v="5.0999999999999996"/>
    <n v="12.4"/>
    <n v="9.8000000000000007"/>
  </r>
  <r>
    <s v="Improved"/>
    <s v="Fatigue"/>
    <n v="161"/>
    <x v="0"/>
    <x v="2"/>
    <x v="1"/>
    <n v="1.46"/>
    <n v="4.53"/>
    <n v="4.7"/>
    <n v="13"/>
    <n v="14.2"/>
  </r>
  <r>
    <s v="Improved"/>
    <s v="Headache"/>
    <n v="116"/>
    <x v="0"/>
    <x v="2"/>
    <x v="1"/>
    <n v="2.77"/>
    <n v="3.59"/>
    <n v="1.6"/>
    <n v="20.6"/>
    <n v="19"/>
  </r>
  <r>
    <s v="Improved"/>
    <s v="Fatigue"/>
    <n v="31"/>
    <x v="0"/>
    <x v="3"/>
    <x v="0"/>
    <n v="3.6"/>
    <n v="4.82"/>
    <n v="2.4"/>
    <n v="14.6"/>
    <n v="13.2"/>
  </r>
  <r>
    <s v="No Change"/>
    <s v="None"/>
    <n v="153"/>
    <x v="1"/>
    <x v="3"/>
    <x v="0"/>
    <n v="3.33"/>
    <n v="2.61"/>
    <n v="4"/>
    <n v="8.3000000000000007"/>
    <n v="9.6999999999999993"/>
  </r>
  <r>
    <s v="Deteriorated"/>
    <s v="Headache"/>
    <n v="104"/>
    <x v="1"/>
    <x v="1"/>
    <x v="0"/>
    <n v="1.65"/>
    <n v="3.94"/>
    <n v="2.9"/>
    <n v="7.1"/>
    <n v="12.4"/>
  </r>
  <r>
    <s v="Improved"/>
    <s v="Nausea"/>
    <n v="62"/>
    <x v="0"/>
    <x v="0"/>
    <x v="0"/>
    <n v="3.38"/>
    <n v="4.49"/>
    <n v="6.2"/>
    <n v="12.2"/>
    <n v="16.7"/>
  </r>
  <r>
    <s v="Deteriorated"/>
    <s v="Fatigue"/>
    <n v="150"/>
    <x v="1"/>
    <x v="1"/>
    <x v="0"/>
    <n v="3.16"/>
    <n v="1.32"/>
    <n v="6.1"/>
    <n v="22.3"/>
    <n v="9.6999999999999993"/>
  </r>
  <r>
    <s v="Deteriorated"/>
    <s v="Headache"/>
    <n v="127"/>
    <x v="1"/>
    <x v="2"/>
    <x v="0"/>
    <n v="2.19"/>
    <n v="1.57"/>
    <n v="2.4"/>
    <n v="13.8"/>
    <n v="13.1"/>
  </r>
  <r>
    <s v="Deteriorated"/>
    <s v="Fatigue"/>
    <n v="174"/>
    <x v="1"/>
    <x v="2"/>
    <x v="0"/>
    <n v="1.32"/>
    <n v="4.76"/>
    <n v="7.8"/>
    <n v="16.600000000000001"/>
    <n v="17.100000000000001"/>
  </r>
  <r>
    <s v="Improved"/>
    <s v="Dizziness"/>
    <n v="170"/>
    <x v="0"/>
    <x v="0"/>
    <x v="0"/>
    <n v="1.32"/>
    <n v="2.91"/>
    <n v="6.7"/>
    <n v="20.9"/>
    <n v="16.3"/>
  </r>
  <r>
    <s v="Improved"/>
    <s v="Headache"/>
    <n v="104"/>
    <x v="0"/>
    <x v="0"/>
    <x v="0"/>
    <n v="2.11"/>
    <n v="4.76"/>
    <n v="2.1"/>
    <n v="21.8"/>
    <n v="19.5"/>
  </r>
  <r>
    <s v="Improved"/>
    <s v="Headache"/>
    <n v="47"/>
    <x v="0"/>
    <x v="0"/>
    <x v="0"/>
    <n v="1.71"/>
    <n v="3.89"/>
    <n v="1.4"/>
    <n v="13.3"/>
    <n v="11.8"/>
  </r>
  <r>
    <s v="Improved"/>
    <s v="Nausea"/>
    <n v="64"/>
    <x v="0"/>
    <x v="4"/>
    <x v="1"/>
    <n v="3.32"/>
    <n v="4.74"/>
    <n v="7.1"/>
    <n v="14.7"/>
    <n v="16.8"/>
  </r>
  <r>
    <s v="Deteriorated"/>
    <s v="None"/>
    <n v="77"/>
    <x v="1"/>
    <x v="0"/>
    <x v="1"/>
    <n v="4.8"/>
    <n v="1.0900000000000001"/>
    <n v="9.8000000000000007"/>
    <n v="7.6"/>
    <n v="16.8"/>
  </r>
  <r>
    <s v="Improved"/>
    <s v="Dizziness"/>
    <n v="53"/>
    <x v="0"/>
    <x v="3"/>
    <x v="0"/>
    <n v="2.12"/>
    <n v="1.53"/>
    <n v="5"/>
    <n v="17.600000000000001"/>
    <n v="9.5"/>
  </r>
  <r>
    <s v="Improved"/>
    <s v="Dizziness"/>
    <n v="136"/>
    <x v="0"/>
    <x v="1"/>
    <x v="0"/>
    <n v="1.22"/>
    <n v="3.4"/>
    <n v="9.1"/>
    <n v="12.9"/>
    <n v="6.7"/>
  </r>
  <r>
    <s v="Deteriorated"/>
    <s v="Headache"/>
    <n v="134"/>
    <x v="1"/>
    <x v="1"/>
    <x v="0"/>
    <n v="2.77"/>
    <n v="1.19"/>
    <n v="8.4"/>
    <n v="20.9"/>
    <n v="13"/>
  </r>
  <r>
    <s v="Deteriorated"/>
    <s v="Dizziness"/>
    <n v="142"/>
    <x v="1"/>
    <x v="0"/>
    <x v="0"/>
    <n v="2.41"/>
    <n v="4.2"/>
    <n v="6"/>
    <n v="20.9"/>
    <n v="13.7"/>
  </r>
  <r>
    <s v="Improved"/>
    <s v="Nausea"/>
    <n v="102"/>
    <x v="0"/>
    <x v="3"/>
    <x v="1"/>
    <n v="4.1399999999999997"/>
    <n v="3.39"/>
    <n v="4.7"/>
    <n v="23.2"/>
    <n v="12.2"/>
  </r>
  <r>
    <s v="No Change"/>
    <s v="Nausea"/>
    <n v="30"/>
    <x v="1"/>
    <x v="0"/>
    <x v="1"/>
    <n v="3.42"/>
    <n v="1.88"/>
    <n v="6.6"/>
    <n v="16.3"/>
    <n v="6.1"/>
  </r>
  <r>
    <s v="No Change"/>
    <s v="Headache"/>
    <n v="108"/>
    <x v="1"/>
    <x v="0"/>
    <x v="0"/>
    <n v="1.24"/>
    <n v="3.42"/>
    <n v="7.9"/>
    <n v="15.4"/>
    <n v="6.9"/>
  </r>
  <r>
    <s v="Deteriorated"/>
    <s v="Dizziness"/>
    <n v="45"/>
    <x v="1"/>
    <x v="1"/>
    <x v="0"/>
    <n v="3.67"/>
    <n v="1.32"/>
    <n v="5"/>
    <n v="8.9"/>
    <n v="6.1"/>
  </r>
  <r>
    <s v="Improved"/>
    <s v="Nausea"/>
    <n v="61"/>
    <x v="0"/>
    <x v="3"/>
    <x v="1"/>
    <n v="1.81"/>
    <n v="2.5499999999999998"/>
    <n v="1.5"/>
    <n v="13.2"/>
    <n v="11.7"/>
  </r>
  <r>
    <s v="Improved"/>
    <s v="None"/>
    <n v="152"/>
    <x v="0"/>
    <x v="3"/>
    <x v="0"/>
    <n v="2.93"/>
    <n v="2.5299999999999998"/>
    <n v="8.6"/>
    <n v="8.6"/>
    <n v="11.6"/>
  </r>
  <r>
    <s v="No Change"/>
    <s v="Nausea"/>
    <n v="155"/>
    <x v="1"/>
    <x v="0"/>
    <x v="1"/>
    <n v="1.25"/>
    <n v="1.28"/>
    <n v="6.2"/>
    <n v="16.2"/>
    <n v="17.899999999999999"/>
  </r>
  <r>
    <s v="Improved"/>
    <s v="Dizziness"/>
    <n v="40"/>
    <x v="0"/>
    <x v="1"/>
    <x v="1"/>
    <n v="3.23"/>
    <n v="4.84"/>
    <n v="1.4"/>
    <n v="7.8"/>
    <n v="3.7"/>
  </r>
  <r>
    <s v="Improved"/>
    <s v="Fatigue"/>
    <n v="36"/>
    <x v="0"/>
    <x v="3"/>
    <x v="1"/>
    <n v="1.74"/>
    <n v="3.17"/>
    <n v="6.8"/>
    <n v="6.8"/>
    <n v="19.100000000000001"/>
  </r>
  <r>
    <s v="No Change"/>
    <s v="Fatigue"/>
    <n v="81"/>
    <x v="1"/>
    <x v="2"/>
    <x v="1"/>
    <n v="4.37"/>
    <n v="2.19"/>
    <n v="1.7"/>
    <n v="9.1"/>
    <n v="5.2"/>
  </r>
  <r>
    <s v="Improved"/>
    <s v="Nausea"/>
    <n v="98"/>
    <x v="0"/>
    <x v="1"/>
    <x v="1"/>
    <n v="1.49"/>
    <n v="3.07"/>
    <n v="3.2"/>
    <n v="12.4"/>
    <n v="19.8"/>
  </r>
  <r>
    <s v="Improved"/>
    <s v="None"/>
    <n v="179"/>
    <x v="0"/>
    <x v="0"/>
    <x v="0"/>
    <n v="3.74"/>
    <n v="4.8"/>
    <n v="2.2999999999999998"/>
    <n v="12.9"/>
    <n v="12.4"/>
  </r>
  <r>
    <s v="Deteriorated"/>
    <s v="Headache"/>
    <n v="87"/>
    <x v="1"/>
    <x v="3"/>
    <x v="0"/>
    <n v="1.31"/>
    <n v="1.02"/>
    <n v="7"/>
    <n v="17.600000000000001"/>
    <n v="10"/>
  </r>
  <r>
    <s v="No Change"/>
    <s v="Dizziness"/>
    <n v="98"/>
    <x v="1"/>
    <x v="0"/>
    <x v="0"/>
    <n v="2.96"/>
    <n v="2.66"/>
    <n v="1.2"/>
    <n v="12"/>
    <n v="6"/>
  </r>
  <r>
    <s v="Improved"/>
    <s v="Nausea"/>
    <n v="84"/>
    <x v="0"/>
    <x v="1"/>
    <x v="0"/>
    <n v="1.39"/>
    <n v="4.83"/>
    <n v="6.4"/>
    <n v="19.100000000000001"/>
    <n v="8.4"/>
  </r>
  <r>
    <s v="Deteriorated"/>
    <s v="Dizziness"/>
    <n v="176"/>
    <x v="1"/>
    <x v="2"/>
    <x v="1"/>
    <n v="2.57"/>
    <n v="1.95"/>
    <n v="1.9"/>
    <n v="9.1999999999999993"/>
    <n v="16.600000000000001"/>
  </r>
  <r>
    <s v="No Change"/>
    <s v="Dizziness"/>
    <n v="161"/>
    <x v="1"/>
    <x v="0"/>
    <x v="1"/>
    <n v="3.71"/>
    <n v="3.19"/>
    <n v="5.3"/>
    <n v="22.6"/>
    <n v="4.2"/>
  </r>
  <r>
    <s v="No Change"/>
    <s v="Dizziness"/>
    <n v="51"/>
    <x v="1"/>
    <x v="4"/>
    <x v="1"/>
    <n v="2.12"/>
    <n v="2.4"/>
    <n v="8"/>
    <n v="23.9"/>
    <n v="7.1"/>
  </r>
  <r>
    <s v="Deteriorated"/>
    <s v="Nausea"/>
    <n v="98"/>
    <x v="1"/>
    <x v="3"/>
    <x v="1"/>
    <n v="4.5"/>
    <n v="4.32"/>
    <n v="3"/>
    <n v="13.2"/>
    <n v="10"/>
  </r>
  <r>
    <s v="Deteriorated"/>
    <s v="Dizziness"/>
    <n v="172"/>
    <x v="1"/>
    <x v="0"/>
    <x v="1"/>
    <n v="4.91"/>
    <n v="1.72"/>
    <n v="8.1999999999999993"/>
    <n v="12"/>
    <n v="15.4"/>
  </r>
  <r>
    <s v="Deteriorated"/>
    <s v="None"/>
    <n v="139"/>
    <x v="1"/>
    <x v="3"/>
    <x v="1"/>
    <n v="2.68"/>
    <n v="3.31"/>
    <n v="8.5"/>
    <n v="20.5"/>
    <n v="17.7"/>
  </r>
  <r>
    <s v="Improved"/>
    <s v="Nausea"/>
    <n v="158"/>
    <x v="0"/>
    <x v="2"/>
    <x v="0"/>
    <n v="1.24"/>
    <n v="3.77"/>
    <n v="2.2999999999999998"/>
    <n v="13.5"/>
    <n v="12.3"/>
  </r>
  <r>
    <s v="Deteriorated"/>
    <s v="Nausea"/>
    <n v="52"/>
    <x v="1"/>
    <x v="4"/>
    <x v="0"/>
    <n v="2.61"/>
    <n v="3.08"/>
    <n v="10"/>
    <n v="8.4"/>
    <n v="14.5"/>
  </r>
  <r>
    <s v="Improved"/>
    <s v="Nausea"/>
    <n v="95"/>
    <x v="0"/>
    <x v="4"/>
    <x v="0"/>
    <n v="2.58"/>
    <n v="1.53"/>
    <n v="2.4"/>
    <n v="23.1"/>
    <n v="18"/>
  </r>
  <r>
    <s v="No Change"/>
    <s v="None"/>
    <n v="37"/>
    <x v="1"/>
    <x v="2"/>
    <x v="1"/>
    <n v="4.63"/>
    <n v="4.97"/>
    <n v="2.9"/>
    <n v="12.4"/>
    <n v="14.4"/>
  </r>
  <r>
    <s v="Deteriorated"/>
    <s v="Fatigue"/>
    <n v="54"/>
    <x v="1"/>
    <x v="4"/>
    <x v="0"/>
    <n v="2.94"/>
    <n v="2.67"/>
    <n v="4.2"/>
    <n v="16.7"/>
    <n v="12.8"/>
  </r>
  <r>
    <s v="Deteriorated"/>
    <s v="Dizziness"/>
    <n v="93"/>
    <x v="1"/>
    <x v="2"/>
    <x v="1"/>
    <n v="1.65"/>
    <n v="2.89"/>
    <n v="6"/>
    <n v="16.3"/>
    <n v="6.6"/>
  </r>
  <r>
    <s v="Improved"/>
    <s v="Dizziness"/>
    <n v="76"/>
    <x v="0"/>
    <x v="3"/>
    <x v="1"/>
    <n v="3.97"/>
    <n v="1.1000000000000001"/>
    <n v="4.2"/>
    <n v="20"/>
    <n v="12.6"/>
  </r>
  <r>
    <s v="Improved"/>
    <s v="Headache"/>
    <n v="62"/>
    <x v="0"/>
    <x v="3"/>
    <x v="1"/>
    <n v="2.04"/>
    <n v="3.78"/>
    <n v="6.1"/>
    <n v="20.3"/>
    <n v="15.5"/>
  </r>
  <r>
    <s v="No Change"/>
    <s v="Headache"/>
    <n v="100"/>
    <x v="1"/>
    <x v="2"/>
    <x v="1"/>
    <n v="3.44"/>
    <n v="2.95"/>
    <n v="2.2000000000000002"/>
    <n v="10.7"/>
    <n v="10.1"/>
  </r>
  <r>
    <s v="No Change"/>
    <s v="None"/>
    <n v="111"/>
    <x v="1"/>
    <x v="0"/>
    <x v="0"/>
    <n v="3.4"/>
    <n v="3.05"/>
    <n v="3.6"/>
    <n v="6.1"/>
    <n v="11.4"/>
  </r>
  <r>
    <s v="No Change"/>
    <s v="None"/>
    <n v="118"/>
    <x v="1"/>
    <x v="0"/>
    <x v="0"/>
    <n v="2.14"/>
    <n v="3.94"/>
    <n v="1.2"/>
    <n v="16.5"/>
    <n v="19"/>
  </r>
  <r>
    <s v="No Change"/>
    <s v="Fatigue"/>
    <n v="110"/>
    <x v="1"/>
    <x v="2"/>
    <x v="0"/>
    <n v="1.7"/>
    <n v="2.89"/>
    <n v="1.8"/>
    <n v="17.3"/>
    <n v="12.4"/>
  </r>
  <r>
    <s v="Improved"/>
    <s v="Headache"/>
    <n v="180"/>
    <x v="0"/>
    <x v="2"/>
    <x v="1"/>
    <n v="2.63"/>
    <n v="3.09"/>
    <n v="9.1"/>
    <n v="9.5"/>
    <n v="3.4"/>
  </r>
  <r>
    <s v="Improved"/>
    <s v="Nausea"/>
    <n v="72"/>
    <x v="0"/>
    <x v="3"/>
    <x v="0"/>
    <n v="4.45"/>
    <n v="3.31"/>
    <n v="9"/>
    <n v="16.7"/>
    <n v="16.8"/>
  </r>
  <r>
    <s v="Improved"/>
    <s v="Nausea"/>
    <n v="172"/>
    <x v="0"/>
    <x v="0"/>
    <x v="1"/>
    <n v="2.72"/>
    <n v="4"/>
    <n v="9.1999999999999993"/>
    <n v="16.3"/>
    <n v="6.1"/>
  </r>
  <r>
    <s v="Improved"/>
    <s v="Fatigue"/>
    <n v="69"/>
    <x v="0"/>
    <x v="1"/>
    <x v="1"/>
    <n v="2.08"/>
    <n v="1.79"/>
    <n v="3.2"/>
    <n v="11.5"/>
    <n v="12.4"/>
  </r>
  <r>
    <s v="Improved"/>
    <s v="Headache"/>
    <n v="120"/>
    <x v="0"/>
    <x v="3"/>
    <x v="0"/>
    <n v="3.35"/>
    <n v="2.71"/>
    <n v="6.5"/>
    <n v="7.5"/>
    <n v="4.5"/>
  </r>
  <r>
    <s v="Deteriorated"/>
    <s v="Fatigue"/>
    <n v="114"/>
    <x v="1"/>
    <x v="0"/>
    <x v="1"/>
    <n v="1.69"/>
    <n v="3.07"/>
    <n v="2.9"/>
    <n v="11.1"/>
    <n v="9.8000000000000007"/>
  </r>
  <r>
    <s v="No Change"/>
    <s v="None"/>
    <n v="96"/>
    <x v="1"/>
    <x v="4"/>
    <x v="1"/>
    <n v="4.25"/>
    <n v="1.06"/>
    <n v="6.8"/>
    <n v="18"/>
    <n v="16.600000000000001"/>
  </r>
  <r>
    <s v="Deteriorated"/>
    <s v="Dizziness"/>
    <n v="61"/>
    <x v="1"/>
    <x v="0"/>
    <x v="1"/>
    <n v="4.7300000000000004"/>
    <n v="1.08"/>
    <n v="2.4"/>
    <n v="22"/>
    <n v="10.8"/>
  </r>
  <r>
    <s v="No Change"/>
    <s v="Fatigue"/>
    <n v="94"/>
    <x v="1"/>
    <x v="1"/>
    <x v="0"/>
    <n v="3.26"/>
    <n v="3.65"/>
    <n v="7.1"/>
    <n v="22.8"/>
    <n v="19.899999999999999"/>
  </r>
  <r>
    <s v="Improved"/>
    <s v="Dizziness"/>
    <n v="56"/>
    <x v="0"/>
    <x v="0"/>
    <x v="0"/>
    <n v="3.88"/>
    <n v="2.15"/>
    <n v="8.9"/>
    <n v="6.9"/>
    <n v="6.9"/>
  </r>
  <r>
    <s v="Improved"/>
    <s v="Nausea"/>
    <n v="33"/>
    <x v="0"/>
    <x v="0"/>
    <x v="0"/>
    <n v="4.59"/>
    <n v="2.02"/>
    <n v="3"/>
    <n v="8.5"/>
    <n v="17.600000000000001"/>
  </r>
  <r>
    <s v="Improved"/>
    <s v="None"/>
    <n v="78"/>
    <x v="0"/>
    <x v="4"/>
    <x v="1"/>
    <n v="3"/>
    <n v="3.7"/>
    <n v="3.2"/>
    <n v="19.600000000000001"/>
    <n v="15.9"/>
  </r>
  <r>
    <s v="Deteriorated"/>
    <s v="Fatigue"/>
    <n v="79"/>
    <x v="1"/>
    <x v="4"/>
    <x v="1"/>
    <n v="2.25"/>
    <n v="2.64"/>
    <n v="2.9"/>
    <n v="23.6"/>
    <n v="14"/>
  </r>
  <r>
    <s v="No Change"/>
    <s v="Nausea"/>
    <n v="41"/>
    <x v="1"/>
    <x v="1"/>
    <x v="1"/>
    <n v="4.74"/>
    <n v="2.21"/>
    <n v="8"/>
    <n v="19.8"/>
    <n v="14.8"/>
  </r>
  <r>
    <s v="No Change"/>
    <s v="Nausea"/>
    <n v="132"/>
    <x v="1"/>
    <x v="2"/>
    <x v="1"/>
    <n v="4.8600000000000003"/>
    <n v="2.57"/>
    <n v="2.2000000000000002"/>
    <n v="18.100000000000001"/>
    <n v="15.4"/>
  </r>
  <r>
    <s v="No Change"/>
    <s v="Dizziness"/>
    <n v="147"/>
    <x v="1"/>
    <x v="3"/>
    <x v="0"/>
    <n v="3.3"/>
    <n v="1.83"/>
    <n v="5.5"/>
    <n v="11.6"/>
    <n v="10.3"/>
  </r>
  <r>
    <s v="Deteriorated"/>
    <s v="Headache"/>
    <n v="76"/>
    <x v="1"/>
    <x v="4"/>
    <x v="1"/>
    <n v="3.58"/>
    <n v="3.98"/>
    <n v="3.1"/>
    <n v="13.3"/>
    <n v="7.6"/>
  </r>
  <r>
    <s v="Improved"/>
    <s v="None"/>
    <n v="50"/>
    <x v="0"/>
    <x v="2"/>
    <x v="0"/>
    <n v="1.79"/>
    <n v="4.13"/>
    <n v="9.1999999999999993"/>
    <n v="12.7"/>
    <n v="15.8"/>
  </r>
  <r>
    <s v="Deteriorated"/>
    <s v="Fatigue"/>
    <n v="49"/>
    <x v="1"/>
    <x v="3"/>
    <x v="0"/>
    <n v="4.59"/>
    <n v="4.38"/>
    <n v="2.6"/>
    <n v="23.2"/>
    <n v="9.4"/>
  </r>
  <r>
    <s v="Deteriorated"/>
    <s v="None"/>
    <n v="123"/>
    <x v="1"/>
    <x v="4"/>
    <x v="0"/>
    <n v="2.36"/>
    <n v="1.25"/>
    <n v="5.4"/>
    <n v="8"/>
    <n v="7.2"/>
  </r>
  <r>
    <s v="Improved"/>
    <s v="Nausea"/>
    <n v="132"/>
    <x v="0"/>
    <x v="0"/>
    <x v="1"/>
    <n v="2.27"/>
    <n v="4.24"/>
    <n v="8.9"/>
    <n v="11.4"/>
    <n v="17.600000000000001"/>
  </r>
  <r>
    <s v="No Change"/>
    <s v="Dizziness"/>
    <n v="162"/>
    <x v="1"/>
    <x v="0"/>
    <x v="0"/>
    <n v="4.43"/>
    <n v="4.0599999999999996"/>
    <n v="2.2999999999999998"/>
    <n v="18.399999999999999"/>
    <n v="19.100000000000001"/>
  </r>
  <r>
    <s v="No Change"/>
    <s v="Nausea"/>
    <n v="75"/>
    <x v="1"/>
    <x v="1"/>
    <x v="0"/>
    <n v="3.73"/>
    <n v="2.33"/>
    <n v="5.5"/>
    <n v="17.600000000000001"/>
    <n v="11.7"/>
  </r>
  <r>
    <s v="No Change"/>
    <s v="Dizziness"/>
    <n v="110"/>
    <x v="1"/>
    <x v="3"/>
    <x v="0"/>
    <n v="1.48"/>
    <n v="2.25"/>
    <n v="8.1999999999999993"/>
    <n v="21.5"/>
    <n v="5.3"/>
  </r>
  <r>
    <s v="No Change"/>
    <s v="Fatigue"/>
    <n v="95"/>
    <x v="1"/>
    <x v="4"/>
    <x v="1"/>
    <n v="4.8099999999999996"/>
    <n v="2.3199999999999998"/>
    <n v="7"/>
    <n v="19.5"/>
    <n v="16.8"/>
  </r>
  <r>
    <s v="No Change"/>
    <s v="None"/>
    <n v="41"/>
    <x v="1"/>
    <x v="0"/>
    <x v="1"/>
    <n v="4.78"/>
    <n v="2.25"/>
    <n v="8.6999999999999993"/>
    <n v="8.4"/>
    <n v="15"/>
  </r>
  <r>
    <s v="Improved"/>
    <s v="Headache"/>
    <n v="99"/>
    <x v="0"/>
    <x v="2"/>
    <x v="1"/>
    <n v="3.97"/>
    <n v="3.71"/>
    <n v="3.3"/>
    <n v="21.7"/>
    <n v="5.9"/>
  </r>
  <r>
    <s v="No Change"/>
    <s v="None"/>
    <n v="133"/>
    <x v="1"/>
    <x v="0"/>
    <x v="0"/>
    <n v="1.21"/>
    <n v="3.87"/>
    <n v="5.3"/>
    <n v="21.3"/>
    <n v="9.5"/>
  </r>
  <r>
    <s v="Improved"/>
    <s v="Fatigue"/>
    <n v="174"/>
    <x v="0"/>
    <x v="0"/>
    <x v="0"/>
    <n v="1.67"/>
    <n v="4.3499999999999996"/>
    <n v="5.9"/>
    <n v="9.4"/>
    <n v="15.2"/>
  </r>
  <r>
    <s v="Improved"/>
    <s v="Fatigue"/>
    <n v="114"/>
    <x v="0"/>
    <x v="4"/>
    <x v="1"/>
    <n v="3.04"/>
    <n v="3.42"/>
    <n v="5.0999999999999996"/>
    <n v="20.9"/>
    <n v="17.100000000000001"/>
  </r>
  <r>
    <s v="Improved"/>
    <s v="Fatigue"/>
    <n v="142"/>
    <x v="0"/>
    <x v="4"/>
    <x v="1"/>
    <n v="3.84"/>
    <n v="1.42"/>
    <n v="8.5"/>
    <n v="18.100000000000001"/>
    <n v="14.8"/>
  </r>
  <r>
    <s v="Deteriorated"/>
    <s v="Dizziness"/>
    <n v="116"/>
    <x v="1"/>
    <x v="3"/>
    <x v="1"/>
    <n v="2.4500000000000002"/>
    <n v="4.5199999999999996"/>
    <n v="7.5"/>
    <n v="8"/>
    <n v="9.9"/>
  </r>
  <r>
    <s v="Improved"/>
    <s v="Nausea"/>
    <n v="32"/>
    <x v="0"/>
    <x v="1"/>
    <x v="1"/>
    <n v="4.55"/>
    <n v="1.19"/>
    <n v="9.6999999999999993"/>
    <n v="18.2"/>
    <n v="13.7"/>
  </r>
  <r>
    <s v="Improved"/>
    <s v="Dizziness"/>
    <n v="106"/>
    <x v="0"/>
    <x v="2"/>
    <x v="0"/>
    <n v="2.08"/>
    <n v="2"/>
    <n v="9.5"/>
    <n v="11.4"/>
    <n v="16.2"/>
  </r>
  <r>
    <s v="No Change"/>
    <s v="Nausea"/>
    <n v="38"/>
    <x v="1"/>
    <x v="3"/>
    <x v="1"/>
    <n v="2.57"/>
    <n v="1.56"/>
    <n v="1.1000000000000001"/>
    <n v="15.8"/>
    <n v="19.600000000000001"/>
  </r>
  <r>
    <s v="Deteriorated"/>
    <s v="Fatigue"/>
    <n v="152"/>
    <x v="1"/>
    <x v="2"/>
    <x v="1"/>
    <n v="2.48"/>
    <n v="2.4300000000000002"/>
    <n v="4.0999999999999996"/>
    <n v="15.4"/>
    <n v="10.5"/>
  </r>
  <r>
    <s v="No Change"/>
    <s v="Nausea"/>
    <n v="85"/>
    <x v="1"/>
    <x v="0"/>
    <x v="1"/>
    <n v="4.5199999999999996"/>
    <n v="3.02"/>
    <n v="5.6"/>
    <n v="8.5"/>
    <n v="19.7"/>
  </r>
  <r>
    <s v="Deteriorated"/>
    <s v="Fatigue"/>
    <n v="176"/>
    <x v="1"/>
    <x v="0"/>
    <x v="0"/>
    <n v="2"/>
    <n v="1.29"/>
    <n v="7"/>
    <n v="16.7"/>
    <n v="10.1"/>
  </r>
  <r>
    <s v="Improved"/>
    <s v="Nausea"/>
    <n v="128"/>
    <x v="0"/>
    <x v="1"/>
    <x v="1"/>
    <n v="2.69"/>
    <n v="4.1399999999999997"/>
    <n v="2.8"/>
    <n v="20.8"/>
    <n v="14"/>
  </r>
  <r>
    <s v="Deteriorated"/>
    <s v="Headache"/>
    <n v="109"/>
    <x v="1"/>
    <x v="0"/>
    <x v="1"/>
    <n v="2.68"/>
    <n v="2.83"/>
    <n v="3.3"/>
    <n v="19.5"/>
    <n v="11.7"/>
  </r>
  <r>
    <s v="No Change"/>
    <s v="Nausea"/>
    <n v="62"/>
    <x v="1"/>
    <x v="3"/>
    <x v="1"/>
    <n v="2.2799999999999998"/>
    <n v="3.38"/>
    <n v="10"/>
    <n v="13.8"/>
    <n v="18.7"/>
  </r>
  <r>
    <s v="Improved"/>
    <s v="Dizziness"/>
    <n v="176"/>
    <x v="0"/>
    <x v="1"/>
    <x v="0"/>
    <n v="2.38"/>
    <n v="1.22"/>
    <n v="2.8"/>
    <n v="13.5"/>
    <n v="6.7"/>
  </r>
  <r>
    <s v="No Change"/>
    <s v="Headache"/>
    <n v="72"/>
    <x v="1"/>
    <x v="3"/>
    <x v="1"/>
    <n v="1"/>
    <n v="4.66"/>
    <n v="8.6"/>
    <n v="19.399999999999999"/>
    <n v="5.9"/>
  </r>
  <r>
    <s v="No Change"/>
    <s v="None"/>
    <n v="43"/>
    <x v="1"/>
    <x v="3"/>
    <x v="0"/>
    <n v="1.48"/>
    <n v="1.27"/>
    <n v="7.5"/>
    <n v="22.7"/>
    <n v="10.3"/>
  </r>
  <r>
    <s v="No Change"/>
    <s v="None"/>
    <n v="154"/>
    <x v="1"/>
    <x v="4"/>
    <x v="0"/>
    <n v="1.48"/>
    <n v="3.05"/>
    <n v="4.0999999999999996"/>
    <n v="12.7"/>
    <n v="13.6"/>
  </r>
  <r>
    <s v="Improved"/>
    <s v="Nausea"/>
    <n v="100"/>
    <x v="0"/>
    <x v="0"/>
    <x v="0"/>
    <n v="3.87"/>
    <n v="1.44"/>
    <n v="1.3"/>
    <n v="23.9"/>
    <n v="7"/>
  </r>
  <r>
    <s v="No Change"/>
    <s v="None"/>
    <n v="131"/>
    <x v="1"/>
    <x v="0"/>
    <x v="0"/>
    <n v="1.22"/>
    <n v="1.76"/>
    <n v="1.4"/>
    <n v="13.1"/>
    <n v="16.600000000000001"/>
  </r>
  <r>
    <s v="Improved"/>
    <s v="Fatigue"/>
    <n v="52"/>
    <x v="0"/>
    <x v="1"/>
    <x v="0"/>
    <n v="2.36"/>
    <n v="2.78"/>
    <n v="7.1"/>
    <n v="15.2"/>
    <n v="17.600000000000001"/>
  </r>
  <r>
    <s v="No Change"/>
    <s v="Fatigue"/>
    <n v="68"/>
    <x v="1"/>
    <x v="2"/>
    <x v="0"/>
    <n v="4.46"/>
    <n v="1.04"/>
    <n v="8"/>
    <n v="14.3"/>
    <n v="19.8"/>
  </r>
  <r>
    <s v="Improved"/>
    <s v="Dizziness"/>
    <n v="161"/>
    <x v="0"/>
    <x v="1"/>
    <x v="1"/>
    <n v="2.93"/>
    <n v="4.95"/>
    <n v="7.8"/>
    <n v="10.5"/>
    <n v="12.2"/>
  </r>
  <r>
    <s v="No Change"/>
    <s v="Nausea"/>
    <n v="107"/>
    <x v="1"/>
    <x v="2"/>
    <x v="1"/>
    <n v="4.97"/>
    <n v="4.43"/>
    <n v="1.9"/>
    <n v="18.7"/>
    <n v="8.9"/>
  </r>
  <r>
    <s v="Improved"/>
    <s v="None"/>
    <n v="172"/>
    <x v="0"/>
    <x v="4"/>
    <x v="1"/>
    <n v="1.03"/>
    <n v="2.61"/>
    <n v="3.1"/>
    <n v="20.7"/>
    <n v="8.6999999999999993"/>
  </r>
  <r>
    <s v="Deteriorated"/>
    <s v="Headache"/>
    <n v="97"/>
    <x v="1"/>
    <x v="0"/>
    <x v="0"/>
    <n v="4.3099999999999996"/>
    <n v="1"/>
    <n v="3.8"/>
    <n v="10.3"/>
    <n v="7"/>
  </r>
  <r>
    <s v="Improved"/>
    <s v="Nausea"/>
    <n v="50"/>
    <x v="0"/>
    <x v="4"/>
    <x v="1"/>
    <n v="1.27"/>
    <n v="1.75"/>
    <n v="6"/>
    <n v="11.2"/>
    <n v="10.1"/>
  </r>
  <r>
    <s v="No Change"/>
    <s v="None"/>
    <n v="174"/>
    <x v="1"/>
    <x v="1"/>
    <x v="1"/>
    <n v="2.5099999999999998"/>
    <n v="4.5"/>
    <n v="9.1"/>
    <n v="14.9"/>
    <n v="8.6"/>
  </r>
  <r>
    <s v="No Change"/>
    <s v="Dizziness"/>
    <n v="108"/>
    <x v="1"/>
    <x v="2"/>
    <x v="0"/>
    <n v="1.43"/>
    <n v="4.8099999999999996"/>
    <n v="1.5"/>
    <n v="11.4"/>
    <n v="8.1"/>
  </r>
  <r>
    <s v="Improved"/>
    <s v="Fatigue"/>
    <n v="124"/>
    <x v="0"/>
    <x v="2"/>
    <x v="0"/>
    <n v="2.2799999999999998"/>
    <n v="1.66"/>
    <n v="8"/>
    <n v="8.1999999999999993"/>
    <n v="13.8"/>
  </r>
  <r>
    <s v="No Change"/>
    <s v="None"/>
    <n v="84"/>
    <x v="1"/>
    <x v="3"/>
    <x v="1"/>
    <n v="1.5"/>
    <n v="1.28"/>
    <n v="9.1999999999999993"/>
    <n v="9.4"/>
    <n v="17"/>
  </r>
  <r>
    <s v="Deteriorated"/>
    <s v="Headache"/>
    <n v="53"/>
    <x v="1"/>
    <x v="2"/>
    <x v="1"/>
    <n v="3.18"/>
    <n v="1.31"/>
    <n v="9.6"/>
    <n v="10.4"/>
    <n v="17.600000000000001"/>
  </r>
  <r>
    <s v="Improved"/>
    <s v="Fatigue"/>
    <n v="36"/>
    <x v="0"/>
    <x v="2"/>
    <x v="1"/>
    <n v="1.68"/>
    <n v="4.42"/>
    <n v="1.1000000000000001"/>
    <n v="15.2"/>
    <n v="16.100000000000001"/>
  </r>
  <r>
    <s v="Improved"/>
    <s v="Nausea"/>
    <n v="101"/>
    <x v="0"/>
    <x v="3"/>
    <x v="0"/>
    <n v="4.74"/>
    <n v="4.6399999999999997"/>
    <n v="8.4"/>
    <n v="22"/>
    <n v="6.4"/>
  </r>
  <r>
    <s v="No Change"/>
    <s v="Headache"/>
    <n v="79"/>
    <x v="1"/>
    <x v="3"/>
    <x v="1"/>
    <n v="2.14"/>
    <n v="2.16"/>
    <n v="4.4000000000000004"/>
    <n v="13.1"/>
    <n v="12.3"/>
  </r>
  <r>
    <s v="Improved"/>
    <s v="Fatigue"/>
    <n v="126"/>
    <x v="0"/>
    <x v="2"/>
    <x v="1"/>
    <n v="1.64"/>
    <n v="3.76"/>
    <n v="2.5"/>
    <n v="11.6"/>
    <n v="11.6"/>
  </r>
  <r>
    <s v="No Change"/>
    <s v="Fatigue"/>
    <n v="90"/>
    <x v="1"/>
    <x v="0"/>
    <x v="0"/>
    <n v="4.1900000000000004"/>
    <n v="3.96"/>
    <n v="6.8"/>
    <n v="8.8000000000000007"/>
    <n v="12.3"/>
  </r>
  <r>
    <s v="No Change"/>
    <s v="Headache"/>
    <n v="52"/>
    <x v="1"/>
    <x v="2"/>
    <x v="1"/>
    <n v="1.35"/>
    <n v="2.5099999999999998"/>
    <n v="4.7"/>
    <n v="6.7"/>
    <n v="7.7"/>
  </r>
  <r>
    <s v="Improved"/>
    <s v="Headache"/>
    <n v="39"/>
    <x v="0"/>
    <x v="3"/>
    <x v="0"/>
    <n v="4.82"/>
    <n v="4.8099999999999996"/>
    <n v="4.2"/>
    <n v="6.8"/>
    <n v="6"/>
  </r>
  <r>
    <s v="Improved"/>
    <s v="None"/>
    <n v="143"/>
    <x v="0"/>
    <x v="4"/>
    <x v="0"/>
    <n v="2.57"/>
    <n v="4.79"/>
    <n v="2.2999999999999998"/>
    <n v="19.7"/>
    <n v="4.8"/>
  </r>
  <r>
    <s v="Deteriorated"/>
    <s v="Fatigue"/>
    <n v="75"/>
    <x v="1"/>
    <x v="4"/>
    <x v="1"/>
    <n v="4.93"/>
    <n v="2.5299999999999998"/>
    <n v="8"/>
    <n v="12.2"/>
    <n v="13.7"/>
  </r>
  <r>
    <s v="Improved"/>
    <s v="Dizziness"/>
    <n v="44"/>
    <x v="0"/>
    <x v="4"/>
    <x v="1"/>
    <n v="1.77"/>
    <n v="1.58"/>
    <n v="9.4"/>
    <n v="22.5"/>
    <n v="18.100000000000001"/>
  </r>
  <r>
    <s v="No Change"/>
    <s v="Nausea"/>
    <n v="160"/>
    <x v="1"/>
    <x v="4"/>
    <x v="1"/>
    <n v="3.5"/>
    <n v="4.2300000000000004"/>
    <n v="1.6"/>
    <n v="12"/>
    <n v="8.3000000000000007"/>
  </r>
  <r>
    <s v="Improved"/>
    <s v="Headache"/>
    <n v="98"/>
    <x v="0"/>
    <x v="3"/>
    <x v="0"/>
    <n v="3.54"/>
    <n v="2.42"/>
    <n v="2.2999999999999998"/>
    <n v="16.7"/>
    <n v="16.8"/>
  </r>
  <r>
    <s v="Improved"/>
    <s v="Fatigue"/>
    <n v="34"/>
    <x v="0"/>
    <x v="4"/>
    <x v="0"/>
    <n v="2.5299999999999998"/>
    <n v="1.53"/>
    <n v="2.8"/>
    <n v="10.3"/>
    <n v="8.1"/>
  </r>
  <r>
    <s v="No Change"/>
    <s v="Dizziness"/>
    <n v="175"/>
    <x v="1"/>
    <x v="1"/>
    <x v="1"/>
    <n v="3.57"/>
    <n v="3.4"/>
    <n v="7.3"/>
    <n v="12.5"/>
    <n v="17"/>
  </r>
  <r>
    <s v="No Change"/>
    <s v="Nausea"/>
    <n v="147"/>
    <x v="1"/>
    <x v="4"/>
    <x v="1"/>
    <n v="1.82"/>
    <n v="2.88"/>
    <n v="8.1999999999999993"/>
    <n v="9.1999999999999993"/>
    <n v="4.9000000000000004"/>
  </r>
  <r>
    <s v="Deteriorated"/>
    <s v="Dizziness"/>
    <n v="115"/>
    <x v="1"/>
    <x v="0"/>
    <x v="0"/>
    <n v="4.53"/>
    <n v="2.37"/>
    <n v="7.2"/>
    <n v="6.5"/>
    <n v="14.7"/>
  </r>
  <r>
    <s v="Improved"/>
    <s v="Nausea"/>
    <n v="65"/>
    <x v="0"/>
    <x v="1"/>
    <x v="1"/>
    <n v="2.2599999999999998"/>
    <n v="1.22"/>
    <n v="6.5"/>
    <n v="10.3"/>
    <n v="9.6"/>
  </r>
  <r>
    <s v="No Change"/>
    <s v="None"/>
    <n v="139"/>
    <x v="1"/>
    <x v="3"/>
    <x v="1"/>
    <n v="1.32"/>
    <n v="1.59"/>
    <n v="3.7"/>
    <n v="7.6"/>
    <n v="18.5"/>
  </r>
  <r>
    <s v="Improved"/>
    <s v="Nausea"/>
    <n v="174"/>
    <x v="0"/>
    <x v="4"/>
    <x v="0"/>
    <n v="1.02"/>
    <n v="2.94"/>
    <n v="2.1"/>
    <n v="11.5"/>
    <n v="18.7"/>
  </r>
  <r>
    <s v="Improved"/>
    <s v="Headache"/>
    <n v="106"/>
    <x v="0"/>
    <x v="0"/>
    <x v="0"/>
    <n v="1.65"/>
    <n v="4.8600000000000003"/>
    <n v="2.9"/>
    <n v="19.3"/>
    <n v="12.3"/>
  </r>
  <r>
    <s v="No Change"/>
    <s v="None"/>
    <n v="86"/>
    <x v="1"/>
    <x v="4"/>
    <x v="1"/>
    <n v="4.54"/>
    <n v="3.22"/>
    <n v="5.8"/>
    <n v="9.5"/>
    <n v="5.8"/>
  </r>
  <r>
    <s v="No Change"/>
    <s v="None"/>
    <n v="34"/>
    <x v="1"/>
    <x v="2"/>
    <x v="0"/>
    <n v="4.67"/>
    <n v="2.31"/>
    <n v="4.3"/>
    <n v="19.7"/>
    <n v="8.8000000000000007"/>
  </r>
  <r>
    <s v="Improved"/>
    <s v="Nausea"/>
    <n v="176"/>
    <x v="0"/>
    <x v="1"/>
    <x v="0"/>
    <n v="4.8099999999999996"/>
    <n v="3.95"/>
    <n v="6.4"/>
    <n v="21.9"/>
    <n v="3.8"/>
  </r>
  <r>
    <s v="Deteriorated"/>
    <s v="Fatigue"/>
    <n v="62"/>
    <x v="1"/>
    <x v="3"/>
    <x v="0"/>
    <n v="2.0299999999999998"/>
    <n v="2.86"/>
    <n v="3"/>
    <n v="19.399999999999999"/>
    <n v="18.600000000000001"/>
  </r>
  <r>
    <s v="No Change"/>
    <s v="Nausea"/>
    <n v="64"/>
    <x v="1"/>
    <x v="3"/>
    <x v="0"/>
    <n v="2.7"/>
    <n v="2.37"/>
    <n v="9.6999999999999993"/>
    <n v="14"/>
    <n v="11.3"/>
  </r>
  <r>
    <s v="Improved"/>
    <s v="Dizziness"/>
    <n v="85"/>
    <x v="0"/>
    <x v="3"/>
    <x v="1"/>
    <n v="2.41"/>
    <n v="4.6399999999999997"/>
    <n v="6.1"/>
    <n v="19.7"/>
    <n v="16.8"/>
  </r>
  <r>
    <s v="Improved"/>
    <s v="Fatigue"/>
    <n v="134"/>
    <x v="0"/>
    <x v="0"/>
    <x v="0"/>
    <n v="2.37"/>
    <n v="2.73"/>
    <n v="8.6"/>
    <n v="12.5"/>
    <n v="16.5"/>
  </r>
  <r>
    <s v="Deteriorated"/>
    <s v="Headache"/>
    <n v="168"/>
    <x v="1"/>
    <x v="3"/>
    <x v="0"/>
    <n v="4.76"/>
    <n v="3.49"/>
    <n v="7.7"/>
    <n v="20.5"/>
    <n v="17.399999999999999"/>
  </r>
  <r>
    <s v="Improved"/>
    <s v="Nausea"/>
    <n v="107"/>
    <x v="0"/>
    <x v="0"/>
    <x v="1"/>
    <n v="2.58"/>
    <n v="1.21"/>
    <n v="4.5999999999999996"/>
    <n v="18.100000000000001"/>
    <n v="10.7"/>
  </r>
  <r>
    <s v="No Change"/>
    <s v="Fatigue"/>
    <n v="80"/>
    <x v="1"/>
    <x v="0"/>
    <x v="0"/>
    <n v="4"/>
    <n v="2.4300000000000002"/>
    <n v="6.7"/>
    <n v="9.4"/>
    <n v="15.7"/>
  </r>
  <r>
    <s v="Improved"/>
    <s v="None"/>
    <n v="134"/>
    <x v="0"/>
    <x v="1"/>
    <x v="1"/>
    <n v="3.18"/>
    <n v="1.82"/>
    <n v="3.6"/>
    <n v="19.5"/>
    <n v="11.2"/>
  </r>
  <r>
    <s v="No Change"/>
    <s v="None"/>
    <n v="83"/>
    <x v="1"/>
    <x v="3"/>
    <x v="0"/>
    <n v="1.86"/>
    <n v="4.87"/>
    <n v="7.4"/>
    <n v="23.2"/>
    <n v="10.3"/>
  </r>
  <r>
    <s v="No Change"/>
    <s v="Headache"/>
    <n v="47"/>
    <x v="1"/>
    <x v="2"/>
    <x v="0"/>
    <n v="2.9"/>
    <n v="4.59"/>
    <n v="5.7"/>
    <n v="18.7"/>
    <n v="7.3"/>
  </r>
  <r>
    <s v="Improved"/>
    <s v="Headache"/>
    <n v="156"/>
    <x v="0"/>
    <x v="4"/>
    <x v="1"/>
    <n v="2.79"/>
    <n v="1.49"/>
    <n v="2.9"/>
    <n v="6"/>
    <n v="3.7"/>
  </r>
  <r>
    <s v="Deteriorated"/>
    <s v="Fatigue"/>
    <n v="116"/>
    <x v="1"/>
    <x v="2"/>
    <x v="0"/>
    <n v="4.91"/>
    <n v="1.97"/>
    <n v="7"/>
    <n v="21.1"/>
    <n v="12.4"/>
  </r>
  <r>
    <s v="Deteriorated"/>
    <s v="Fatigue"/>
    <n v="145"/>
    <x v="1"/>
    <x v="2"/>
    <x v="0"/>
    <n v="1.61"/>
    <n v="3.91"/>
    <n v="6.4"/>
    <n v="19.2"/>
    <n v="16.100000000000001"/>
  </r>
  <r>
    <s v="No Change"/>
    <s v="Nausea"/>
    <n v="154"/>
    <x v="1"/>
    <x v="4"/>
    <x v="0"/>
    <n v="4.9000000000000004"/>
    <n v="3.29"/>
    <n v="4.0999999999999996"/>
    <n v="17.7"/>
    <n v="4.2"/>
  </r>
  <r>
    <s v="Improved"/>
    <s v="Headache"/>
    <n v="129"/>
    <x v="0"/>
    <x v="4"/>
    <x v="0"/>
    <n v="4.59"/>
    <n v="1.48"/>
    <n v="4"/>
    <n v="20.7"/>
    <n v="13.2"/>
  </r>
  <r>
    <s v="Deteriorated"/>
    <s v="Nausea"/>
    <n v="168"/>
    <x v="1"/>
    <x v="0"/>
    <x v="0"/>
    <n v="2.57"/>
    <n v="2.89"/>
    <n v="8.6999999999999993"/>
    <n v="12.1"/>
    <n v="17.8"/>
  </r>
  <r>
    <s v="Improved"/>
    <s v="None"/>
    <n v="126"/>
    <x v="0"/>
    <x v="2"/>
    <x v="1"/>
    <n v="1.35"/>
    <n v="4.1100000000000003"/>
    <n v="8.6"/>
    <n v="9.3000000000000007"/>
    <n v="10.3"/>
  </r>
  <r>
    <s v="No Change"/>
    <s v="Headache"/>
    <n v="89"/>
    <x v="1"/>
    <x v="4"/>
    <x v="0"/>
    <n v="1.66"/>
    <n v="3.83"/>
    <n v="5.8"/>
    <n v="17.399999999999999"/>
    <n v="6.3"/>
  </r>
  <r>
    <s v="Improved"/>
    <s v="None"/>
    <n v="176"/>
    <x v="0"/>
    <x v="0"/>
    <x v="0"/>
    <n v="1.85"/>
    <n v="1.17"/>
    <n v="3.9"/>
    <n v="16.100000000000001"/>
    <n v="17.600000000000001"/>
  </r>
  <r>
    <s v="No Change"/>
    <s v="Fatigue"/>
    <n v="134"/>
    <x v="1"/>
    <x v="0"/>
    <x v="1"/>
    <n v="3.67"/>
    <n v="2.74"/>
    <n v="9.6"/>
    <n v="18.899999999999999"/>
    <n v="18.8"/>
  </r>
  <r>
    <s v="Improved"/>
    <s v="Nausea"/>
    <n v="99"/>
    <x v="0"/>
    <x v="2"/>
    <x v="0"/>
    <n v="3.11"/>
    <n v="2.04"/>
    <n v="1.5"/>
    <n v="19.100000000000001"/>
    <n v="5.0999999999999996"/>
  </r>
  <r>
    <s v="No Change"/>
    <s v="Dizziness"/>
    <n v="157"/>
    <x v="1"/>
    <x v="1"/>
    <x v="1"/>
    <n v="2.21"/>
    <n v="3.13"/>
    <n v="6.1"/>
    <n v="16.8"/>
    <n v="5.8"/>
  </r>
  <r>
    <s v="Deteriorated"/>
    <s v="Dizziness"/>
    <n v="157"/>
    <x v="1"/>
    <x v="1"/>
    <x v="1"/>
    <n v="2.52"/>
    <n v="3.47"/>
    <n v="9.6999999999999993"/>
    <n v="19.100000000000001"/>
    <n v="18.7"/>
  </r>
  <r>
    <s v="Deteriorated"/>
    <s v="Fatigue"/>
    <n v="58"/>
    <x v="1"/>
    <x v="2"/>
    <x v="0"/>
    <n v="4.05"/>
    <n v="3.37"/>
    <n v="2.7"/>
    <n v="18"/>
    <n v="13.6"/>
  </r>
  <r>
    <s v="No Change"/>
    <s v="Dizziness"/>
    <n v="175"/>
    <x v="1"/>
    <x v="3"/>
    <x v="0"/>
    <n v="3.41"/>
    <n v="2.96"/>
    <n v="5.8"/>
    <n v="12"/>
    <n v="11.8"/>
  </r>
  <r>
    <s v="No Change"/>
    <s v="Headache"/>
    <n v="134"/>
    <x v="1"/>
    <x v="3"/>
    <x v="0"/>
    <n v="1.79"/>
    <n v="4.22"/>
    <n v="2.7"/>
    <n v="7.5"/>
    <n v="10.4"/>
  </r>
  <r>
    <s v="No Change"/>
    <s v="Fatigue"/>
    <n v="165"/>
    <x v="1"/>
    <x v="0"/>
    <x v="0"/>
    <n v="3.63"/>
    <n v="2.75"/>
    <n v="3.5"/>
    <n v="16"/>
    <n v="8.9"/>
  </r>
  <r>
    <s v="No Change"/>
    <s v="Fatigue"/>
    <n v="88"/>
    <x v="1"/>
    <x v="0"/>
    <x v="0"/>
    <n v="4.7300000000000004"/>
    <n v="4.6900000000000004"/>
    <n v="5.5"/>
    <n v="11.9"/>
    <n v="15.5"/>
  </r>
  <r>
    <s v="Improved"/>
    <s v="Fatigue"/>
    <n v="141"/>
    <x v="0"/>
    <x v="2"/>
    <x v="1"/>
    <n v="1.1499999999999999"/>
    <n v="2.9"/>
    <n v="4"/>
    <n v="22.6"/>
    <n v="3.2"/>
  </r>
  <r>
    <s v="Deteriorated"/>
    <s v="Nausea"/>
    <n v="165"/>
    <x v="1"/>
    <x v="1"/>
    <x v="1"/>
    <n v="3.21"/>
    <n v="3.96"/>
    <n v="5.4"/>
    <n v="7.5"/>
    <n v="19.5"/>
  </r>
  <r>
    <s v="Improved"/>
    <s v="Headache"/>
    <n v="143"/>
    <x v="0"/>
    <x v="1"/>
    <x v="0"/>
    <n v="3.07"/>
    <n v="3.46"/>
    <n v="3.1"/>
    <n v="14.7"/>
    <n v="10.3"/>
  </r>
  <r>
    <s v="Deteriorated"/>
    <s v="Headache"/>
    <n v="166"/>
    <x v="1"/>
    <x v="1"/>
    <x v="0"/>
    <n v="1.3"/>
    <n v="1.42"/>
    <n v="8.5"/>
    <n v="10.3"/>
    <n v="6.3"/>
  </r>
  <r>
    <s v="Improved"/>
    <s v="Dizziness"/>
    <n v="35"/>
    <x v="0"/>
    <x v="1"/>
    <x v="1"/>
    <n v="3.02"/>
    <n v="4.07"/>
    <n v="1.6"/>
    <n v="16.399999999999999"/>
    <n v="5"/>
  </r>
  <r>
    <s v="No Change"/>
    <s v="Dizziness"/>
    <n v="176"/>
    <x v="1"/>
    <x v="4"/>
    <x v="1"/>
    <n v="1.1499999999999999"/>
    <n v="1.21"/>
    <n v="8.5"/>
    <n v="8.1"/>
    <n v="3.8"/>
  </r>
  <r>
    <s v="Deteriorated"/>
    <s v="Dizziness"/>
    <n v="166"/>
    <x v="1"/>
    <x v="3"/>
    <x v="1"/>
    <n v="2.75"/>
    <n v="4.38"/>
    <n v="3.4"/>
    <n v="13.6"/>
    <n v="3.7"/>
  </r>
  <r>
    <s v="No Change"/>
    <s v="Nausea"/>
    <n v="131"/>
    <x v="1"/>
    <x v="1"/>
    <x v="1"/>
    <n v="2.8"/>
    <n v="3.31"/>
    <n v="6.1"/>
    <n v="12"/>
    <n v="8.4"/>
  </r>
  <r>
    <s v="Deteriorated"/>
    <s v="Dizziness"/>
    <n v="171"/>
    <x v="1"/>
    <x v="0"/>
    <x v="1"/>
    <n v="1.43"/>
    <n v="2.4700000000000002"/>
    <n v="1.9"/>
    <n v="19.8"/>
    <n v="19.399999999999999"/>
  </r>
  <r>
    <s v="No Change"/>
    <s v="Headache"/>
    <n v="56"/>
    <x v="1"/>
    <x v="2"/>
    <x v="1"/>
    <n v="4.88"/>
    <n v="4.46"/>
    <n v="6.4"/>
    <n v="18.600000000000001"/>
    <n v="7.8"/>
  </r>
  <r>
    <s v="No Change"/>
    <s v="Nausea"/>
    <n v="60"/>
    <x v="1"/>
    <x v="2"/>
    <x v="1"/>
    <n v="3.52"/>
    <n v="2.82"/>
    <n v="5.3"/>
    <n v="19.600000000000001"/>
    <n v="7.8"/>
  </r>
  <r>
    <s v="No Change"/>
    <s v="None"/>
    <n v="117"/>
    <x v="1"/>
    <x v="1"/>
    <x v="1"/>
    <n v="2.27"/>
    <n v="4.7"/>
    <n v="1.5"/>
    <n v="14.7"/>
    <n v="18.5"/>
  </r>
  <r>
    <s v="Improved"/>
    <s v="Nausea"/>
    <n v="32"/>
    <x v="0"/>
    <x v="4"/>
    <x v="0"/>
    <n v="3.44"/>
    <n v="3.19"/>
    <n v="3.2"/>
    <n v="12.2"/>
    <n v="17.5"/>
  </r>
  <r>
    <s v="Deteriorated"/>
    <s v="Headache"/>
    <n v="113"/>
    <x v="1"/>
    <x v="0"/>
    <x v="0"/>
    <n v="3.24"/>
    <n v="3.06"/>
    <n v="1.9"/>
    <n v="6.3"/>
    <n v="19.399999999999999"/>
  </r>
  <r>
    <s v="Improved"/>
    <s v="Fatigue"/>
    <n v="53"/>
    <x v="0"/>
    <x v="3"/>
    <x v="1"/>
    <n v="2.5099999999999998"/>
    <n v="3.41"/>
    <n v="1.7"/>
    <n v="18.3"/>
    <n v="18.899999999999999"/>
  </r>
  <r>
    <s v="Deteriorated"/>
    <s v="None"/>
    <n v="73"/>
    <x v="1"/>
    <x v="4"/>
    <x v="0"/>
    <n v="3.3"/>
    <n v="1.5"/>
    <n v="6.2"/>
    <n v="19.8"/>
    <n v="9.9"/>
  </r>
  <r>
    <s v="No Change"/>
    <s v="Dizziness"/>
    <n v="53"/>
    <x v="1"/>
    <x v="4"/>
    <x v="1"/>
    <n v="4.5199999999999996"/>
    <n v="3.59"/>
    <n v="9.1"/>
    <n v="17.2"/>
    <n v="5.2"/>
  </r>
  <r>
    <s v="No Change"/>
    <s v="Dizziness"/>
    <n v="106"/>
    <x v="1"/>
    <x v="2"/>
    <x v="1"/>
    <n v="2.2400000000000002"/>
    <n v="1.81"/>
    <n v="9.1999999999999993"/>
    <n v="19.7"/>
    <n v="14.5"/>
  </r>
  <r>
    <s v="Improved"/>
    <s v="Fatigue"/>
    <n v="163"/>
    <x v="0"/>
    <x v="2"/>
    <x v="0"/>
    <n v="2.2000000000000002"/>
    <n v="1.74"/>
    <n v="7.8"/>
    <n v="14.5"/>
    <n v="6.8"/>
  </r>
  <r>
    <s v="No Change"/>
    <s v="Fatigue"/>
    <n v="110"/>
    <x v="1"/>
    <x v="3"/>
    <x v="1"/>
    <n v="3.47"/>
    <n v="1.1599999999999999"/>
    <n v="3.9"/>
    <n v="14.4"/>
    <n v="5.5"/>
  </r>
  <r>
    <s v="No Change"/>
    <s v="None"/>
    <n v="127"/>
    <x v="1"/>
    <x v="1"/>
    <x v="0"/>
    <n v="4.9400000000000004"/>
    <n v="1.84"/>
    <n v="2.2000000000000002"/>
    <n v="9.6999999999999993"/>
    <n v="16.100000000000001"/>
  </r>
  <r>
    <s v="No Change"/>
    <s v="None"/>
    <n v="117"/>
    <x v="1"/>
    <x v="3"/>
    <x v="0"/>
    <n v="2.7"/>
    <n v="3.26"/>
    <n v="1.2"/>
    <n v="6.6"/>
    <n v="10.6"/>
  </r>
  <r>
    <s v="Improved"/>
    <s v="Dizziness"/>
    <n v="134"/>
    <x v="0"/>
    <x v="2"/>
    <x v="1"/>
    <n v="4.2699999999999996"/>
    <n v="4.54"/>
    <n v="1.8"/>
    <n v="15.7"/>
    <n v="18.5"/>
  </r>
  <r>
    <s v="Deteriorated"/>
    <s v="Fatigue"/>
    <n v="162"/>
    <x v="1"/>
    <x v="3"/>
    <x v="0"/>
    <n v="2.5499999999999998"/>
    <n v="4.32"/>
    <n v="2.2000000000000002"/>
    <n v="22.8"/>
    <n v="15.8"/>
  </r>
  <r>
    <s v="No Change"/>
    <s v="Dizziness"/>
    <n v="165"/>
    <x v="1"/>
    <x v="4"/>
    <x v="1"/>
    <n v="4.7699999999999996"/>
    <n v="3.71"/>
    <n v="4.3"/>
    <n v="22.9"/>
    <n v="7.7"/>
  </r>
  <r>
    <s v="No Change"/>
    <s v="Headache"/>
    <n v="167"/>
    <x v="1"/>
    <x v="3"/>
    <x v="0"/>
    <n v="2.33"/>
    <n v="3.8"/>
    <n v="7.9"/>
    <n v="22.7"/>
    <n v="6.5"/>
  </r>
  <r>
    <s v="Deteriorated"/>
    <s v="Nausea"/>
    <n v="124"/>
    <x v="1"/>
    <x v="4"/>
    <x v="0"/>
    <n v="4.1900000000000004"/>
    <n v="3.95"/>
    <n v="1.6"/>
    <n v="13"/>
    <n v="7.8"/>
  </r>
  <r>
    <s v="No Change"/>
    <s v="Nausea"/>
    <n v="61"/>
    <x v="1"/>
    <x v="3"/>
    <x v="0"/>
    <n v="2.2200000000000002"/>
    <n v="4.93"/>
    <n v="6.8"/>
    <n v="18.899999999999999"/>
    <n v="19.600000000000001"/>
  </r>
  <r>
    <s v="Deteriorated"/>
    <s v="Dizziness"/>
    <n v="113"/>
    <x v="1"/>
    <x v="2"/>
    <x v="0"/>
    <n v="2.5099999999999998"/>
    <n v="4.21"/>
    <n v="4.9000000000000004"/>
    <n v="21.7"/>
    <n v="6.1"/>
  </r>
  <r>
    <s v="No Change"/>
    <s v="Fatigue"/>
    <n v="142"/>
    <x v="1"/>
    <x v="3"/>
    <x v="0"/>
    <n v="4.79"/>
    <n v="1.88"/>
    <n v="3.9"/>
    <n v="19.600000000000001"/>
    <n v="9.6999999999999993"/>
  </r>
  <r>
    <s v="Deteriorated"/>
    <s v="None"/>
    <n v="145"/>
    <x v="1"/>
    <x v="0"/>
    <x v="0"/>
    <n v="3.43"/>
    <n v="2.78"/>
    <n v="7.7"/>
    <n v="10.1"/>
    <n v="4"/>
  </r>
  <r>
    <s v="Deteriorated"/>
    <s v="Nausea"/>
    <n v="64"/>
    <x v="1"/>
    <x v="2"/>
    <x v="0"/>
    <n v="2.2000000000000002"/>
    <n v="2.9"/>
    <n v="2.5"/>
    <n v="12.4"/>
    <n v="9.8000000000000007"/>
  </r>
  <r>
    <s v="No Change"/>
    <s v="None"/>
    <n v="95"/>
    <x v="1"/>
    <x v="3"/>
    <x v="1"/>
    <n v="1.23"/>
    <n v="3.33"/>
    <n v="9"/>
    <n v="8.6999999999999993"/>
    <n v="13.2"/>
  </r>
  <r>
    <s v="Improved"/>
    <s v="Nausea"/>
    <n v="78"/>
    <x v="0"/>
    <x v="2"/>
    <x v="0"/>
    <n v="3.66"/>
    <n v="2.68"/>
    <n v="7.3"/>
    <n v="13.4"/>
    <n v="11.6"/>
  </r>
  <r>
    <s v="Deteriorated"/>
    <s v="Dizziness"/>
    <n v="88"/>
    <x v="1"/>
    <x v="2"/>
    <x v="1"/>
    <n v="1.03"/>
    <n v="3.77"/>
    <n v="7"/>
    <n v="6.7"/>
    <n v="9.3000000000000007"/>
  </r>
  <r>
    <s v="No Change"/>
    <s v="Dizziness"/>
    <n v="160"/>
    <x v="1"/>
    <x v="1"/>
    <x v="1"/>
    <n v="4.92"/>
    <n v="2.68"/>
    <n v="5.5"/>
    <n v="22.4"/>
    <n v="15.2"/>
  </r>
  <r>
    <s v="Deteriorated"/>
    <s v="Nausea"/>
    <n v="57"/>
    <x v="1"/>
    <x v="1"/>
    <x v="1"/>
    <n v="3.33"/>
    <n v="4.1900000000000004"/>
    <n v="8.8000000000000007"/>
    <n v="14.2"/>
    <n v="11.1"/>
  </r>
  <r>
    <s v="No Change"/>
    <s v="Headache"/>
    <n v="145"/>
    <x v="1"/>
    <x v="3"/>
    <x v="1"/>
    <n v="2.54"/>
    <n v="4.87"/>
    <n v="7.3"/>
    <n v="7.5"/>
    <n v="17.7"/>
  </r>
  <r>
    <s v="Improved"/>
    <s v="Nausea"/>
    <n v="97"/>
    <x v="0"/>
    <x v="3"/>
    <x v="0"/>
    <n v="2.92"/>
    <n v="1.28"/>
    <n v="5.9"/>
    <n v="13.5"/>
    <n v="17.899999999999999"/>
  </r>
  <r>
    <s v="Deteriorated"/>
    <s v="Headache"/>
    <n v="99"/>
    <x v="1"/>
    <x v="3"/>
    <x v="0"/>
    <n v="1.82"/>
    <n v="4.3099999999999996"/>
    <n v="6"/>
    <n v="7"/>
    <n v="19.5"/>
  </r>
  <r>
    <s v="No Change"/>
    <s v="Nausea"/>
    <n v="180"/>
    <x v="1"/>
    <x v="2"/>
    <x v="1"/>
    <n v="3.05"/>
    <n v="2.16"/>
    <n v="5.2"/>
    <n v="21.4"/>
    <n v="8.1999999999999993"/>
  </r>
  <r>
    <s v="Improved"/>
    <s v="None"/>
    <n v="84"/>
    <x v="0"/>
    <x v="0"/>
    <x v="1"/>
    <n v="1.77"/>
    <n v="1.52"/>
    <n v="3.7"/>
    <n v="20"/>
    <n v="11"/>
  </r>
  <r>
    <s v="No Change"/>
    <s v="Headache"/>
    <n v="73"/>
    <x v="1"/>
    <x v="3"/>
    <x v="0"/>
    <n v="1.91"/>
    <n v="1.66"/>
    <n v="4"/>
    <n v="22.9"/>
    <n v="8.8000000000000007"/>
  </r>
  <r>
    <s v="No Change"/>
    <s v="Headache"/>
    <n v="151"/>
    <x v="1"/>
    <x v="2"/>
    <x v="1"/>
    <n v="4.95"/>
    <n v="2.94"/>
    <n v="2.6"/>
    <n v="22"/>
    <n v="10.8"/>
  </r>
  <r>
    <s v="No Change"/>
    <s v="Fatigue"/>
    <n v="71"/>
    <x v="1"/>
    <x v="3"/>
    <x v="0"/>
    <n v="3.84"/>
    <n v="4.93"/>
    <n v="1.5"/>
    <n v="7.7"/>
    <n v="15.2"/>
  </r>
  <r>
    <s v="No Change"/>
    <s v="Nausea"/>
    <n v="156"/>
    <x v="1"/>
    <x v="3"/>
    <x v="0"/>
    <n v="2.13"/>
    <n v="1.74"/>
    <n v="1.4"/>
    <n v="6.4"/>
    <n v="16.2"/>
  </r>
  <r>
    <s v="Improved"/>
    <s v="Headache"/>
    <n v="33"/>
    <x v="0"/>
    <x v="0"/>
    <x v="1"/>
    <n v="1.54"/>
    <n v="2.87"/>
    <n v="6.5"/>
    <n v="13.7"/>
    <n v="3.5"/>
  </r>
  <r>
    <s v="Improved"/>
    <s v="Fatigue"/>
    <n v="76"/>
    <x v="0"/>
    <x v="1"/>
    <x v="1"/>
    <n v="4.13"/>
    <n v="1.04"/>
    <n v="7.9"/>
    <n v="22.1"/>
    <n v="10.4"/>
  </r>
  <r>
    <s v="Improved"/>
    <s v="Fatigue"/>
    <n v="57"/>
    <x v="0"/>
    <x v="3"/>
    <x v="0"/>
    <n v="3.14"/>
    <n v="2.91"/>
    <n v="4.5"/>
    <n v="22"/>
    <n v="18.2"/>
  </r>
  <r>
    <s v="No Change"/>
    <s v="Headache"/>
    <n v="45"/>
    <x v="1"/>
    <x v="3"/>
    <x v="1"/>
    <n v="2.34"/>
    <n v="3.46"/>
    <n v="9.3000000000000007"/>
    <n v="23.3"/>
    <n v="11.7"/>
  </r>
  <r>
    <s v="No Change"/>
    <s v="None"/>
    <n v="41"/>
    <x v="1"/>
    <x v="3"/>
    <x v="1"/>
    <n v="2.81"/>
    <n v="2.11"/>
    <n v="9.6"/>
    <n v="8.6"/>
    <n v="12.9"/>
  </r>
  <r>
    <s v="Improved"/>
    <s v="Nausea"/>
    <n v="87"/>
    <x v="0"/>
    <x v="2"/>
    <x v="1"/>
    <n v="2.13"/>
    <n v="2.12"/>
    <n v="4.5999999999999996"/>
    <n v="24"/>
    <n v="3.9"/>
  </r>
  <r>
    <s v="Improved"/>
    <s v="Fatigue"/>
    <n v="85"/>
    <x v="0"/>
    <x v="3"/>
    <x v="0"/>
    <n v="3.31"/>
    <n v="1.33"/>
    <n v="2.4"/>
    <n v="13.9"/>
    <n v="11.7"/>
  </r>
  <r>
    <s v="Improved"/>
    <s v="Headache"/>
    <n v="30"/>
    <x v="0"/>
    <x v="3"/>
    <x v="0"/>
    <n v="2.04"/>
    <n v="2.27"/>
    <n v="1.8"/>
    <n v="11.5"/>
    <n v="19.399999999999999"/>
  </r>
  <r>
    <s v="No Change"/>
    <s v="Headache"/>
    <n v="96"/>
    <x v="1"/>
    <x v="1"/>
    <x v="0"/>
    <n v="4.78"/>
    <n v="2.34"/>
    <n v="6.1"/>
    <n v="22.4"/>
    <n v="3.1"/>
  </r>
  <r>
    <s v="Improved"/>
    <s v="None"/>
    <n v="53"/>
    <x v="0"/>
    <x v="2"/>
    <x v="1"/>
    <n v="4.24"/>
    <n v="4.79"/>
    <n v="1.8"/>
    <n v="8.9"/>
    <n v="19.3"/>
  </r>
  <r>
    <s v="No Change"/>
    <s v="Fatigue"/>
    <n v="101"/>
    <x v="1"/>
    <x v="1"/>
    <x v="1"/>
    <n v="3.15"/>
    <n v="1.06"/>
    <n v="3.3"/>
    <n v="14.1"/>
    <n v="14.8"/>
  </r>
  <r>
    <s v="Improved"/>
    <s v="Dizziness"/>
    <n v="65"/>
    <x v="0"/>
    <x v="4"/>
    <x v="0"/>
    <n v="3.93"/>
    <n v="4.9800000000000004"/>
    <n v="3.6"/>
    <n v="15.7"/>
    <n v="12.1"/>
  </r>
  <r>
    <s v="Improved"/>
    <s v="Nausea"/>
    <n v="165"/>
    <x v="0"/>
    <x v="4"/>
    <x v="0"/>
    <n v="2.62"/>
    <n v="1.68"/>
    <n v="9.8000000000000007"/>
    <n v="21.4"/>
    <n v="11.5"/>
  </r>
  <r>
    <s v="Improved"/>
    <s v="Dizziness"/>
    <n v="54"/>
    <x v="0"/>
    <x v="2"/>
    <x v="0"/>
    <n v="3.41"/>
    <n v="1.91"/>
    <n v="5.9"/>
    <n v="18.5"/>
    <n v="11.8"/>
  </r>
  <r>
    <s v="No Change"/>
    <s v="Dizziness"/>
    <n v="74"/>
    <x v="1"/>
    <x v="0"/>
    <x v="0"/>
    <n v="4.96"/>
    <n v="3.45"/>
    <n v="4.3"/>
    <n v="19.899999999999999"/>
    <n v="5.9"/>
  </r>
  <r>
    <s v="Deteriorated"/>
    <s v="Headache"/>
    <n v="47"/>
    <x v="1"/>
    <x v="4"/>
    <x v="0"/>
    <n v="2.54"/>
    <n v="2.39"/>
    <n v="4.9000000000000004"/>
    <n v="20.100000000000001"/>
    <n v="11.2"/>
  </r>
  <r>
    <s v="Deteriorated"/>
    <s v="Fatigue"/>
    <n v="66"/>
    <x v="1"/>
    <x v="1"/>
    <x v="1"/>
    <n v="4.18"/>
    <n v="3.31"/>
    <n v="4.0999999999999996"/>
    <n v="20.6"/>
    <n v="7.1"/>
  </r>
  <r>
    <s v="No Change"/>
    <s v="Fatigue"/>
    <n v="119"/>
    <x v="1"/>
    <x v="2"/>
    <x v="1"/>
    <n v="1.9"/>
    <n v="3.02"/>
    <n v="3.3"/>
    <n v="6.2"/>
    <n v="14"/>
  </r>
  <r>
    <s v="No Change"/>
    <s v="Fatigue"/>
    <n v="63"/>
    <x v="1"/>
    <x v="4"/>
    <x v="0"/>
    <n v="3.04"/>
    <n v="2.78"/>
    <n v="9.6999999999999993"/>
    <n v="16.3"/>
    <n v="17.7"/>
  </r>
  <r>
    <s v="No Change"/>
    <s v="Nausea"/>
    <n v="160"/>
    <x v="1"/>
    <x v="4"/>
    <x v="1"/>
    <n v="1.56"/>
    <n v="3.28"/>
    <n v="8.8000000000000007"/>
    <n v="16.5"/>
    <n v="15.2"/>
  </r>
  <r>
    <s v="No Change"/>
    <s v="Headache"/>
    <n v="94"/>
    <x v="1"/>
    <x v="2"/>
    <x v="1"/>
    <n v="2.4900000000000002"/>
    <n v="1.37"/>
    <n v="5.0999999999999996"/>
    <n v="13.1"/>
    <n v="17.7"/>
  </r>
  <r>
    <s v="Improved"/>
    <s v="Dizziness"/>
    <n v="170"/>
    <x v="0"/>
    <x v="3"/>
    <x v="0"/>
    <n v="1.98"/>
    <n v="4.87"/>
    <n v="9.6"/>
    <n v="10.5"/>
    <n v="8.9"/>
  </r>
  <r>
    <s v="Improved"/>
    <s v="None"/>
    <n v="55"/>
    <x v="0"/>
    <x v="3"/>
    <x v="0"/>
    <n v="4.58"/>
    <n v="4.87"/>
    <n v="5"/>
    <n v="11.8"/>
    <n v="11.9"/>
  </r>
  <r>
    <s v="Improved"/>
    <s v="Headache"/>
    <n v="66"/>
    <x v="0"/>
    <x v="3"/>
    <x v="1"/>
    <n v="3.75"/>
    <n v="2.09"/>
    <n v="7.6"/>
    <n v="6.9"/>
    <n v="3.8"/>
  </r>
  <r>
    <s v="No Change"/>
    <s v="Nausea"/>
    <n v="91"/>
    <x v="1"/>
    <x v="3"/>
    <x v="1"/>
    <n v="2.5499999999999998"/>
    <n v="2.41"/>
    <n v="3.8"/>
    <n v="14.8"/>
    <n v="8.5"/>
  </r>
  <r>
    <s v="No Change"/>
    <s v="Headache"/>
    <n v="164"/>
    <x v="1"/>
    <x v="4"/>
    <x v="1"/>
    <n v="1.77"/>
    <n v="2.2400000000000002"/>
    <n v="9.8000000000000007"/>
    <n v="13.4"/>
    <n v="10.6"/>
  </r>
  <r>
    <s v="Deteriorated"/>
    <s v="Nausea"/>
    <n v="150"/>
    <x v="1"/>
    <x v="0"/>
    <x v="1"/>
    <n v="3.31"/>
    <n v="4.93"/>
    <n v="3.2"/>
    <n v="18.3"/>
    <n v="15.2"/>
  </r>
  <r>
    <s v="Deteriorated"/>
    <s v="Dizziness"/>
    <n v="180"/>
    <x v="1"/>
    <x v="1"/>
    <x v="1"/>
    <n v="3.43"/>
    <n v="1.35"/>
    <n v="7.1"/>
    <n v="7.2"/>
    <n v="13.1"/>
  </r>
  <r>
    <s v="Improved"/>
    <s v="Dizziness"/>
    <n v="123"/>
    <x v="0"/>
    <x v="4"/>
    <x v="1"/>
    <n v="3.96"/>
    <n v="1.84"/>
    <n v="8.6"/>
    <n v="6.5"/>
    <n v="17.3"/>
  </r>
  <r>
    <s v="Deteriorated"/>
    <s v="Headache"/>
    <n v="171"/>
    <x v="1"/>
    <x v="4"/>
    <x v="1"/>
    <n v="2.84"/>
    <n v="1.87"/>
    <n v="2.2000000000000002"/>
    <n v="23.2"/>
    <n v="4.2"/>
  </r>
  <r>
    <s v="Deteriorated"/>
    <s v="Nausea"/>
    <n v="134"/>
    <x v="1"/>
    <x v="4"/>
    <x v="0"/>
    <n v="1.8"/>
    <n v="2.39"/>
    <n v="6.6"/>
    <n v="15.8"/>
    <n v="5.0999999999999996"/>
  </r>
  <r>
    <s v="Deteriorated"/>
    <s v="Nausea"/>
    <n v="167"/>
    <x v="1"/>
    <x v="0"/>
    <x v="0"/>
    <n v="2.16"/>
    <n v="1.96"/>
    <n v="2.9"/>
    <n v="13.4"/>
    <n v="15"/>
  </r>
  <r>
    <s v="Improved"/>
    <s v="Fatigue"/>
    <n v="55"/>
    <x v="0"/>
    <x v="4"/>
    <x v="0"/>
    <n v="1.87"/>
    <n v="2.4700000000000002"/>
    <n v="4.5"/>
    <n v="23.6"/>
    <n v="19.2"/>
  </r>
  <r>
    <s v="Improved"/>
    <s v="Nausea"/>
    <n v="30"/>
    <x v="0"/>
    <x v="4"/>
    <x v="0"/>
    <n v="4.2"/>
    <n v="1.97"/>
    <n v="1.6"/>
    <n v="11.7"/>
    <n v="7.5"/>
  </r>
  <r>
    <s v="Improved"/>
    <s v="Headache"/>
    <n v="156"/>
    <x v="0"/>
    <x v="4"/>
    <x v="0"/>
    <n v="3.02"/>
    <n v="4.1100000000000003"/>
    <n v="8.6999999999999993"/>
    <n v="21.2"/>
    <n v="9.1"/>
  </r>
  <r>
    <s v="Deteriorated"/>
    <s v="Headache"/>
    <n v="34"/>
    <x v="1"/>
    <x v="0"/>
    <x v="1"/>
    <n v="3.75"/>
    <n v="2.25"/>
    <n v="1.5"/>
    <n v="18.600000000000001"/>
    <n v="3.2"/>
  </r>
  <r>
    <s v="No Change"/>
    <s v="Nausea"/>
    <n v="122"/>
    <x v="1"/>
    <x v="1"/>
    <x v="1"/>
    <n v="2.64"/>
    <n v="2.3199999999999998"/>
    <n v="7.2"/>
    <n v="19.8"/>
    <n v="8.1999999999999993"/>
  </r>
  <r>
    <s v="Improved"/>
    <s v="None"/>
    <n v="158"/>
    <x v="0"/>
    <x v="4"/>
    <x v="1"/>
    <n v="4.25"/>
    <n v="2.1800000000000002"/>
    <n v="5"/>
    <n v="19.100000000000001"/>
    <n v="14.8"/>
  </r>
  <r>
    <s v="No Change"/>
    <s v="Headache"/>
    <n v="94"/>
    <x v="1"/>
    <x v="0"/>
    <x v="0"/>
    <n v="4.95"/>
    <n v="1.9"/>
    <n v="7"/>
    <n v="17"/>
    <n v="18.600000000000001"/>
  </r>
  <r>
    <s v="Deteriorated"/>
    <s v="Headache"/>
    <n v="159"/>
    <x v="1"/>
    <x v="1"/>
    <x v="0"/>
    <n v="1.63"/>
    <n v="4.01"/>
    <n v="6.1"/>
    <n v="10.9"/>
    <n v="11.1"/>
  </r>
  <r>
    <s v="No Change"/>
    <s v="Nausea"/>
    <n v="164"/>
    <x v="1"/>
    <x v="2"/>
    <x v="0"/>
    <n v="2.34"/>
    <n v="3.32"/>
    <n v="9"/>
    <n v="16.2"/>
    <n v="13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9">
  <r>
    <s v="P001"/>
    <n v="22"/>
    <s v="Male"/>
    <s v="African American"/>
    <s v="Heart Disease"/>
    <s v="None"/>
    <s v="T011"/>
    <s v="DrugC"/>
    <s v="Phase IV"/>
    <s v="9/16/2023"/>
    <s v="5/16/2024"/>
    <n v="200"/>
    <s v="Fatigue, Nausea"/>
    <x v="0"/>
    <s v="TR0085"/>
    <s v="Improved"/>
    <s v="Headache"/>
    <n v="95"/>
    <n v="1"/>
    <x v="0"/>
    <s v="Positive"/>
    <n v="3.79"/>
    <n v="3.14"/>
    <n v="3.8"/>
    <n v="20.6"/>
    <n v="14.6"/>
  </r>
  <r>
    <s v="P002"/>
    <n v="61"/>
    <s v="Female"/>
    <s v="Other"/>
    <s v="Diabetes"/>
    <s v="HER2 Mutation"/>
    <s v="T014"/>
    <s v="DrugC"/>
    <s v="Phase I"/>
    <s v="11/4/2022"/>
    <s v="7/4/2023"/>
    <n v="100"/>
    <s v="None, Fatigue"/>
    <x v="1"/>
    <s v="TR0002"/>
    <s v="No Change"/>
    <s v="Headache"/>
    <n v="90"/>
    <n v="0"/>
    <x v="1"/>
    <s v="Negative"/>
    <n v="1.65"/>
    <n v="4.6399999999999997"/>
    <n v="8.4"/>
    <n v="23.1"/>
    <n v="15.3"/>
  </r>
  <r>
    <s v="P003"/>
    <n v="60"/>
    <s v="Female"/>
    <s v="Other"/>
    <s v="Heart Disease"/>
    <s v="TP53 Mutation"/>
    <s v="T008"/>
    <s v="DrugA"/>
    <s v="Phase I"/>
    <s v="5/6/2022"/>
    <s v="5/6/2023"/>
    <n v="150"/>
    <s v="Nausea, None, Fatigue"/>
    <x v="2"/>
    <s v="TR0158"/>
    <s v="Improved"/>
    <s v="Fatigue"/>
    <n v="64"/>
    <n v="1"/>
    <x v="1"/>
    <s v="Positive"/>
    <n v="3.45"/>
    <n v="2.67"/>
    <n v="9.4"/>
    <n v="21.6"/>
    <n v="3.8"/>
  </r>
  <r>
    <s v="P004"/>
    <n v="76"/>
    <s v="Other"/>
    <s v="Other"/>
    <s v="None"/>
    <s v="EGFR Mutation"/>
    <s v="T016"/>
    <s v="DrugB"/>
    <s v="Phase II"/>
    <s v="2/17/2023"/>
    <s v="3/17/2024"/>
    <n v="150"/>
    <s v="Dizziness"/>
    <x v="3"/>
    <s v="TR0029"/>
    <s v="Improved"/>
    <s v="Dizziness"/>
    <n v="159"/>
    <n v="1"/>
    <x v="0"/>
    <s v="Positive"/>
    <n v="1.1100000000000001"/>
    <n v="2.5099999999999998"/>
    <n v="8.3000000000000007"/>
    <n v="23.8"/>
    <n v="5.6"/>
  </r>
  <r>
    <s v="P005"/>
    <n v="39"/>
    <s v="Female"/>
    <s v="Other"/>
    <s v="Asthma"/>
    <s v="BRCA2 Mutation"/>
    <s v="T019"/>
    <s v="DrugD"/>
    <s v="Phase I"/>
    <s v="8/26/2023"/>
    <s v="2/26/2024"/>
    <n v="200"/>
    <s v="Dizziness"/>
    <x v="3"/>
    <s v="TR0107"/>
    <s v="No Change"/>
    <s v="Dizziness"/>
    <n v="44"/>
    <n v="0"/>
    <x v="2"/>
    <s v="Negative"/>
    <n v="3.38"/>
    <n v="2.52"/>
    <n v="9.6999999999999993"/>
    <n v="21.2"/>
    <n v="17.3"/>
  </r>
  <r>
    <s v="P006"/>
    <n v="57"/>
    <s v="Other"/>
    <s v="Caucasian"/>
    <s v="Asthma"/>
    <s v="BRCA1 Mutation"/>
    <s v="T007"/>
    <s v="DrugA"/>
    <s v="Phase I"/>
    <s v="6/23/2022"/>
    <s v="1/23/2023"/>
    <n v="50"/>
    <s v="Headache"/>
    <x v="4"/>
    <s v="TR0009"/>
    <s v="No Change"/>
    <s v="Headache"/>
    <n v="76"/>
    <n v="0"/>
    <x v="0"/>
    <s v="Negative"/>
    <n v="2.87"/>
    <n v="2.66"/>
    <n v="3.5"/>
    <n v="7"/>
    <n v="17.7"/>
  </r>
  <r>
    <s v="P007"/>
    <n v="65"/>
    <s v="Female"/>
    <s v="Hispanic"/>
    <s v="Asthma"/>
    <s v="EGFR Mutation"/>
    <s v="T005"/>
    <s v="DrugC"/>
    <s v="Phase I"/>
    <s v="9/13/2020"/>
    <s v="11/13/2021"/>
    <n v="100"/>
    <s v="Fatigue, Nausea, Headache"/>
    <x v="0"/>
    <s v="TR0077"/>
    <s v="No Change"/>
    <s v="Dizziness"/>
    <n v="138"/>
    <n v="0"/>
    <x v="2"/>
    <s v="Negative"/>
    <n v="4.25"/>
    <n v="5"/>
    <n v="10"/>
    <n v="16"/>
    <n v="16.100000000000001"/>
  </r>
  <r>
    <s v="P008"/>
    <n v="47"/>
    <s v="Male"/>
    <s v="Hispanic"/>
    <s v="None"/>
    <s v="BRCA2 Mutation"/>
    <s v="T004"/>
    <s v="DrugA"/>
    <s v="Phase IV"/>
    <s v="1/8/2023"/>
    <s v="10/8/2023"/>
    <n v="50"/>
    <s v="Dizziness"/>
    <x v="3"/>
    <s v="TR0009"/>
    <s v="No Change"/>
    <s v="Dizziness"/>
    <n v="42"/>
    <n v="0"/>
    <x v="0"/>
    <s v="Positive"/>
    <n v="4.78"/>
    <n v="4.4000000000000004"/>
    <n v="3.2"/>
    <n v="14.1"/>
    <n v="5.2"/>
  </r>
  <r>
    <s v="P009"/>
    <n v="69"/>
    <s v="Female"/>
    <s v="Asian"/>
    <s v="Heart Disease"/>
    <s v="BRCA1 Mutation"/>
    <s v="T005"/>
    <s v="DrugC"/>
    <s v="Phase II"/>
    <s v="6/19/2023"/>
    <s v="9/19/2024"/>
    <n v="150"/>
    <s v="None"/>
    <x v="1"/>
    <s v="TR0037"/>
    <s v="Deteriorated"/>
    <s v="Dizziness"/>
    <n v="86"/>
    <n v="0"/>
    <x v="1"/>
    <s v="Negative"/>
    <n v="4.82"/>
    <n v="3.42"/>
    <n v="3.1"/>
    <n v="18.100000000000001"/>
    <n v="13.5"/>
  </r>
  <r>
    <s v="P010"/>
    <n v="53"/>
    <s v="Male"/>
    <s v="Other"/>
    <s v="Heart Disease"/>
    <s v="None"/>
    <s v="T006"/>
    <s v="DrugD"/>
    <s v="Phase IV"/>
    <s v="6/21/2019"/>
    <s v="10/21/2020"/>
    <n v="200"/>
    <s v="None, Headache, Fatigue"/>
    <x v="1"/>
    <s v="TR0039"/>
    <s v="No Change"/>
    <s v="Headache"/>
    <n v="77"/>
    <n v="0"/>
    <x v="2"/>
    <s v="Negative"/>
    <n v="2.4300000000000002"/>
    <n v="1.45"/>
    <n v="7"/>
    <n v="15.4"/>
    <n v="16.100000000000001"/>
  </r>
  <r>
    <s v="P011"/>
    <n v="48"/>
    <s v="Male"/>
    <s v="African American"/>
    <s v="Diabetes"/>
    <s v="None"/>
    <s v="T002"/>
    <s v="DrugD"/>
    <s v="Phase IV"/>
    <s v="9/5/2023"/>
    <s v="9/5/2024"/>
    <n v="100"/>
    <s v="Fatigue, None"/>
    <x v="0"/>
    <s v="TR0166"/>
    <s v="Improved"/>
    <s v="Headache"/>
    <n v="124"/>
    <n v="1"/>
    <x v="3"/>
    <s v="Positive"/>
    <n v="3.08"/>
    <n v="4.41"/>
    <n v="6"/>
    <n v="16.100000000000001"/>
    <n v="17.899999999999999"/>
  </r>
  <r>
    <s v="P012"/>
    <n v="24"/>
    <s v="Female"/>
    <s v="Hispanic"/>
    <s v="Heart Disease"/>
    <s v="None"/>
    <s v="T003"/>
    <s v="DrugB"/>
    <s v="Phase II"/>
    <s v="4/28/2022"/>
    <s v="3/28/2023"/>
    <n v="150"/>
    <s v="Fatigue"/>
    <x v="0"/>
    <s v="TR0049"/>
    <s v="Deteriorated"/>
    <s v="Nausea"/>
    <n v="152"/>
    <n v="0"/>
    <x v="0"/>
    <s v="Positive"/>
    <n v="2.61"/>
    <n v="1.54"/>
    <n v="1.3"/>
    <n v="19.600000000000001"/>
    <n v="13.5"/>
  </r>
  <r>
    <s v="P013"/>
    <n v="68"/>
    <s v="Male"/>
    <s v="Other"/>
    <s v="None"/>
    <s v="None"/>
    <s v="T013"/>
    <s v="DrugD"/>
    <s v="Phase III"/>
    <s v="5/12/2021"/>
    <s v="7/12/2022"/>
    <n v="200"/>
    <s v="Nausea, Headache"/>
    <x v="2"/>
    <s v="TR0195"/>
    <s v="No Change"/>
    <s v="Fatigue"/>
    <n v="124"/>
    <n v="0"/>
    <x v="4"/>
    <s v="Negative"/>
    <n v="3.82"/>
    <n v="1.85"/>
    <n v="2.2000000000000002"/>
    <n v="6.3"/>
    <n v="9"/>
  </r>
  <r>
    <s v="P014"/>
    <n v="23"/>
    <s v="Other"/>
    <s v="Asian"/>
    <s v="Diabetes"/>
    <s v="EGFR Mutation"/>
    <s v="T019"/>
    <s v="DrugD"/>
    <s v="Phase III"/>
    <s v="4/11/2020"/>
    <s v="1/11/2021"/>
    <n v="200"/>
    <s v="Fatigue, Headache, None"/>
    <x v="0"/>
    <s v="TR0168"/>
    <s v="Deteriorated"/>
    <s v="None"/>
    <n v="95"/>
    <n v="0"/>
    <x v="1"/>
    <s v="Negative"/>
    <n v="3.36"/>
    <n v="2.57"/>
    <n v="4.9000000000000004"/>
    <n v="22.3"/>
    <n v="8.9"/>
  </r>
  <r>
    <s v="P015"/>
    <n v="76"/>
    <s v="Male"/>
    <s v="African American"/>
    <s v="Diabetes"/>
    <s v="EGFR Mutation"/>
    <s v="T016"/>
    <s v="DrugB"/>
    <s v="Phase I"/>
    <s v="1/27/2023"/>
    <s v="8/27/2023"/>
    <n v="50"/>
    <s v="Headache"/>
    <x v="4"/>
    <s v="TR0036"/>
    <s v="Deteriorated"/>
    <s v="Fatigue"/>
    <n v="47"/>
    <n v="0"/>
    <x v="0"/>
    <s v="Positive"/>
    <n v="3.06"/>
    <n v="4.13"/>
    <n v="4.5999999999999996"/>
    <n v="17.2"/>
    <n v="17.7"/>
  </r>
  <r>
    <s v="P016"/>
    <n v="45"/>
    <s v="Other"/>
    <s v="Hispanic"/>
    <s v="None"/>
    <s v="EGFR Mutation"/>
    <s v="T016"/>
    <s v="DrugD"/>
    <s v="Phase I"/>
    <s v="9/18/2019"/>
    <s v="9/18/2020"/>
    <n v="50"/>
    <s v="Dizziness"/>
    <x v="3"/>
    <s v="TR0185"/>
    <s v="No Change"/>
    <s v="Dizziness"/>
    <n v="103"/>
    <n v="0"/>
    <x v="3"/>
    <s v="Negative"/>
    <n v="4.8"/>
    <n v="1.59"/>
    <n v="9.3000000000000007"/>
    <n v="14.9"/>
    <n v="7.4"/>
  </r>
  <r>
    <s v="P017"/>
    <n v="40"/>
    <s v="Male"/>
    <s v="Caucasian"/>
    <s v="Heart Disease"/>
    <s v="BRCA2 Mutation"/>
    <s v="T020"/>
    <s v="DrugC"/>
    <s v="Phase III"/>
    <s v="7/3/2021"/>
    <s v="6/3/2022"/>
    <n v="200"/>
    <s v="Dizziness, Fatigue"/>
    <x v="3"/>
    <s v="TR0179"/>
    <s v="Improved"/>
    <s v="None"/>
    <n v="50"/>
    <n v="1"/>
    <x v="3"/>
    <s v="Positive"/>
    <n v="2.84"/>
    <n v="4.92"/>
    <n v="5.4"/>
    <n v="11.9"/>
    <n v="13.8"/>
  </r>
  <r>
    <s v="P018"/>
    <n v="69"/>
    <s v="Female"/>
    <s v="Hispanic"/>
    <s v="Heart Disease"/>
    <s v="BRCA1 Mutation"/>
    <s v="T006"/>
    <s v="DrugA"/>
    <s v="Phase IV"/>
    <s v="11/26/2022"/>
    <s v="10/26/2023"/>
    <n v="50"/>
    <s v="Nausea, Fatigue, Dizziness"/>
    <x v="2"/>
    <s v="TR0178"/>
    <s v="Deteriorated"/>
    <s v="Headache"/>
    <n v="99"/>
    <n v="0"/>
    <x v="3"/>
    <s v="Positive"/>
    <n v="1.96"/>
    <n v="1.3"/>
    <n v="2.2000000000000002"/>
    <n v="8.3000000000000007"/>
    <n v="5.6"/>
  </r>
  <r>
    <s v="P019"/>
    <n v="53"/>
    <s v="Other"/>
    <s v="Other"/>
    <s v="Hypertension"/>
    <s v="TP53 Mutation"/>
    <s v="T001"/>
    <s v="DrugB"/>
    <s v="Phase II"/>
    <s v="2/10/2022"/>
    <s v="10/10/2022"/>
    <n v="100"/>
    <s v="Headache, None, Fatigue"/>
    <x v="4"/>
    <s v="TR0194"/>
    <s v="Deteriorated"/>
    <s v="Fatigue"/>
    <n v="50"/>
    <n v="0"/>
    <x v="2"/>
    <s v="Negative"/>
    <n v="1.56"/>
    <n v="3.56"/>
    <n v="2.6"/>
    <n v="12.2"/>
    <n v="18.2"/>
  </r>
  <r>
    <s v="P020"/>
    <n v="24"/>
    <s v="Male"/>
    <s v="Hispanic"/>
    <s v="Diabetes"/>
    <s v="None"/>
    <s v="T011"/>
    <s v="DrugD"/>
    <s v="Phase III"/>
    <s v="11/9/2019"/>
    <s v="5/9/2021"/>
    <n v="200"/>
    <s v="Fatigue, None"/>
    <x v="0"/>
    <s v="TR0142"/>
    <s v="No Change"/>
    <s v="Headache"/>
    <n v="77"/>
    <n v="0"/>
    <x v="2"/>
    <s v="Negative"/>
    <n v="2.9"/>
    <n v="3.67"/>
    <n v="2.6"/>
    <n v="9.5"/>
    <n v="3.7"/>
  </r>
  <r>
    <s v="P021"/>
    <n v="28"/>
    <s v="Other"/>
    <s v="African American"/>
    <s v="Diabetes"/>
    <s v="None"/>
    <s v="T003"/>
    <s v="DrugC"/>
    <s v="Phase II"/>
    <s v="12/26/2022"/>
    <s v="4/26/2024"/>
    <n v="100"/>
    <s v="Headache, None, Fatigue"/>
    <x v="4"/>
    <s v="TR0028"/>
    <s v="Improved"/>
    <s v="Nausea"/>
    <n v="108"/>
    <n v="1"/>
    <x v="1"/>
    <s v="Negative"/>
    <n v="1.68"/>
    <n v="2.11"/>
    <n v="2.6"/>
    <n v="7.6"/>
    <n v="5.0999999999999996"/>
  </r>
  <r>
    <s v="P022"/>
    <n v="52"/>
    <s v="Male"/>
    <s v="Asian"/>
    <s v="Hypertension"/>
    <s v="HER2 Mutation"/>
    <s v="T018"/>
    <s v="DrugD"/>
    <s v="Phase I"/>
    <s v="2/12/2019"/>
    <s v="4/12/2020"/>
    <n v="50"/>
    <s v="Dizziness, None, Fatigue"/>
    <x v="3"/>
    <s v="TR0004"/>
    <s v="No Change"/>
    <s v="Headache"/>
    <n v="129"/>
    <n v="0"/>
    <x v="3"/>
    <s v="Positive"/>
    <n v="2.84"/>
    <n v="1.83"/>
    <n v="4.3"/>
    <n v="15.1"/>
    <n v="14.7"/>
  </r>
  <r>
    <s v="P023"/>
    <n v="84"/>
    <s v="Male"/>
    <s v="Hispanic"/>
    <s v="Diabetes"/>
    <s v="TP53 Mutation"/>
    <s v="T009"/>
    <s v="DrugD"/>
    <s v="Phase II"/>
    <s v="3/14/2019"/>
    <s v="1/14/2020"/>
    <n v="200"/>
    <s v="Headache, Nausea"/>
    <x v="4"/>
    <s v="TR0093"/>
    <s v="No Change"/>
    <s v="Fatigue"/>
    <n v="156"/>
    <n v="0"/>
    <x v="2"/>
    <s v="Positive"/>
    <n v="1.1599999999999999"/>
    <n v="4.2"/>
    <n v="6.7"/>
    <n v="7.5"/>
    <n v="17.899999999999999"/>
  </r>
  <r>
    <s v="P024"/>
    <n v="76"/>
    <s v="Male"/>
    <s v="Asian"/>
    <s v="None"/>
    <s v="HER2 Mutation"/>
    <s v="T011"/>
    <s v="DrugD"/>
    <s v="Phase III"/>
    <s v="6/14/2022"/>
    <s v="10/14/2023"/>
    <n v="100"/>
    <s v="None, Fatigue"/>
    <x v="1"/>
    <s v="TR0123"/>
    <s v="No Change"/>
    <s v="Fatigue"/>
    <n v="131"/>
    <n v="0"/>
    <x v="4"/>
    <s v="Negative"/>
    <n v="4.68"/>
    <n v="1.24"/>
    <n v="3.5"/>
    <n v="20.5"/>
    <n v="15.7"/>
  </r>
  <r>
    <s v="P025"/>
    <n v="80"/>
    <s v="Other"/>
    <s v="Asian"/>
    <s v="None"/>
    <s v="HER2 Mutation"/>
    <s v="T012"/>
    <s v="DrugA"/>
    <s v="Phase II"/>
    <s v="9/6/2023"/>
    <s v="1/6/2025"/>
    <n v="50"/>
    <s v="Headache, Fatigue, Dizziness"/>
    <x v="4"/>
    <s v="TR0075"/>
    <s v="Deteriorated"/>
    <s v="Nausea"/>
    <n v="134"/>
    <n v="0"/>
    <x v="1"/>
    <s v="Positive"/>
    <n v="1.74"/>
    <n v="1.84"/>
    <n v="4.3"/>
    <n v="14.7"/>
    <n v="13.5"/>
  </r>
  <r>
    <s v="P026"/>
    <n v="56"/>
    <s v="Male"/>
    <s v="African American"/>
    <s v="Diabetes"/>
    <s v="None"/>
    <s v="T013"/>
    <s v="DrugA"/>
    <s v="Phase IV"/>
    <s v="8/19/2023"/>
    <s v="8/19/2024"/>
    <n v="200"/>
    <s v="Nausea, None, Headache"/>
    <x v="2"/>
    <s v="TR0138"/>
    <s v="Deteriorated"/>
    <s v="Nausea"/>
    <n v="57"/>
    <n v="0"/>
    <x v="0"/>
    <s v="Negative"/>
    <n v="2.48"/>
    <n v="2.85"/>
    <n v="7.7"/>
    <n v="6.7"/>
    <n v="7.3"/>
  </r>
  <r>
    <s v="P027"/>
    <n v="39"/>
    <s v="Other"/>
    <s v="Other"/>
    <s v="Hypertension"/>
    <s v="None"/>
    <s v="T013"/>
    <s v="DrugC"/>
    <s v="Phase IV"/>
    <s v="1/4/2019"/>
    <s v="11/4/2019"/>
    <n v="100"/>
    <s v="Dizziness, Fatigue, Headache"/>
    <x v="3"/>
    <s v="TR0096"/>
    <s v="No Change"/>
    <s v="Headache"/>
    <n v="180"/>
    <n v="0"/>
    <x v="2"/>
    <s v="Positive"/>
    <n v="3.85"/>
    <n v="4.58"/>
    <n v="5.6"/>
    <n v="15.6"/>
    <n v="4.8"/>
  </r>
  <r>
    <s v="P028"/>
    <n v="62"/>
    <s v="Male"/>
    <s v="Hispanic"/>
    <s v="Hypertension"/>
    <s v="BRCA1 Mutation"/>
    <s v="T004"/>
    <s v="DrugB"/>
    <s v="Phase III"/>
    <s v="6/15/2021"/>
    <s v="12/15/2022"/>
    <n v="100"/>
    <s v="Headache, None, Fatigue"/>
    <x v="4"/>
    <s v="TR0025"/>
    <s v="No Change"/>
    <s v="Headache"/>
    <n v="111"/>
    <n v="0"/>
    <x v="3"/>
    <s v="Negative"/>
    <n v="2.79"/>
    <n v="3.13"/>
    <n v="3.2"/>
    <n v="10.8"/>
    <n v="9.4"/>
  </r>
  <r>
    <s v="P029"/>
    <n v="23"/>
    <s v="Other"/>
    <s v="Caucasian"/>
    <s v="Hypertension"/>
    <s v="None"/>
    <s v="T004"/>
    <s v="DrugB"/>
    <s v="Phase II"/>
    <s v="3/18/2023"/>
    <s v="11/18/2023"/>
    <n v="150"/>
    <s v="Headache, Dizziness, Nausea"/>
    <x v="4"/>
    <s v="TR0104"/>
    <s v="Deteriorated"/>
    <s v="Fatigue"/>
    <n v="77"/>
    <n v="0"/>
    <x v="1"/>
    <s v="Negative"/>
    <n v="1.08"/>
    <n v="2.29"/>
    <n v="2.9"/>
    <n v="11.9"/>
    <n v="5"/>
  </r>
  <r>
    <s v="P030"/>
    <n v="21"/>
    <s v="Other"/>
    <s v="Other"/>
    <s v="Diabetes"/>
    <s v="HER2 Mutation"/>
    <s v="T013"/>
    <s v="DrugA"/>
    <s v="Phase II"/>
    <s v="5/25/2020"/>
    <s v="10/25/2021"/>
    <n v="50"/>
    <s v="Nausea, Fatigue, Headache"/>
    <x v="2"/>
    <s v="TR0084"/>
    <s v="Improved"/>
    <s v="Headache"/>
    <n v="59"/>
    <n v="1"/>
    <x v="4"/>
    <s v="Negative"/>
    <n v="4.5599999999999996"/>
    <n v="3.37"/>
    <n v="7.1"/>
    <n v="20.2"/>
    <n v="11.5"/>
  </r>
  <r>
    <s v="P031"/>
    <n v="85"/>
    <s v="Other"/>
    <s v="African American"/>
    <s v="Heart Disease"/>
    <s v="HER2 Mutation"/>
    <s v="T019"/>
    <s v="DrugA"/>
    <s v="Phase III"/>
    <s v="8/20/2021"/>
    <s v="4/20/2022"/>
    <n v="150"/>
    <s v="Dizziness, Nausea, None"/>
    <x v="3"/>
    <s v="TR0035"/>
    <s v="No Change"/>
    <s v="Nausea"/>
    <n v="91"/>
    <n v="0"/>
    <x v="4"/>
    <s v="Positive"/>
    <n v="1.35"/>
    <n v="3.15"/>
    <n v="6.3"/>
    <n v="19.399999999999999"/>
    <n v="10.3"/>
  </r>
  <r>
    <s v="P032"/>
    <n v="41"/>
    <s v="Female"/>
    <s v="Asian"/>
    <s v="Heart Disease"/>
    <s v="EGFR Mutation"/>
    <s v="T005"/>
    <s v="DrugD"/>
    <s v="Phase IV"/>
    <s v="8/21/2020"/>
    <s v="10/21/2021"/>
    <n v="100"/>
    <s v="Fatigue, Headache, Dizziness"/>
    <x v="0"/>
    <s v="TR0036"/>
    <s v="Improved"/>
    <s v="None"/>
    <n v="145"/>
    <n v="1"/>
    <x v="2"/>
    <s v="Positive"/>
    <n v="1.51"/>
    <n v="2.14"/>
    <n v="4.3"/>
    <n v="17.600000000000001"/>
    <n v="12.7"/>
  </r>
  <r>
    <s v="P033"/>
    <n v="63"/>
    <s v="Male"/>
    <s v="Hispanic"/>
    <s v="Diabetes"/>
    <s v="HER2 Mutation"/>
    <s v="T018"/>
    <s v="DrugD"/>
    <s v="Phase IV"/>
    <s v="7/23/2022"/>
    <s v="8/23/2023"/>
    <n v="200"/>
    <s v="Nausea"/>
    <x v="2"/>
    <s v="TR0145"/>
    <s v="Improved"/>
    <s v="Fatigue"/>
    <n v="104"/>
    <n v="1"/>
    <x v="3"/>
    <s v="Negative"/>
    <n v="2.42"/>
    <n v="4.95"/>
    <n v="6.5"/>
    <n v="10.3"/>
    <n v="4.7"/>
  </r>
  <r>
    <s v="P034"/>
    <n v="46"/>
    <s v="Other"/>
    <s v="African American"/>
    <s v="Diabetes"/>
    <s v="None"/>
    <s v="T019"/>
    <s v="DrugD"/>
    <s v="Phase I"/>
    <s v="2/9/2023"/>
    <s v="8/9/2024"/>
    <n v="150"/>
    <s v="Nausea, Headache, None"/>
    <x v="2"/>
    <s v="TR0056"/>
    <s v="No Change"/>
    <s v="Nausea"/>
    <n v="93"/>
    <n v="0"/>
    <x v="4"/>
    <s v="Positive"/>
    <n v="1.61"/>
    <n v="1.98"/>
    <n v="2.4"/>
    <n v="9.4"/>
    <n v="7.8"/>
  </r>
  <r>
    <s v="P035"/>
    <n v="75"/>
    <s v="Female"/>
    <s v="African American"/>
    <s v="Hypertension"/>
    <s v="BRCA1 Mutation"/>
    <s v="T008"/>
    <s v="DrugB"/>
    <s v="Phase III"/>
    <s v="11/14/2023"/>
    <s v="7/14/2024"/>
    <n v="100"/>
    <s v="Fatigue"/>
    <x v="0"/>
    <s v="TR0016"/>
    <s v="Deteriorated"/>
    <s v="None"/>
    <n v="166"/>
    <n v="0"/>
    <x v="4"/>
    <s v="Positive"/>
    <n v="1.69"/>
    <n v="4.59"/>
    <n v="1.7"/>
    <n v="15.4"/>
    <n v="10"/>
  </r>
  <r>
    <s v="P036"/>
    <n v="59"/>
    <s v="Other"/>
    <s v="African American"/>
    <s v="None"/>
    <s v="None"/>
    <s v="T017"/>
    <s v="DrugA"/>
    <s v="Phase II"/>
    <s v="1/9/2022"/>
    <s v="5/9/2023"/>
    <n v="100"/>
    <s v="Fatigue, Dizziness, Nausea"/>
    <x v="0"/>
    <s v="TR0183"/>
    <s v="No Change"/>
    <s v="Fatigue"/>
    <n v="130"/>
    <n v="0"/>
    <x v="1"/>
    <s v="Positive"/>
    <n v="4.93"/>
    <n v="1.45"/>
    <n v="4.5999999999999996"/>
    <n v="23.5"/>
    <n v="17.7"/>
  </r>
  <r>
    <s v="P037"/>
    <n v="52"/>
    <s v="Other"/>
    <s v="Hispanic"/>
    <s v="Asthma"/>
    <s v="BRCA1 Mutation"/>
    <s v="T013"/>
    <s v="DrugC"/>
    <s v="Phase III"/>
    <s v="8/11/2022"/>
    <s v="11/11/2023"/>
    <n v="50"/>
    <s v="Nausea, Headache, None"/>
    <x v="2"/>
    <s v="TR0171"/>
    <s v="Deteriorated"/>
    <s v="None"/>
    <n v="46"/>
    <n v="0"/>
    <x v="2"/>
    <s v="Negative"/>
    <n v="4.2699999999999996"/>
    <n v="2.0299999999999998"/>
    <n v="2.5"/>
    <n v="18"/>
    <n v="18.8"/>
  </r>
  <r>
    <s v="P038"/>
    <n v="45"/>
    <s v="Female"/>
    <s v="Asian"/>
    <s v="Asthma"/>
    <s v="TP53 Mutation"/>
    <s v="T011"/>
    <s v="DrugB"/>
    <s v="Phase IV"/>
    <s v="11/25/2021"/>
    <s v="5/25/2022"/>
    <n v="50"/>
    <s v="Headache"/>
    <x v="4"/>
    <s v="TR0005"/>
    <s v="Improved"/>
    <s v="Fatigue"/>
    <n v="142"/>
    <n v="1"/>
    <x v="1"/>
    <s v="Positive"/>
    <n v="3.23"/>
    <n v="3.29"/>
    <n v="3.5"/>
    <n v="19.899999999999999"/>
    <n v="6.2"/>
  </r>
  <r>
    <s v="P039"/>
    <n v="72"/>
    <s v="Male"/>
    <s v="Asian"/>
    <s v="None"/>
    <s v="TP53 Mutation"/>
    <s v="T003"/>
    <s v="DrugC"/>
    <s v="Phase III"/>
    <s v="6/22/2019"/>
    <s v="10/22/2020"/>
    <n v="100"/>
    <s v="Headache"/>
    <x v="4"/>
    <s v="TR0161"/>
    <s v="No Change"/>
    <s v="Fatigue"/>
    <n v="139"/>
    <n v="0"/>
    <x v="3"/>
    <s v="Positive"/>
    <n v="2.29"/>
    <n v="2.7"/>
    <n v="5.6"/>
    <n v="10.4"/>
    <n v="5"/>
  </r>
  <r>
    <s v="P040"/>
    <n v="18"/>
    <s v="Male"/>
    <s v="Hispanic"/>
    <s v="Hypertension"/>
    <s v="BRCA2 Mutation"/>
    <s v="T017"/>
    <s v="DrugD"/>
    <s v="Phase I"/>
    <s v="12/11/2019"/>
    <s v="7/11/2020"/>
    <n v="200"/>
    <s v="Fatigue, Headache, Nausea"/>
    <x v="0"/>
    <s v="TR0059"/>
    <s v="No Change"/>
    <s v="Nausea"/>
    <n v="56"/>
    <n v="0"/>
    <x v="3"/>
    <s v="Negative"/>
    <n v="3.44"/>
    <n v="2.15"/>
    <n v="6.2"/>
    <n v="8.8000000000000007"/>
    <n v="11.2"/>
  </r>
  <r>
    <s v="P041"/>
    <n v="65"/>
    <s v="Female"/>
    <s v="Asian"/>
    <s v="Asthma"/>
    <s v="None"/>
    <s v="T005"/>
    <s v="DrugB"/>
    <s v="Phase I"/>
    <s v="10/1/2023"/>
    <s v="1/1/2025"/>
    <n v="100"/>
    <s v="None, Fatigue"/>
    <x v="1"/>
    <s v="TR0161"/>
    <s v="Deteriorated"/>
    <s v="Fatigue"/>
    <n v="135"/>
    <n v="0"/>
    <x v="2"/>
    <s v="Negative"/>
    <n v="3.13"/>
    <n v="1.21"/>
    <n v="4"/>
    <n v="8.4"/>
    <n v="4.0999999999999996"/>
  </r>
  <r>
    <s v="P042"/>
    <n v="45"/>
    <s v="Male"/>
    <s v="Caucasian"/>
    <s v="Diabetes"/>
    <s v="None"/>
    <s v="T019"/>
    <s v="DrugD"/>
    <s v="Phase III"/>
    <s v="6/26/2022"/>
    <s v="2/26/2023"/>
    <n v="100"/>
    <s v="Nausea, Fatigue"/>
    <x v="2"/>
    <s v="TR0142"/>
    <s v="Deteriorated"/>
    <s v="Dizziness"/>
    <n v="102"/>
    <n v="0"/>
    <x v="3"/>
    <s v="Negative"/>
    <n v="4.96"/>
    <n v="2.29"/>
    <n v="8.3000000000000007"/>
    <n v="10.6"/>
    <n v="14.6"/>
  </r>
  <r>
    <s v="P043"/>
    <n v="44"/>
    <s v="Other"/>
    <s v="Other"/>
    <s v="Heart Disease"/>
    <s v="HER2 Mutation"/>
    <s v="T010"/>
    <s v="DrugA"/>
    <s v="Phase II"/>
    <s v="7/4/2022"/>
    <s v="4/4/2023"/>
    <n v="200"/>
    <s v="Dizziness, Nausea, None"/>
    <x v="3"/>
    <s v="TR0004"/>
    <s v="No Change"/>
    <s v="None"/>
    <n v="63"/>
    <n v="0"/>
    <x v="1"/>
    <s v="Negative"/>
    <n v="4.04"/>
    <n v="3.38"/>
    <n v="5.2"/>
    <n v="13.4"/>
    <n v="8.9"/>
  </r>
  <r>
    <s v="P044"/>
    <n v="64"/>
    <s v="Other"/>
    <s v="Asian"/>
    <s v="Asthma"/>
    <s v="None"/>
    <s v="T003"/>
    <s v="DrugA"/>
    <s v="Phase I"/>
    <s v="5/7/2019"/>
    <s v="11/7/2019"/>
    <n v="50"/>
    <s v="Dizziness, None"/>
    <x v="3"/>
    <s v="TR0161"/>
    <s v="Deteriorated"/>
    <s v="Dizziness"/>
    <n v="136"/>
    <n v="0"/>
    <x v="1"/>
    <s v="Negative"/>
    <n v="4.72"/>
    <n v="4.32"/>
    <n v="9.6999999999999993"/>
    <n v="8.1999999999999993"/>
    <n v="15.4"/>
  </r>
  <r>
    <s v="P045"/>
    <n v="28"/>
    <s v="Other"/>
    <s v="Other"/>
    <s v="Heart Disease"/>
    <s v="None"/>
    <s v="T009"/>
    <s v="DrugA"/>
    <s v="Phase III"/>
    <s v="9/7/2019"/>
    <s v="3/7/2021"/>
    <n v="100"/>
    <s v="None, Headache, Dizziness"/>
    <x v="1"/>
    <s v="TR0163"/>
    <s v="Deteriorated"/>
    <s v="Nausea"/>
    <n v="109"/>
    <n v="0"/>
    <x v="1"/>
    <s v="Positive"/>
    <n v="4.75"/>
    <n v="1.72"/>
    <n v="1.6"/>
    <n v="19.3"/>
    <n v="12.8"/>
  </r>
  <r>
    <s v="P046"/>
    <n v="25"/>
    <s v="Male"/>
    <s v="Caucasian"/>
    <s v="Asthma"/>
    <s v="EGFR Mutation"/>
    <s v="T020"/>
    <s v="DrugA"/>
    <s v="Phase III"/>
    <s v="2/1/2020"/>
    <s v="7/1/2021"/>
    <n v="100"/>
    <s v="Nausea, Fatigue, Headache"/>
    <x v="2"/>
    <s v="TR0089"/>
    <s v="Deteriorated"/>
    <s v="Dizziness"/>
    <n v="96"/>
    <n v="0"/>
    <x v="0"/>
    <s v="Negative"/>
    <n v="4.37"/>
    <n v="1.56"/>
    <n v="8.1999999999999993"/>
    <n v="9.6"/>
    <n v="5.8"/>
  </r>
  <r>
    <s v="P047"/>
    <n v="34"/>
    <s v="Other"/>
    <s v="African American"/>
    <s v="Hypertension"/>
    <s v="None"/>
    <s v="T001"/>
    <s v="DrugC"/>
    <s v="Phase IV"/>
    <s v="9/3/2021"/>
    <s v="7/3/2022"/>
    <n v="50"/>
    <s v="Headache, None"/>
    <x v="4"/>
    <s v="TR0015"/>
    <s v="No Change"/>
    <s v="Dizziness"/>
    <n v="72"/>
    <n v="0"/>
    <x v="4"/>
    <s v="Positive"/>
    <n v="1.66"/>
    <n v="4.26"/>
    <n v="7"/>
    <n v="15.4"/>
    <n v="9.1"/>
  </r>
  <r>
    <s v="P048"/>
    <n v="50"/>
    <s v="Male"/>
    <s v="Other"/>
    <s v="Hypertension"/>
    <s v="EGFR Mutation"/>
    <s v="T001"/>
    <s v="DrugA"/>
    <s v="Phase I"/>
    <s v="1/16/2020"/>
    <s v="12/16/2020"/>
    <n v="200"/>
    <s v="Fatigue"/>
    <x v="0"/>
    <s v="TR0010"/>
    <s v="Deteriorated"/>
    <s v="Headache"/>
    <n v="87"/>
    <n v="0"/>
    <x v="4"/>
    <s v="Positive"/>
    <n v="4.51"/>
    <n v="2.57"/>
    <n v="8.3000000000000007"/>
    <n v="13.9"/>
    <n v="9.4"/>
  </r>
  <r>
    <s v="P049"/>
    <n v="71"/>
    <s v="Other"/>
    <s v="African American"/>
    <s v="None"/>
    <s v="None"/>
    <s v="T019"/>
    <s v="DrugC"/>
    <s v="Phase I"/>
    <s v="11/2/2023"/>
    <s v="7/2/2024"/>
    <n v="100"/>
    <s v="Nausea, Headache, Dizziness"/>
    <x v="2"/>
    <s v="TR0120"/>
    <s v="No Change"/>
    <s v="None"/>
    <n v="113"/>
    <n v="0"/>
    <x v="3"/>
    <s v="Negative"/>
    <n v="2.85"/>
    <n v="2.21"/>
    <n v="7.7"/>
    <n v="15"/>
    <n v="6.9"/>
  </r>
  <r>
    <s v="P050"/>
    <n v="19"/>
    <s v="Female"/>
    <s v="Asian"/>
    <s v="None"/>
    <s v="None"/>
    <s v="T010"/>
    <s v="DrugB"/>
    <s v="Phase IV"/>
    <s v="10/16/2021"/>
    <s v="4/16/2023"/>
    <n v="100"/>
    <s v="Dizziness, Fatigue, Nausea"/>
    <x v="3"/>
    <s v="TR0002"/>
    <s v="No Change"/>
    <s v="Nausea"/>
    <n v="89"/>
    <n v="0"/>
    <x v="2"/>
    <s v="Negative"/>
    <n v="4.5999999999999996"/>
    <n v="2.54"/>
    <n v="5.9"/>
    <n v="22.3"/>
    <n v="13.6"/>
  </r>
  <r>
    <s v="P051"/>
    <n v="19"/>
    <s v="Female"/>
    <s v="Caucasian"/>
    <s v="Asthma"/>
    <s v="None"/>
    <s v="T010"/>
    <s v="DrugA"/>
    <s v="Phase II"/>
    <s v="4/14/2023"/>
    <s v="5/14/2024"/>
    <n v="50"/>
    <s v="None"/>
    <x v="1"/>
    <s v="TR0024"/>
    <s v="Improved"/>
    <s v="Fatigue"/>
    <n v="163"/>
    <n v="1"/>
    <x v="1"/>
    <s v="Negative"/>
    <n v="1.47"/>
    <n v="4.76"/>
    <n v="6.6"/>
    <n v="12"/>
    <n v="5.4"/>
  </r>
  <r>
    <s v="P052"/>
    <n v="76"/>
    <s v="Other"/>
    <s v="Caucasian"/>
    <s v="Heart Disease"/>
    <s v="BRCA2 Mutation"/>
    <s v="T013"/>
    <s v="DrugA"/>
    <s v="Phase I"/>
    <s v="11/5/2022"/>
    <s v="8/5/2023"/>
    <n v="150"/>
    <s v="None, Headache"/>
    <x v="1"/>
    <s v="TR0180"/>
    <s v="Deteriorated"/>
    <s v="None"/>
    <n v="111"/>
    <n v="0"/>
    <x v="1"/>
    <s v="Negative"/>
    <n v="4.18"/>
    <n v="3.48"/>
    <n v="5.8"/>
    <n v="22.1"/>
    <n v="16.399999999999999"/>
  </r>
  <r>
    <s v="P053"/>
    <n v="47"/>
    <s v="Male"/>
    <s v="Asian"/>
    <s v="Diabetes"/>
    <s v="None"/>
    <s v="T019"/>
    <s v="DrugA"/>
    <s v="Phase II"/>
    <s v="3/15/2019"/>
    <s v="4/15/2020"/>
    <n v="150"/>
    <s v="Nausea, None"/>
    <x v="2"/>
    <s v="TR0198"/>
    <s v="Improved"/>
    <s v="Headache"/>
    <n v="108"/>
    <n v="1"/>
    <x v="1"/>
    <s v="Negative"/>
    <n v="1.61"/>
    <n v="2.25"/>
    <n v="3.2"/>
    <n v="19.399999999999999"/>
    <n v="3.6"/>
  </r>
  <r>
    <s v="P054"/>
    <n v="33"/>
    <s v="Male"/>
    <s v="Asian"/>
    <s v="None"/>
    <s v="None"/>
    <s v="T020"/>
    <s v="DrugA"/>
    <s v="Phase II"/>
    <s v="3/3/2021"/>
    <s v="8/3/2022"/>
    <n v="100"/>
    <s v="Headache, Nausea"/>
    <x v="4"/>
    <s v="TR0174"/>
    <s v="No Change"/>
    <s v="None"/>
    <n v="74"/>
    <n v="0"/>
    <x v="3"/>
    <s v="Negative"/>
    <n v="3.28"/>
    <n v="4.05"/>
    <n v="8.9"/>
    <n v="12.2"/>
    <n v="17"/>
  </r>
  <r>
    <s v="P055"/>
    <n v="75"/>
    <s v="Other"/>
    <s v="Other"/>
    <s v="Diabetes"/>
    <s v="BRCA1 Mutation"/>
    <s v="T005"/>
    <s v="DrugA"/>
    <s v="Phase I"/>
    <s v="4/5/2019"/>
    <s v="1/5/2020"/>
    <n v="200"/>
    <s v="Nausea, None"/>
    <x v="2"/>
    <s v="TR0020"/>
    <s v="Improved"/>
    <s v="Nausea"/>
    <n v="80"/>
    <n v="1"/>
    <x v="1"/>
    <s v="Positive"/>
    <n v="1.44"/>
    <n v="4.3899999999999997"/>
    <n v="2.1"/>
    <n v="13.2"/>
    <n v="16.600000000000001"/>
  </r>
  <r>
    <s v="P056"/>
    <n v="29"/>
    <s v="Female"/>
    <s v="Caucasian"/>
    <s v="Hypertension"/>
    <s v="None"/>
    <s v="T002"/>
    <s v="DrugB"/>
    <s v="Phase IV"/>
    <s v="8/1/2022"/>
    <s v="8/1/2023"/>
    <n v="200"/>
    <s v="None"/>
    <x v="1"/>
    <s v="TR0055"/>
    <s v="Improved"/>
    <s v="None"/>
    <n v="101"/>
    <n v="1"/>
    <x v="1"/>
    <s v="Positive"/>
    <n v="1.6"/>
    <n v="1.92"/>
    <n v="7.5"/>
    <n v="19"/>
    <n v="13.9"/>
  </r>
  <r>
    <s v="P057"/>
    <n v="22"/>
    <s v="Other"/>
    <s v="Other"/>
    <s v="Heart Disease"/>
    <s v="TP53 Mutation"/>
    <s v="T016"/>
    <s v="DrugD"/>
    <s v="Phase IV"/>
    <s v="2/9/2019"/>
    <s v="2/9/2020"/>
    <n v="100"/>
    <s v="Fatigue, Dizziness"/>
    <x v="0"/>
    <s v="TR0162"/>
    <s v="Deteriorated"/>
    <s v="Nausea"/>
    <n v="127"/>
    <n v="0"/>
    <x v="4"/>
    <s v="Negative"/>
    <n v="3.78"/>
    <n v="3.17"/>
    <n v="3.3"/>
    <n v="12.2"/>
    <n v="6.1"/>
  </r>
  <r>
    <s v="P058"/>
    <n v="80"/>
    <s v="Female"/>
    <s v="Other"/>
    <s v="Heart Disease"/>
    <s v="TP53 Mutation"/>
    <s v="T006"/>
    <s v="DrugA"/>
    <s v="Phase III"/>
    <s v="4/1/2023"/>
    <s v="10/1/2024"/>
    <n v="150"/>
    <s v="Headache"/>
    <x v="4"/>
    <s v="TR0136"/>
    <s v="No Change"/>
    <s v="Dizziness"/>
    <n v="89"/>
    <n v="0"/>
    <x v="0"/>
    <s v="Positive"/>
    <n v="4.63"/>
    <n v="3.33"/>
    <n v="4.5999999999999996"/>
    <n v="14.3"/>
    <n v="19.100000000000001"/>
  </r>
  <r>
    <s v="P059"/>
    <n v="49"/>
    <s v="Other"/>
    <s v="Asian"/>
    <s v="None"/>
    <s v="None"/>
    <s v="T002"/>
    <s v="DrugB"/>
    <s v="Phase IV"/>
    <s v="3/6/2021"/>
    <s v="12/6/2021"/>
    <n v="150"/>
    <s v="None, Nausea, Dizziness"/>
    <x v="1"/>
    <s v="TR0180"/>
    <s v="No Change"/>
    <s v="Dizziness"/>
    <n v="174"/>
    <n v="0"/>
    <x v="0"/>
    <s v="Positive"/>
    <n v="1.61"/>
    <n v="3.34"/>
    <n v="5.6"/>
    <n v="17"/>
    <n v="3.3"/>
  </r>
  <r>
    <s v="P060"/>
    <n v="81"/>
    <s v="Other"/>
    <s v="African American"/>
    <s v="Diabetes"/>
    <s v="BRCA1 Mutation"/>
    <s v="T002"/>
    <s v="DrugB"/>
    <s v="Phase II"/>
    <s v="9/16/2019"/>
    <s v="3/16/2020"/>
    <n v="150"/>
    <s v="Fatigue, Dizziness, Headache"/>
    <x v="0"/>
    <s v="TR0184"/>
    <s v="Improved"/>
    <s v="None"/>
    <n v="45"/>
    <n v="1"/>
    <x v="3"/>
    <s v="Positive"/>
    <n v="4.49"/>
    <n v="4.7300000000000004"/>
    <n v="6.1"/>
    <n v="18.5"/>
    <n v="18.7"/>
  </r>
  <r>
    <s v="P061"/>
    <n v="36"/>
    <s v="Male"/>
    <s v="Other"/>
    <s v="None"/>
    <s v="None"/>
    <s v="T012"/>
    <s v="DrugD"/>
    <s v="Phase I"/>
    <s v="5/11/2021"/>
    <s v="1/11/2022"/>
    <n v="100"/>
    <s v="Headache, Dizziness, None"/>
    <x v="4"/>
    <s v="TR0082"/>
    <s v="Improved"/>
    <s v="Dizziness"/>
    <n v="121"/>
    <n v="1"/>
    <x v="0"/>
    <s v="Positive"/>
    <n v="3.83"/>
    <n v="1.61"/>
    <n v="6.2"/>
    <n v="16.899999999999999"/>
    <n v="10.199999999999999"/>
  </r>
  <r>
    <s v="P062"/>
    <n v="66"/>
    <s v="Female"/>
    <s v="African American"/>
    <s v="Diabetes"/>
    <s v="BRCA1 Mutation"/>
    <s v="T019"/>
    <s v="DrugD"/>
    <s v="Phase I"/>
    <s v="10/11/2020"/>
    <s v="4/11/2022"/>
    <n v="100"/>
    <s v="Dizziness, Nausea, Fatigue"/>
    <x v="3"/>
    <s v="TR0037"/>
    <s v="No Change"/>
    <s v="Nausea"/>
    <n v="90"/>
    <n v="0"/>
    <x v="4"/>
    <s v="Negative"/>
    <n v="3.95"/>
    <n v="4.74"/>
    <n v="9.3000000000000007"/>
    <n v="14.1"/>
    <n v="4.9000000000000004"/>
  </r>
  <r>
    <s v="P063"/>
    <n v="39"/>
    <s v="Other"/>
    <s v="Caucasian"/>
    <s v="None"/>
    <s v="TP53 Mutation"/>
    <s v="T007"/>
    <s v="DrugB"/>
    <s v="Phase I"/>
    <s v="5/26/2021"/>
    <s v="12/26/2021"/>
    <n v="50"/>
    <s v="Headache"/>
    <x v="4"/>
    <s v="TR0113"/>
    <s v="Deteriorated"/>
    <s v="Headache"/>
    <n v="72"/>
    <n v="0"/>
    <x v="1"/>
    <s v="Negative"/>
    <n v="4.9400000000000004"/>
    <n v="4.3600000000000003"/>
    <n v="2.1"/>
    <n v="22.6"/>
    <n v="17.8"/>
  </r>
  <r>
    <s v="P064"/>
    <n v="66"/>
    <s v="Female"/>
    <s v="Other"/>
    <s v="Asthma"/>
    <s v="HER2 Mutation"/>
    <s v="T019"/>
    <s v="DrugB"/>
    <s v="Phase II"/>
    <s v="2/26/2022"/>
    <s v="8/26/2022"/>
    <n v="150"/>
    <s v="None"/>
    <x v="1"/>
    <s v="TR0067"/>
    <s v="Improved"/>
    <s v="Nausea"/>
    <n v="117"/>
    <n v="1"/>
    <x v="0"/>
    <s v="Negative"/>
    <n v="3.08"/>
    <n v="3.37"/>
    <n v="4.5999999999999996"/>
    <n v="7"/>
    <n v="8.6999999999999993"/>
  </r>
  <r>
    <s v="P065"/>
    <n v="38"/>
    <s v="Other"/>
    <s v="Caucasian"/>
    <s v="Heart Disease"/>
    <s v="None"/>
    <s v="T003"/>
    <s v="DrugC"/>
    <s v="Phase IV"/>
    <s v="7/21/2019"/>
    <s v="3/21/2020"/>
    <n v="200"/>
    <s v="Nausea"/>
    <x v="2"/>
    <s v="TR0026"/>
    <s v="No Change"/>
    <s v="Fatigue"/>
    <n v="78"/>
    <n v="0"/>
    <x v="1"/>
    <s v="Negative"/>
    <n v="4.21"/>
    <n v="1.02"/>
    <n v="4"/>
    <n v="13.2"/>
    <n v="12.1"/>
  </r>
  <r>
    <s v="P066"/>
    <n v="54"/>
    <s v="Female"/>
    <s v="Asian"/>
    <s v="Hypertension"/>
    <s v="EGFR Mutation"/>
    <s v="T018"/>
    <s v="DrugD"/>
    <s v="Phase II"/>
    <s v="6/1/2019"/>
    <s v="6/1/2020"/>
    <n v="50"/>
    <s v="Dizziness, Headache"/>
    <x v="3"/>
    <s v="TR0052"/>
    <s v="Improved"/>
    <s v="Nausea"/>
    <n v="82"/>
    <n v="1"/>
    <x v="0"/>
    <s v="Negative"/>
    <n v="4.68"/>
    <n v="2.39"/>
    <n v="4.0999999999999996"/>
    <n v="19.3"/>
    <n v="10.7"/>
  </r>
  <r>
    <s v="P067"/>
    <n v="28"/>
    <s v="Female"/>
    <s v="Caucasian"/>
    <s v="None"/>
    <s v="None"/>
    <s v="T016"/>
    <s v="DrugD"/>
    <s v="Phase III"/>
    <s v="11/18/2019"/>
    <s v="11/18/2020"/>
    <n v="100"/>
    <s v="Headache, None"/>
    <x v="4"/>
    <s v="TR0048"/>
    <s v="No Change"/>
    <s v="Nausea"/>
    <n v="97"/>
    <n v="0"/>
    <x v="1"/>
    <s v="Negative"/>
    <n v="1.9"/>
    <n v="2.81"/>
    <n v="2.2999999999999998"/>
    <n v="9.1999999999999993"/>
    <n v="11.5"/>
  </r>
  <r>
    <s v="P068"/>
    <n v="51"/>
    <s v="Male"/>
    <s v="African American"/>
    <s v="Heart Disease"/>
    <s v="BRCA1 Mutation"/>
    <s v="T003"/>
    <s v="DrugC"/>
    <s v="Phase IV"/>
    <s v="4/18/2023"/>
    <s v="10/18/2023"/>
    <n v="200"/>
    <s v="Headache, Dizziness, None"/>
    <x v="4"/>
    <s v="TR0061"/>
    <s v="No Change"/>
    <s v="None"/>
    <n v="50"/>
    <n v="0"/>
    <x v="1"/>
    <s v="Positive"/>
    <n v="2.68"/>
    <n v="4.66"/>
    <n v="4.3"/>
    <n v="16.5"/>
    <n v="13.7"/>
  </r>
  <r>
    <s v="P069"/>
    <n v="82"/>
    <s v="Other"/>
    <s v="Other"/>
    <s v="Heart Disease"/>
    <s v="None"/>
    <s v="T020"/>
    <s v="DrugB"/>
    <s v="Phase I"/>
    <s v="3/6/2022"/>
    <s v="12/6/2022"/>
    <n v="100"/>
    <s v="Nausea"/>
    <x v="2"/>
    <s v="TR0109"/>
    <s v="Improved"/>
    <s v="Headache"/>
    <n v="81"/>
    <n v="1"/>
    <x v="0"/>
    <s v="Negative"/>
    <n v="1.05"/>
    <n v="3.65"/>
    <n v="2.6"/>
    <n v="23.3"/>
    <n v="5.5"/>
  </r>
  <r>
    <s v="P070"/>
    <n v="58"/>
    <s v="Other"/>
    <s v="Caucasian"/>
    <s v="Hypertension"/>
    <s v="HER2 Mutation"/>
    <s v="T018"/>
    <s v="DrugC"/>
    <s v="Phase III"/>
    <s v="8/28/2023"/>
    <s v="2/28/2024"/>
    <n v="200"/>
    <s v="Headache"/>
    <x v="4"/>
    <s v="TR0039"/>
    <s v="Improved"/>
    <s v="Dizziness"/>
    <n v="180"/>
    <n v="1"/>
    <x v="2"/>
    <s v="Positive"/>
    <n v="2.66"/>
    <n v="1.34"/>
    <n v="10"/>
    <n v="15"/>
    <n v="13.1"/>
  </r>
  <r>
    <s v="P071"/>
    <n v="31"/>
    <s v="Other"/>
    <s v="Caucasian"/>
    <s v="None"/>
    <s v="None"/>
    <s v="T012"/>
    <s v="DrugD"/>
    <s v="Phase III"/>
    <s v="11/16/2022"/>
    <s v="2/16/2024"/>
    <n v="200"/>
    <s v="Fatigue"/>
    <x v="0"/>
    <s v="TR0071"/>
    <s v="No Change"/>
    <s v="Fatigue"/>
    <n v="132"/>
    <n v="0"/>
    <x v="3"/>
    <s v="Negative"/>
    <n v="1.27"/>
    <n v="4"/>
    <n v="2.9"/>
    <n v="22.2"/>
    <n v="6.5"/>
  </r>
  <r>
    <s v="P072"/>
    <n v="60"/>
    <s v="Other"/>
    <s v="Asian"/>
    <s v="Hypertension"/>
    <s v="None"/>
    <s v="T009"/>
    <s v="DrugC"/>
    <s v="Phase I"/>
    <s v="5/10/2021"/>
    <s v="3/10/2022"/>
    <n v="200"/>
    <s v="Nausea, Fatigue, Dizziness"/>
    <x v="2"/>
    <s v="TR0077"/>
    <s v="Deteriorated"/>
    <s v="Headache"/>
    <n v="112"/>
    <n v="0"/>
    <x v="4"/>
    <s v="Negative"/>
    <n v="1.76"/>
    <n v="1.1499999999999999"/>
    <n v="5.2"/>
    <n v="16.2"/>
    <n v="4.0999999999999996"/>
  </r>
  <r>
    <s v="P073"/>
    <n v="29"/>
    <s v="Male"/>
    <s v="Hispanic"/>
    <s v="Diabetes"/>
    <s v="None"/>
    <s v="T014"/>
    <s v="DrugD"/>
    <s v="Phase III"/>
    <s v="9/26/2019"/>
    <s v="5/26/2020"/>
    <n v="50"/>
    <s v="Dizziness, Headache"/>
    <x v="3"/>
    <s v="TR0035"/>
    <s v="Deteriorated"/>
    <s v="Dizziness"/>
    <n v="37"/>
    <n v="0"/>
    <x v="0"/>
    <s v="Positive"/>
    <n v="4.0999999999999996"/>
    <n v="2.81"/>
    <n v="5.7"/>
    <n v="13.9"/>
    <n v="9.8000000000000007"/>
  </r>
  <r>
    <s v="P074"/>
    <n v="43"/>
    <s v="Male"/>
    <s v="Asian"/>
    <s v="Hypertension"/>
    <s v="TP53 Mutation"/>
    <s v="T007"/>
    <s v="DrugC"/>
    <s v="Phase III"/>
    <s v="9/13/2022"/>
    <s v="1/13/2024"/>
    <n v="50"/>
    <s v="Nausea, Fatigue, Headache"/>
    <x v="2"/>
    <s v="TR0126"/>
    <s v="Deteriorated"/>
    <s v="Headache"/>
    <n v="75"/>
    <n v="0"/>
    <x v="1"/>
    <s v="Negative"/>
    <n v="3.24"/>
    <n v="1.62"/>
    <n v="2.6"/>
    <n v="21.5"/>
    <n v="19.100000000000001"/>
  </r>
  <r>
    <s v="P075"/>
    <n v="62"/>
    <s v="Male"/>
    <s v="African American"/>
    <s v="Hypertension"/>
    <s v="HER2 Mutation"/>
    <s v="T002"/>
    <s v="DrugB"/>
    <s v="Phase II"/>
    <s v="11/8/2020"/>
    <s v="3/8/2022"/>
    <n v="100"/>
    <s v="Headache, Nausea"/>
    <x v="4"/>
    <s v="TR0200"/>
    <s v="Deteriorated"/>
    <s v="Nausea"/>
    <n v="151"/>
    <n v="0"/>
    <x v="0"/>
    <s v="Positive"/>
    <n v="2.4900000000000002"/>
    <n v="2.08"/>
    <n v="6.8"/>
    <n v="13.4"/>
    <n v="3.4"/>
  </r>
  <r>
    <s v="P076"/>
    <n v="19"/>
    <s v="Male"/>
    <s v="African American"/>
    <s v="Heart Disease"/>
    <s v="None"/>
    <s v="T010"/>
    <s v="DrugC"/>
    <s v="Phase IV"/>
    <s v="6/15/2022"/>
    <s v="4/15/2023"/>
    <n v="100"/>
    <s v="None, Headache"/>
    <x v="1"/>
    <s v="TR0150"/>
    <s v="Improved"/>
    <s v="Nausea"/>
    <n v="160"/>
    <n v="1"/>
    <x v="4"/>
    <s v="Negative"/>
    <n v="1.62"/>
    <n v="3.86"/>
    <n v="6.9"/>
    <n v="6.5"/>
    <n v="6.8"/>
  </r>
  <r>
    <s v="P077"/>
    <n v="56"/>
    <s v="Other"/>
    <s v="Caucasian"/>
    <s v="Asthma"/>
    <s v="TP53 Mutation"/>
    <s v="T011"/>
    <s v="DrugC"/>
    <s v="Phase III"/>
    <s v="4/5/2021"/>
    <s v="6/5/2022"/>
    <n v="100"/>
    <s v="Dizziness"/>
    <x v="3"/>
    <s v="TR0104"/>
    <s v="Deteriorated"/>
    <s v="None"/>
    <n v="65"/>
    <n v="0"/>
    <x v="3"/>
    <s v="Negative"/>
    <n v="1.92"/>
    <n v="3.69"/>
    <n v="1.2"/>
    <n v="7.9"/>
    <n v="16.600000000000001"/>
  </r>
  <r>
    <s v="P078"/>
    <n v="55"/>
    <s v="Female"/>
    <s v="Hispanic"/>
    <s v="Asthma"/>
    <s v="BRCA1 Mutation"/>
    <s v="T019"/>
    <s v="DrugB"/>
    <s v="Phase III"/>
    <s v="11/18/2020"/>
    <s v="3/18/2022"/>
    <n v="200"/>
    <s v="None, Dizziness, Nausea"/>
    <x v="1"/>
    <s v="TR0169"/>
    <s v="Deteriorated"/>
    <s v="Fatigue"/>
    <n v="105"/>
    <n v="0"/>
    <x v="3"/>
    <s v="Negative"/>
    <n v="1.71"/>
    <n v="3.61"/>
    <n v="3.1"/>
    <n v="7.8"/>
    <n v="7.1"/>
  </r>
  <r>
    <s v="P079"/>
    <n v="34"/>
    <s v="Other"/>
    <s v="African American"/>
    <s v="Heart Disease"/>
    <s v="None"/>
    <s v="T006"/>
    <s v="DrugC"/>
    <s v="Phase I"/>
    <s v="6/8/2020"/>
    <s v="11/8/2021"/>
    <n v="150"/>
    <s v="None, Dizziness"/>
    <x v="1"/>
    <s v="TR0067"/>
    <s v="Deteriorated"/>
    <s v="None"/>
    <n v="148"/>
    <n v="0"/>
    <x v="3"/>
    <s v="Negative"/>
    <n v="3.89"/>
    <n v="4.42"/>
    <n v="8.5"/>
    <n v="13.1"/>
    <n v="14.4"/>
  </r>
  <r>
    <s v="P080"/>
    <n v="24"/>
    <s v="Other"/>
    <s v="Other"/>
    <s v="Heart Disease"/>
    <s v="None"/>
    <s v="T003"/>
    <s v="DrugD"/>
    <s v="Phase II"/>
    <s v="2/28/2023"/>
    <s v="6/28/2024"/>
    <n v="200"/>
    <s v="None, Headache, Nausea"/>
    <x v="1"/>
    <s v="TR0039"/>
    <s v="Improved"/>
    <s v="Fatigue"/>
    <n v="117"/>
    <n v="1"/>
    <x v="1"/>
    <s v="Negative"/>
    <n v="1.82"/>
    <n v="2.17"/>
    <n v="9.1"/>
    <n v="6.2"/>
    <n v="4.5"/>
  </r>
  <r>
    <s v="P081"/>
    <n v="36"/>
    <s v="Female"/>
    <s v="Asian"/>
    <s v="Hypertension"/>
    <s v="BRCA2 Mutation"/>
    <s v="T011"/>
    <s v="DrugA"/>
    <s v="Phase I"/>
    <s v="5/7/2022"/>
    <s v="11/7/2023"/>
    <n v="100"/>
    <s v="Fatigue, Headache, Nausea"/>
    <x v="0"/>
    <s v="TR0034"/>
    <s v="Deteriorated"/>
    <s v="Headache"/>
    <n v="139"/>
    <n v="0"/>
    <x v="1"/>
    <s v="Negative"/>
    <n v="1.83"/>
    <n v="1.1100000000000001"/>
    <n v="2.6"/>
    <n v="16.5"/>
    <n v="10.199999999999999"/>
  </r>
  <r>
    <s v="P082"/>
    <n v="79"/>
    <s v="Female"/>
    <s v="Caucasian"/>
    <s v="Hypertension"/>
    <s v="None"/>
    <s v="T012"/>
    <s v="DrugA"/>
    <s v="Phase III"/>
    <s v="4/1/2023"/>
    <s v="8/1/2024"/>
    <n v="50"/>
    <s v="Fatigue, Dizziness, None"/>
    <x v="0"/>
    <s v="TR0089"/>
    <s v="No Change"/>
    <s v="Fatigue"/>
    <n v="56"/>
    <n v="0"/>
    <x v="1"/>
    <s v="Negative"/>
    <n v="4.57"/>
    <n v="4.2699999999999996"/>
    <n v="4.0999999999999996"/>
    <n v="10.7"/>
    <n v="9.5"/>
  </r>
  <r>
    <s v="P083"/>
    <n v="39"/>
    <s v="Male"/>
    <s v="Caucasian"/>
    <s v="None"/>
    <s v="None"/>
    <s v="T015"/>
    <s v="DrugC"/>
    <s v="Phase IV"/>
    <s v="6/16/2020"/>
    <s v="5/16/2021"/>
    <n v="100"/>
    <s v="Headache"/>
    <x v="4"/>
    <s v="TR0005"/>
    <s v="Improved"/>
    <s v="Fatigue"/>
    <n v="63"/>
    <n v="1"/>
    <x v="0"/>
    <s v="Positive"/>
    <n v="3.36"/>
    <n v="2.0699999999999998"/>
    <n v="6.6"/>
    <n v="13.4"/>
    <n v="12.4"/>
  </r>
  <r>
    <s v="P084"/>
    <n v="82"/>
    <s v="Male"/>
    <s v="Caucasian"/>
    <s v="None"/>
    <s v="None"/>
    <s v="T002"/>
    <s v="DrugD"/>
    <s v="Phase III"/>
    <s v="10/2/2023"/>
    <s v="1/2/2025"/>
    <n v="50"/>
    <s v="Nausea, Dizziness, Headache"/>
    <x v="2"/>
    <s v="TR0177"/>
    <s v="Improved"/>
    <s v="Headache"/>
    <n v="143"/>
    <n v="1"/>
    <x v="1"/>
    <s v="Positive"/>
    <n v="2.74"/>
    <n v="2.1800000000000002"/>
    <n v="9.5"/>
    <n v="19.7"/>
    <n v="5.4"/>
  </r>
  <r>
    <s v="P085"/>
    <n v="50"/>
    <s v="Female"/>
    <s v="Asian"/>
    <s v="Diabetes"/>
    <s v="None"/>
    <s v="T001"/>
    <s v="DrugC"/>
    <s v="Phase IV"/>
    <s v="11/17/2019"/>
    <s v="9/17/2020"/>
    <n v="100"/>
    <s v="Nausea, Dizziness"/>
    <x v="2"/>
    <s v="TR0073"/>
    <s v="Improved"/>
    <s v="Nausea"/>
    <n v="157"/>
    <n v="1"/>
    <x v="0"/>
    <s v="Positive"/>
    <n v="4.47"/>
    <n v="2.95"/>
    <n v="9.1"/>
    <n v="20.399999999999999"/>
    <n v="10.199999999999999"/>
  </r>
  <r>
    <s v="P086"/>
    <n v="51"/>
    <s v="Other"/>
    <s v="Asian"/>
    <s v="None"/>
    <s v="None"/>
    <s v="T010"/>
    <s v="DrugB"/>
    <s v="Phase I"/>
    <s v="8/7/2023"/>
    <s v="1/7/2025"/>
    <n v="200"/>
    <s v="Fatigue, Nausea"/>
    <x v="0"/>
    <s v="TR0004"/>
    <s v="Deteriorated"/>
    <s v="Nausea"/>
    <n v="58"/>
    <n v="0"/>
    <x v="2"/>
    <s v="Negative"/>
    <n v="1.0900000000000001"/>
    <n v="2.0699999999999998"/>
    <n v="5.9"/>
    <n v="17.399999999999999"/>
    <n v="7.4"/>
  </r>
  <r>
    <s v="P087"/>
    <n v="37"/>
    <s v="Male"/>
    <s v="Other"/>
    <s v="Hypertension"/>
    <s v="None"/>
    <s v="T004"/>
    <s v="DrugC"/>
    <s v="Phase II"/>
    <s v="5/9/2022"/>
    <s v="6/9/2023"/>
    <n v="50"/>
    <s v="Fatigue"/>
    <x v="0"/>
    <s v="TR0011"/>
    <s v="No Change"/>
    <s v="None"/>
    <n v="110"/>
    <n v="0"/>
    <x v="1"/>
    <s v="Positive"/>
    <n v="1.56"/>
    <n v="4.34"/>
    <n v="9.9"/>
    <n v="15.5"/>
    <n v="5.9"/>
  </r>
  <r>
    <s v="P088"/>
    <n v="30"/>
    <s v="Male"/>
    <s v="Caucasian"/>
    <s v="Diabetes"/>
    <s v="None"/>
    <s v="T006"/>
    <s v="DrugC"/>
    <s v="Phase III"/>
    <s v="10/9/2022"/>
    <s v="3/9/2024"/>
    <n v="50"/>
    <s v="None, Fatigue"/>
    <x v="1"/>
    <s v="TR0030"/>
    <s v="No Change"/>
    <s v="Headache"/>
    <n v="146"/>
    <n v="0"/>
    <x v="4"/>
    <s v="Negative"/>
    <n v="2.09"/>
    <n v="1.07"/>
    <n v="9.1999999999999993"/>
    <n v="8.1"/>
    <n v="12.8"/>
  </r>
  <r>
    <s v="P089"/>
    <n v="79"/>
    <s v="Female"/>
    <s v="Asian"/>
    <s v="Hypertension"/>
    <s v="BRCA1 Mutation"/>
    <s v="T006"/>
    <s v="DrugA"/>
    <s v="Phase IV"/>
    <s v="8/26/2023"/>
    <s v="11/26/2024"/>
    <n v="200"/>
    <s v="Dizziness"/>
    <x v="3"/>
    <s v="TR0098"/>
    <s v="No Change"/>
    <s v="Dizziness"/>
    <n v="37"/>
    <n v="0"/>
    <x v="0"/>
    <s v="Negative"/>
    <n v="2.1"/>
    <n v="3.22"/>
    <n v="6.9"/>
    <n v="20.9"/>
    <n v="6.5"/>
  </r>
  <r>
    <s v="P090"/>
    <n v="80"/>
    <s v="Male"/>
    <s v="Hispanic"/>
    <s v="Asthma"/>
    <s v="TP53 Mutation"/>
    <s v="T011"/>
    <s v="DrugA"/>
    <s v="Phase II"/>
    <s v="9/17/2021"/>
    <s v="2/17/2023"/>
    <n v="50"/>
    <s v="Fatigue, Headache"/>
    <x v="0"/>
    <s v="TR0089"/>
    <s v="Deteriorated"/>
    <s v="Headache"/>
    <n v="68"/>
    <n v="0"/>
    <x v="2"/>
    <s v="Positive"/>
    <n v="1.04"/>
    <n v="1.55"/>
    <n v="9.1"/>
    <n v="21.7"/>
    <n v="13.2"/>
  </r>
  <r>
    <s v="P091"/>
    <n v="19"/>
    <s v="Other"/>
    <s v="Asian"/>
    <s v="Heart Disease"/>
    <s v="None"/>
    <s v="T016"/>
    <s v="DrugB"/>
    <s v="Phase I"/>
    <s v="6/8/2022"/>
    <s v="5/8/2023"/>
    <n v="150"/>
    <s v="Dizziness"/>
    <x v="3"/>
    <s v="TR0058"/>
    <s v="Deteriorated"/>
    <s v="Headache"/>
    <n v="133"/>
    <n v="0"/>
    <x v="0"/>
    <s v="Positive"/>
    <n v="3.4"/>
    <n v="3.66"/>
    <n v="2.6"/>
    <n v="22.5"/>
    <n v="10.1"/>
  </r>
  <r>
    <s v="P092"/>
    <n v="76"/>
    <s v="Female"/>
    <s v="Other"/>
    <s v="Asthma"/>
    <s v="HER2 Mutation"/>
    <s v="T015"/>
    <s v="DrugC"/>
    <s v="Phase I"/>
    <s v="12/21/2022"/>
    <s v="6/21/2023"/>
    <n v="50"/>
    <s v="Headache, Nausea"/>
    <x v="4"/>
    <s v="TR0143"/>
    <s v="Deteriorated"/>
    <s v="Nausea"/>
    <n v="53"/>
    <n v="0"/>
    <x v="2"/>
    <s v="Negative"/>
    <n v="2.5299999999999998"/>
    <n v="3.08"/>
    <n v="1.4"/>
    <n v="9"/>
    <n v="15.5"/>
  </r>
  <r>
    <s v="P093"/>
    <n v="83"/>
    <s v="Other"/>
    <s v="Asian"/>
    <s v="Asthma"/>
    <s v="None"/>
    <s v="T012"/>
    <s v="DrugA"/>
    <s v="Phase II"/>
    <s v="6/18/2022"/>
    <s v="12/18/2023"/>
    <n v="200"/>
    <s v="None, Headache, Nausea"/>
    <x v="1"/>
    <s v="TR0025"/>
    <s v="Deteriorated"/>
    <s v="Fatigue"/>
    <n v="30"/>
    <n v="0"/>
    <x v="4"/>
    <s v="Negative"/>
    <n v="1.33"/>
    <n v="3.41"/>
    <n v="3.2"/>
    <n v="13"/>
    <n v="7.9"/>
  </r>
  <r>
    <s v="P094"/>
    <n v="55"/>
    <s v="Other"/>
    <s v="Other"/>
    <s v="None"/>
    <s v="None"/>
    <s v="T002"/>
    <s v="DrugB"/>
    <s v="Phase IV"/>
    <s v="12/24/2020"/>
    <s v="5/24/2022"/>
    <n v="200"/>
    <s v="None"/>
    <x v="1"/>
    <s v="TR0157"/>
    <s v="Improved"/>
    <s v="Fatigue"/>
    <n v="60"/>
    <n v="1"/>
    <x v="1"/>
    <s v="Positive"/>
    <n v="2.42"/>
    <n v="3.88"/>
    <n v="3.7"/>
    <n v="16.2"/>
    <n v="11.1"/>
  </r>
  <r>
    <s v="P095"/>
    <n v="76"/>
    <s v="Male"/>
    <s v="African American"/>
    <s v="Hypertension"/>
    <s v="None"/>
    <s v="T002"/>
    <s v="DrugA"/>
    <s v="Phase IV"/>
    <s v="11/19/2022"/>
    <s v="1/19/2024"/>
    <n v="100"/>
    <s v="Nausea, Dizziness"/>
    <x v="2"/>
    <s v="TR0142"/>
    <s v="No Change"/>
    <s v="Dizziness"/>
    <n v="153"/>
    <n v="0"/>
    <x v="2"/>
    <s v="Positive"/>
    <n v="3.65"/>
    <n v="4.75"/>
    <n v="7.6"/>
    <n v="9.9"/>
    <n v="3.5"/>
  </r>
  <r>
    <s v="P096"/>
    <n v="40"/>
    <s v="Other"/>
    <s v="Asian"/>
    <s v="Hypertension"/>
    <s v="EGFR Mutation"/>
    <s v="T020"/>
    <s v="DrugC"/>
    <s v="Phase IV"/>
    <s v="10/23/2022"/>
    <s v="4/23/2024"/>
    <n v="100"/>
    <s v="Headache, None"/>
    <x v="4"/>
    <s v="TR0076"/>
    <s v="No Change"/>
    <s v="Fatigue"/>
    <n v="65"/>
    <n v="0"/>
    <x v="1"/>
    <s v="Negative"/>
    <n v="2.0499999999999998"/>
    <n v="3.38"/>
    <n v="1.5"/>
    <n v="14.9"/>
    <n v="13.1"/>
  </r>
  <r>
    <s v="P097"/>
    <n v="58"/>
    <s v="Other"/>
    <s v="Other"/>
    <s v="Diabetes"/>
    <s v="EGFR Mutation"/>
    <s v="T010"/>
    <s v="DrugC"/>
    <s v="Phase II"/>
    <s v="9/18/2020"/>
    <s v="2/18/2022"/>
    <n v="150"/>
    <s v="Nausea, None, Headache"/>
    <x v="2"/>
    <s v="TR0123"/>
    <s v="Deteriorated"/>
    <s v="Dizziness"/>
    <n v="136"/>
    <n v="0"/>
    <x v="2"/>
    <s v="Negative"/>
    <n v="2.34"/>
    <n v="4.08"/>
    <n v="2"/>
    <n v="7.4"/>
    <n v="15.4"/>
  </r>
  <r>
    <s v="P098"/>
    <n v="72"/>
    <s v="Male"/>
    <s v="Other"/>
    <s v="Hypertension"/>
    <s v="BRCA2 Mutation"/>
    <s v="T002"/>
    <s v="DrugA"/>
    <s v="Phase II"/>
    <s v="3/10/2021"/>
    <s v="7/10/2022"/>
    <n v="150"/>
    <s v="Nausea"/>
    <x v="2"/>
    <s v="TR0177"/>
    <s v="No Change"/>
    <s v="Fatigue"/>
    <n v="168"/>
    <n v="0"/>
    <x v="3"/>
    <s v="Negative"/>
    <n v="2.98"/>
    <n v="3.75"/>
    <n v="4.9000000000000004"/>
    <n v="10.4"/>
    <n v="16.899999999999999"/>
  </r>
  <r>
    <s v="P099"/>
    <n v="75"/>
    <s v="Male"/>
    <s v="Other"/>
    <s v="Heart Disease"/>
    <s v="None"/>
    <s v="T018"/>
    <s v="DrugD"/>
    <s v="Phase II"/>
    <s v="12/10/2023"/>
    <s v="5/10/2025"/>
    <n v="50"/>
    <s v="Headache, Dizziness"/>
    <x v="4"/>
    <s v="TR0176"/>
    <s v="No Change"/>
    <s v="Dizziness"/>
    <n v="43"/>
    <n v="0"/>
    <x v="3"/>
    <s v="Negative"/>
    <n v="4.2"/>
    <n v="3.78"/>
    <n v="3.4"/>
    <n v="16.600000000000001"/>
    <n v="9.1"/>
  </r>
  <r>
    <s v="P100"/>
    <n v="43"/>
    <s v="Other"/>
    <s v="Hispanic"/>
    <s v="Diabetes"/>
    <s v="None"/>
    <s v="T012"/>
    <s v="DrugB"/>
    <s v="Phase II"/>
    <s v="8/6/2021"/>
    <s v="12/6/2022"/>
    <n v="50"/>
    <s v="Fatigue"/>
    <x v="0"/>
    <s v="TR0189"/>
    <s v="Deteriorated"/>
    <s v="Nausea"/>
    <n v="126"/>
    <n v="0"/>
    <x v="3"/>
    <s v="Negative"/>
    <n v="1.37"/>
    <n v="4.67"/>
    <n v="2.2000000000000002"/>
    <n v="23.1"/>
    <n v="10.6"/>
  </r>
  <r>
    <s v="P101"/>
    <n v="53"/>
    <s v="Other"/>
    <s v="African American"/>
    <s v="Diabetes"/>
    <s v="TP53 Mutation"/>
    <s v="T001"/>
    <s v="DrugC"/>
    <s v="Phase IV"/>
    <s v="1/5/2020"/>
    <s v="12/5/2020"/>
    <n v="50"/>
    <s v="Dizziness, None, Fatigue"/>
    <x v="3"/>
    <s v="TR0147"/>
    <s v="Deteriorated"/>
    <s v="None"/>
    <n v="48"/>
    <n v="0"/>
    <x v="4"/>
    <s v="Positive"/>
    <n v="1.74"/>
    <n v="3.17"/>
    <n v="8.9"/>
    <n v="19.2"/>
    <n v="16.7"/>
  </r>
  <r>
    <s v="P102"/>
    <n v="41"/>
    <s v="Other"/>
    <s v="Caucasian"/>
    <s v="Heart Disease"/>
    <s v="EGFR Mutation"/>
    <s v="T018"/>
    <s v="DrugD"/>
    <s v="Phase I"/>
    <s v="4/7/2021"/>
    <s v="8/7/2022"/>
    <n v="150"/>
    <s v="None, Dizziness"/>
    <x v="1"/>
    <s v="TR0056"/>
    <s v="Deteriorated"/>
    <s v="Dizziness"/>
    <n v="151"/>
    <n v="0"/>
    <x v="2"/>
    <s v="Positive"/>
    <n v="3.64"/>
    <n v="3.77"/>
    <n v="8.6"/>
    <n v="10.5"/>
    <n v="11.3"/>
  </r>
  <r>
    <s v="P103"/>
    <n v="32"/>
    <s v="Other"/>
    <s v="African American"/>
    <s v="Asthma"/>
    <s v="EGFR Mutation"/>
    <s v="T020"/>
    <s v="DrugB"/>
    <s v="Phase I"/>
    <s v="7/26/2021"/>
    <s v="2/26/2022"/>
    <n v="200"/>
    <s v="Dizziness, None"/>
    <x v="3"/>
    <s v="TR0007"/>
    <s v="Deteriorated"/>
    <s v="None"/>
    <n v="161"/>
    <n v="0"/>
    <x v="2"/>
    <s v="Negative"/>
    <n v="1.88"/>
    <n v="4.95"/>
    <n v="9.5"/>
    <n v="6.7"/>
    <n v="15"/>
  </r>
  <r>
    <s v="P104"/>
    <n v="80"/>
    <s v="Male"/>
    <s v="African American"/>
    <s v="Diabetes"/>
    <s v="BRCA1 Mutation"/>
    <s v="T004"/>
    <s v="DrugB"/>
    <s v="Phase I"/>
    <s v="4/22/2019"/>
    <s v="8/22/2020"/>
    <n v="100"/>
    <s v="Headache, Nausea, Dizziness"/>
    <x v="4"/>
    <s v="TR0138"/>
    <s v="Deteriorated"/>
    <s v="Headache"/>
    <n v="48"/>
    <n v="0"/>
    <x v="0"/>
    <s v="Positive"/>
    <n v="4.7"/>
    <n v="1.72"/>
    <n v="6.1"/>
    <n v="22.5"/>
    <n v="3.6"/>
  </r>
  <r>
    <s v="P105"/>
    <n v="76"/>
    <s v="Other"/>
    <s v="African American"/>
    <s v="Hypertension"/>
    <s v="BRCA1 Mutation"/>
    <s v="T006"/>
    <s v="DrugC"/>
    <s v="Phase I"/>
    <s v="4/9/2023"/>
    <s v="4/9/2024"/>
    <n v="200"/>
    <s v="Headache, Dizziness"/>
    <x v="4"/>
    <s v="TR0081"/>
    <s v="Improved"/>
    <s v="Headache"/>
    <n v="60"/>
    <n v="1"/>
    <x v="2"/>
    <s v="Positive"/>
    <n v="3.79"/>
    <n v="2.19"/>
    <n v="9.3000000000000007"/>
    <n v="23.5"/>
    <n v="19.100000000000001"/>
  </r>
  <r>
    <s v="P106"/>
    <n v="26"/>
    <s v="Other"/>
    <s v="Other"/>
    <s v="Hypertension"/>
    <s v="None"/>
    <s v="T003"/>
    <s v="DrugC"/>
    <s v="Phase I"/>
    <s v="11/10/2021"/>
    <s v="2/10/2023"/>
    <n v="50"/>
    <s v="Headache, Dizziness"/>
    <x v="4"/>
    <s v="TR0102"/>
    <s v="Deteriorated"/>
    <s v="Nausea"/>
    <n v="151"/>
    <n v="0"/>
    <x v="0"/>
    <s v="Positive"/>
    <n v="2.9"/>
    <n v="4.45"/>
    <n v="8.6"/>
    <n v="11.7"/>
    <n v="17.100000000000001"/>
  </r>
  <r>
    <s v="P107"/>
    <n v="35"/>
    <s v="Other"/>
    <s v="Hispanic"/>
    <s v="Heart Disease"/>
    <s v="BRCA2 Mutation"/>
    <s v="T010"/>
    <s v="DrugC"/>
    <s v="Phase I"/>
    <s v="9/5/2023"/>
    <s v="4/5/2024"/>
    <n v="50"/>
    <s v="Dizziness"/>
    <x v="3"/>
    <s v="TR0153"/>
    <s v="No Change"/>
    <s v="Dizziness"/>
    <n v="170"/>
    <n v="0"/>
    <x v="3"/>
    <s v="Negative"/>
    <n v="1.1499999999999999"/>
    <n v="3.39"/>
    <n v="3.1"/>
    <n v="8.1999999999999993"/>
    <n v="4.3"/>
  </r>
  <r>
    <s v="P108"/>
    <n v="44"/>
    <s v="Other"/>
    <s v="African American"/>
    <s v="Diabetes"/>
    <s v="EGFR Mutation"/>
    <s v="T005"/>
    <s v="DrugB"/>
    <s v="Phase II"/>
    <s v="10/27/2020"/>
    <s v="8/27/2021"/>
    <n v="100"/>
    <s v="Fatigue"/>
    <x v="0"/>
    <s v="TR0172"/>
    <s v="Deteriorated"/>
    <s v="Nausea"/>
    <n v="170"/>
    <n v="0"/>
    <x v="1"/>
    <s v="Positive"/>
    <n v="3.79"/>
    <n v="2.36"/>
    <n v="7.5"/>
    <n v="7.2"/>
    <n v="8.4"/>
  </r>
  <r>
    <s v="P109"/>
    <n v="55"/>
    <s v="Other"/>
    <s v="Caucasian"/>
    <s v="None"/>
    <s v="EGFR Mutation"/>
    <s v="T016"/>
    <s v="DrugC"/>
    <s v="Phase III"/>
    <s v="11/21/2020"/>
    <s v="8/21/2021"/>
    <n v="50"/>
    <s v="Dizziness, Nausea"/>
    <x v="3"/>
    <s v="TR0050"/>
    <s v="No Change"/>
    <s v="Headache"/>
    <n v="145"/>
    <n v="0"/>
    <x v="4"/>
    <s v="Negative"/>
    <n v="3.16"/>
    <n v="4.16"/>
    <n v="3.9"/>
    <n v="17.3"/>
    <n v="18.100000000000001"/>
  </r>
  <r>
    <s v="P110"/>
    <n v="37"/>
    <s v="Other"/>
    <s v="Other"/>
    <s v="None"/>
    <s v="None"/>
    <s v="T014"/>
    <s v="DrugB"/>
    <s v="Phase I"/>
    <s v="4/26/2021"/>
    <s v="1/26/2022"/>
    <n v="200"/>
    <s v="None, Fatigue"/>
    <x v="1"/>
    <s v="TR0174"/>
    <s v="Deteriorated"/>
    <s v="None"/>
    <n v="152"/>
    <n v="0"/>
    <x v="1"/>
    <s v="Negative"/>
    <n v="3.46"/>
    <n v="1.93"/>
    <n v="1.2"/>
    <n v="21.7"/>
    <n v="3.4"/>
  </r>
  <r>
    <s v="P111"/>
    <n v="63"/>
    <s v="Female"/>
    <s v="Hispanic"/>
    <s v="Heart Disease"/>
    <s v="EGFR Mutation"/>
    <s v="T003"/>
    <s v="DrugC"/>
    <s v="Phase II"/>
    <s v="4/9/2023"/>
    <s v="9/9/2024"/>
    <n v="50"/>
    <s v="Nausea, Dizziness, None"/>
    <x v="2"/>
    <s v="TR0162"/>
    <s v="Improved"/>
    <s v="Dizziness"/>
    <n v="178"/>
    <n v="1"/>
    <x v="1"/>
    <s v="Positive"/>
    <n v="4.5"/>
    <n v="3.12"/>
    <n v="9.5"/>
    <n v="20.399999999999999"/>
    <n v="20"/>
  </r>
  <r>
    <s v="P112"/>
    <n v="22"/>
    <s v="Other"/>
    <s v="African American"/>
    <s v="Heart Disease"/>
    <s v="None"/>
    <s v="T018"/>
    <s v="DrugD"/>
    <s v="Phase II"/>
    <s v="7/8/2021"/>
    <s v="1/8/2023"/>
    <n v="150"/>
    <s v="Headache"/>
    <x v="4"/>
    <s v="TR0129"/>
    <s v="Deteriorated"/>
    <s v="Nausea"/>
    <n v="131"/>
    <n v="0"/>
    <x v="4"/>
    <s v="Positive"/>
    <n v="2.4"/>
    <n v="4.07"/>
    <n v="4.5999999999999996"/>
    <n v="14.6"/>
    <n v="13.7"/>
  </r>
  <r>
    <s v="P113"/>
    <n v="48"/>
    <s v="Other"/>
    <s v="Asian"/>
    <s v="Heart Disease"/>
    <s v="BRCA2 Mutation"/>
    <s v="T006"/>
    <s v="DrugB"/>
    <s v="Phase IV"/>
    <s v="1/8/2021"/>
    <s v="7/8/2022"/>
    <n v="200"/>
    <s v="Nausea"/>
    <x v="2"/>
    <s v="TR0068"/>
    <s v="No Change"/>
    <s v="Fatigue"/>
    <n v="40"/>
    <n v="0"/>
    <x v="0"/>
    <s v="Negative"/>
    <n v="4.49"/>
    <n v="4.9400000000000004"/>
    <n v="7.9"/>
    <n v="13.5"/>
    <n v="10.199999999999999"/>
  </r>
  <r>
    <s v="P114"/>
    <n v="67"/>
    <s v="Female"/>
    <s v="Hispanic"/>
    <s v="Hypertension"/>
    <s v="TP53 Mutation"/>
    <s v="T004"/>
    <s v="DrugC"/>
    <s v="Phase III"/>
    <s v="9/19/2023"/>
    <s v="5/19/2024"/>
    <n v="200"/>
    <s v="Headache, None, Dizziness"/>
    <x v="4"/>
    <s v="TR0168"/>
    <s v="Improved"/>
    <s v="Dizziness"/>
    <n v="94"/>
    <n v="1"/>
    <x v="1"/>
    <s v="Positive"/>
    <n v="3.95"/>
    <n v="1.96"/>
    <n v="2"/>
    <n v="12.4"/>
    <n v="7.9"/>
  </r>
  <r>
    <s v="P115"/>
    <n v="84"/>
    <s v="Female"/>
    <s v="African American"/>
    <s v="None"/>
    <s v="HER2 Mutation"/>
    <s v="T020"/>
    <s v="DrugA"/>
    <s v="Phase II"/>
    <s v="3/8/2022"/>
    <s v="10/8/2022"/>
    <n v="150"/>
    <s v="Fatigue"/>
    <x v="0"/>
    <s v="TR0048"/>
    <s v="Improved"/>
    <s v="None"/>
    <n v="60"/>
    <n v="1"/>
    <x v="0"/>
    <s v="Negative"/>
    <n v="2.19"/>
    <n v="1.93"/>
    <n v="1.4"/>
    <n v="6.3"/>
    <n v="19.8"/>
  </r>
  <r>
    <s v="P116"/>
    <n v="60"/>
    <s v="Other"/>
    <s v="Caucasian"/>
    <s v="Asthma"/>
    <s v="None"/>
    <s v="T016"/>
    <s v="DrugB"/>
    <s v="Phase II"/>
    <s v="1/8/2022"/>
    <s v="7/8/2022"/>
    <n v="100"/>
    <s v="Dizziness, Fatigue, Nausea"/>
    <x v="3"/>
    <s v="TR0162"/>
    <s v="Deteriorated"/>
    <s v="Nausea"/>
    <n v="176"/>
    <n v="0"/>
    <x v="0"/>
    <s v="Positive"/>
    <n v="2.71"/>
    <n v="2.54"/>
    <n v="7.1"/>
    <n v="9.9"/>
    <n v="19.100000000000001"/>
  </r>
  <r>
    <s v="P117"/>
    <n v="39"/>
    <s v="Female"/>
    <s v="Asian"/>
    <s v="Heart Disease"/>
    <s v="None"/>
    <s v="T020"/>
    <s v="DrugA"/>
    <s v="Phase III"/>
    <s v="4/15/2019"/>
    <s v="7/15/2020"/>
    <n v="200"/>
    <s v="Fatigue, Dizziness"/>
    <x v="0"/>
    <s v="TR0106"/>
    <s v="Deteriorated"/>
    <s v="Fatigue"/>
    <n v="179"/>
    <n v="0"/>
    <x v="0"/>
    <s v="Negative"/>
    <n v="4.1500000000000004"/>
    <n v="1.36"/>
    <n v="4.8"/>
    <n v="21.8"/>
    <n v="19.100000000000001"/>
  </r>
  <r>
    <s v="P118"/>
    <n v="39"/>
    <s v="Other"/>
    <s v="African American"/>
    <s v="Asthma"/>
    <s v="None"/>
    <s v="T003"/>
    <s v="DrugB"/>
    <s v="Phase IV"/>
    <s v="3/4/2022"/>
    <s v="9/4/2022"/>
    <n v="100"/>
    <s v="Dizziness, Headache, Nausea"/>
    <x v="3"/>
    <s v="TR0156"/>
    <s v="Improved"/>
    <s v="Fatigue"/>
    <n v="151"/>
    <n v="1"/>
    <x v="2"/>
    <s v="Positive"/>
    <n v="2.87"/>
    <n v="3.45"/>
    <n v="2.5"/>
    <n v="23.8"/>
    <n v="6.9"/>
  </r>
  <r>
    <s v="P119"/>
    <n v="82"/>
    <s v="Male"/>
    <s v="Caucasian"/>
    <s v="Asthma"/>
    <s v="None"/>
    <s v="T020"/>
    <s v="DrugA"/>
    <s v="Phase IV"/>
    <s v="7/12/2023"/>
    <s v="1/12/2024"/>
    <n v="200"/>
    <s v="Headache"/>
    <x v="4"/>
    <s v="TR0197"/>
    <s v="No Change"/>
    <s v="None"/>
    <n v="180"/>
    <n v="0"/>
    <x v="2"/>
    <s v="Positive"/>
    <n v="4.7699999999999996"/>
    <n v="3.6"/>
    <n v="6.5"/>
    <n v="15.2"/>
    <n v="6.9"/>
  </r>
  <r>
    <s v="P120"/>
    <n v="72"/>
    <s v="Male"/>
    <s v="African American"/>
    <s v="Asthma"/>
    <s v="None"/>
    <s v="T003"/>
    <s v="DrugC"/>
    <s v="Phase IV"/>
    <s v="4/1/2021"/>
    <s v="9/1/2022"/>
    <n v="50"/>
    <s v="Dizziness, Nausea, None"/>
    <x v="3"/>
    <s v="TR0002"/>
    <s v="No Change"/>
    <s v="Fatigue"/>
    <n v="110"/>
    <n v="0"/>
    <x v="1"/>
    <s v="Negative"/>
    <n v="1.71"/>
    <n v="1.88"/>
    <n v="2.7"/>
    <n v="20"/>
    <n v="9"/>
  </r>
  <r>
    <s v="P121"/>
    <n v="31"/>
    <s v="Male"/>
    <s v="Hispanic"/>
    <s v="Heart Disease"/>
    <s v="EGFR Mutation"/>
    <s v="T014"/>
    <s v="DrugC"/>
    <s v="Phase III"/>
    <s v="4/14/2022"/>
    <s v="6/14/2023"/>
    <n v="200"/>
    <s v="None"/>
    <x v="1"/>
    <s v="TR0144"/>
    <s v="Deteriorated"/>
    <s v="Headache"/>
    <n v="94"/>
    <n v="0"/>
    <x v="4"/>
    <s v="Negative"/>
    <n v="1.23"/>
    <n v="4.88"/>
    <n v="9"/>
    <n v="22.7"/>
    <n v="19.899999999999999"/>
  </r>
  <r>
    <s v="P122"/>
    <n v="68"/>
    <s v="Other"/>
    <s v="Asian"/>
    <s v="Hypertension"/>
    <s v="None"/>
    <s v="T015"/>
    <s v="DrugB"/>
    <s v="Phase I"/>
    <s v="9/13/2020"/>
    <s v="3/13/2022"/>
    <n v="150"/>
    <s v="Dizziness, Nausea, Headache"/>
    <x v="3"/>
    <s v="TR0100"/>
    <s v="Deteriorated"/>
    <s v="Nausea"/>
    <n v="53"/>
    <n v="0"/>
    <x v="0"/>
    <s v="Negative"/>
    <n v="1.7"/>
    <n v="2.58"/>
    <n v="7.8"/>
    <n v="18.5"/>
    <n v="5.6"/>
  </r>
  <r>
    <s v="P123"/>
    <n v="73"/>
    <s v="Male"/>
    <s v="Caucasian"/>
    <s v="None"/>
    <s v="BRCA1 Mutation"/>
    <s v="T020"/>
    <s v="DrugA"/>
    <s v="Phase IV"/>
    <s v="10/21/2022"/>
    <s v="12/21/2023"/>
    <n v="150"/>
    <s v="Dizziness, Nausea, Headache"/>
    <x v="3"/>
    <s v="TR0164"/>
    <s v="No Change"/>
    <s v="Headache"/>
    <n v="32"/>
    <n v="0"/>
    <x v="0"/>
    <s v="Negative"/>
    <n v="4.26"/>
    <n v="1.9"/>
    <n v="3"/>
    <n v="15.7"/>
    <n v="13.1"/>
  </r>
  <r>
    <s v="P124"/>
    <n v="42"/>
    <s v="Male"/>
    <s v="Other"/>
    <s v="Heart Disease"/>
    <s v="None"/>
    <s v="T008"/>
    <s v="DrugB"/>
    <s v="Phase I"/>
    <s v="4/21/2021"/>
    <s v="10/21/2021"/>
    <n v="100"/>
    <s v="None"/>
    <x v="1"/>
    <s v="TR0200"/>
    <s v="No Change"/>
    <s v="None"/>
    <n v="131"/>
    <n v="0"/>
    <x v="1"/>
    <s v="Positive"/>
    <n v="3.32"/>
    <n v="1.37"/>
    <n v="8.9"/>
    <n v="10.8"/>
    <n v="5.2"/>
  </r>
  <r>
    <s v="P125"/>
    <n v="84"/>
    <s v="Male"/>
    <s v="Caucasian"/>
    <s v="Hypertension"/>
    <s v="None"/>
    <s v="T018"/>
    <s v="DrugC"/>
    <s v="Phase III"/>
    <s v="4/20/2021"/>
    <s v="1/20/2022"/>
    <n v="200"/>
    <s v="Dizziness, Nausea"/>
    <x v="3"/>
    <s v="TR0067"/>
    <s v="Improved"/>
    <s v="Headache"/>
    <n v="159"/>
    <n v="1"/>
    <x v="3"/>
    <s v="Positive"/>
    <n v="4.55"/>
    <n v="4.82"/>
    <n v="8.8000000000000007"/>
    <n v="20.6"/>
    <n v="14.1"/>
  </r>
  <r>
    <s v="P126"/>
    <n v="82"/>
    <s v="Female"/>
    <s v="African American"/>
    <s v="Hypertension"/>
    <s v="None"/>
    <s v="T009"/>
    <s v="DrugC"/>
    <s v="Phase IV"/>
    <s v="10/16/2022"/>
    <s v="4/16/2024"/>
    <n v="100"/>
    <s v="Headache, Dizziness"/>
    <x v="4"/>
    <s v="TR0151"/>
    <s v="Improved"/>
    <s v="Headache"/>
    <n v="59"/>
    <n v="1"/>
    <x v="4"/>
    <s v="Positive"/>
    <n v="3.2"/>
    <n v="1.35"/>
    <n v="4.7"/>
    <n v="12.7"/>
    <n v="7.4"/>
  </r>
  <r>
    <s v="P127"/>
    <n v="66"/>
    <s v="Other"/>
    <s v="Asian"/>
    <s v="Diabetes"/>
    <s v="None"/>
    <s v="T014"/>
    <s v="DrugC"/>
    <s v="Phase I"/>
    <s v="4/10/2021"/>
    <s v="11/10/2021"/>
    <n v="200"/>
    <s v="None, Nausea, Dizziness"/>
    <x v="1"/>
    <s v="TR0046"/>
    <s v="No Change"/>
    <s v="None"/>
    <n v="120"/>
    <n v="0"/>
    <x v="0"/>
    <s v="Negative"/>
    <n v="3.89"/>
    <n v="2.98"/>
    <n v="1.7"/>
    <n v="10"/>
    <n v="14.6"/>
  </r>
  <r>
    <s v="P128"/>
    <n v="41"/>
    <s v="Other"/>
    <s v="Asian"/>
    <s v="Asthma"/>
    <s v="None"/>
    <s v="T008"/>
    <s v="DrugB"/>
    <s v="Phase III"/>
    <s v="4/7/2020"/>
    <s v="1/7/2021"/>
    <n v="150"/>
    <s v="Nausea"/>
    <x v="2"/>
    <s v="TR0031"/>
    <s v="Improved"/>
    <s v="Headache"/>
    <n v="31"/>
    <n v="1"/>
    <x v="2"/>
    <s v="Positive"/>
    <n v="1.3"/>
    <n v="4.4000000000000004"/>
    <n v="5.5"/>
    <n v="14.7"/>
    <n v="13.1"/>
  </r>
  <r>
    <s v="P129"/>
    <n v="79"/>
    <s v="Female"/>
    <s v="Other"/>
    <s v="None"/>
    <s v="EGFR Mutation"/>
    <s v="T009"/>
    <s v="DrugD"/>
    <s v="Phase II"/>
    <s v="5/13/2023"/>
    <s v="2/13/2024"/>
    <n v="100"/>
    <s v="Dizziness"/>
    <x v="3"/>
    <s v="TR0109"/>
    <s v="No Change"/>
    <s v="Dizziness"/>
    <n v="38"/>
    <n v="0"/>
    <x v="2"/>
    <s v="Negative"/>
    <n v="4.3"/>
    <n v="2.39"/>
    <n v="7.1"/>
    <n v="16.2"/>
    <n v="7.5"/>
  </r>
  <r>
    <s v="P130"/>
    <n v="68"/>
    <s v="Other"/>
    <s v="Asian"/>
    <s v="Asthma"/>
    <s v="None"/>
    <s v="T017"/>
    <s v="DrugD"/>
    <s v="Phase III"/>
    <s v="1/22/2019"/>
    <s v="10/22/2019"/>
    <n v="200"/>
    <s v="Nausea, None, Fatigue"/>
    <x v="2"/>
    <s v="TR0157"/>
    <s v="No Change"/>
    <s v="Fatigue"/>
    <n v="170"/>
    <n v="0"/>
    <x v="4"/>
    <s v="Positive"/>
    <n v="4.51"/>
    <n v="4.1900000000000004"/>
    <n v="6.9"/>
    <n v="21.3"/>
    <n v="17.7"/>
  </r>
  <r>
    <s v="P131"/>
    <n v="52"/>
    <s v="Female"/>
    <s v="Other"/>
    <s v="None"/>
    <s v="HER2 Mutation"/>
    <s v="T014"/>
    <s v="DrugB"/>
    <s v="Phase IV"/>
    <s v="6/28/2021"/>
    <s v="6/28/2022"/>
    <n v="150"/>
    <s v="Fatigue, Dizziness"/>
    <x v="0"/>
    <s v="TR0148"/>
    <s v="Deteriorated"/>
    <s v="Fatigue"/>
    <n v="55"/>
    <n v="0"/>
    <x v="4"/>
    <s v="Positive"/>
    <n v="3.83"/>
    <n v="4.3499999999999996"/>
    <n v="7.3"/>
    <n v="18.2"/>
    <n v="13.5"/>
  </r>
  <r>
    <s v="P132"/>
    <n v="73"/>
    <s v="Female"/>
    <s v="Asian"/>
    <s v="Diabetes"/>
    <s v="None"/>
    <s v="T005"/>
    <s v="DrugD"/>
    <s v="Phase I"/>
    <s v="7/16/2020"/>
    <s v="3/16/2021"/>
    <n v="150"/>
    <s v="None, Dizziness"/>
    <x v="1"/>
    <s v="TR0144"/>
    <s v="Deteriorated"/>
    <s v="Nausea"/>
    <n v="131"/>
    <n v="0"/>
    <x v="3"/>
    <s v="Positive"/>
    <n v="4.01"/>
    <n v="1.63"/>
    <n v="8.9"/>
    <n v="21.7"/>
    <n v="3.5"/>
  </r>
  <r>
    <s v="P133"/>
    <n v="25"/>
    <s v="Male"/>
    <s v="African American"/>
    <s v="Asthma"/>
    <s v="None"/>
    <s v="T004"/>
    <s v="DrugD"/>
    <s v="Phase III"/>
    <s v="6/12/2021"/>
    <s v="8/12/2022"/>
    <n v="150"/>
    <s v="Nausea, Headache"/>
    <x v="2"/>
    <s v="TR0032"/>
    <s v="No Change"/>
    <s v="Dizziness"/>
    <n v="80"/>
    <n v="0"/>
    <x v="2"/>
    <s v="Positive"/>
    <n v="4.3"/>
    <n v="1.52"/>
    <n v="4"/>
    <n v="19.399999999999999"/>
    <n v="5.7"/>
  </r>
  <r>
    <s v="P134"/>
    <n v="54"/>
    <s v="Female"/>
    <s v="African American"/>
    <s v="Heart Disease"/>
    <s v="HER2 Mutation"/>
    <s v="T003"/>
    <s v="DrugD"/>
    <s v="Phase III"/>
    <s v="11/5/2022"/>
    <s v="7/5/2023"/>
    <n v="150"/>
    <s v="Dizziness, Headache"/>
    <x v="3"/>
    <s v="TR0019"/>
    <s v="Improved"/>
    <s v="Fatigue"/>
    <n v="117"/>
    <n v="1"/>
    <x v="0"/>
    <s v="Negative"/>
    <n v="4.2699999999999996"/>
    <n v="4.33"/>
    <n v="5.6"/>
    <n v="6.1"/>
    <n v="7.9"/>
  </r>
  <r>
    <s v="P135"/>
    <n v="58"/>
    <s v="Other"/>
    <s v="African American"/>
    <s v="None"/>
    <s v="None"/>
    <s v="T013"/>
    <s v="DrugC"/>
    <s v="Phase IV"/>
    <s v="12/19/2021"/>
    <s v="2/19/2023"/>
    <n v="200"/>
    <s v="Fatigue, Dizziness"/>
    <x v="0"/>
    <s v="TR0006"/>
    <s v="Improved"/>
    <s v="Fatigue"/>
    <n v="94"/>
    <n v="1"/>
    <x v="3"/>
    <s v="Positive"/>
    <n v="3.47"/>
    <n v="4.92"/>
    <n v="6.7"/>
    <n v="10.7"/>
    <n v="13.8"/>
  </r>
  <r>
    <s v="P136"/>
    <n v="39"/>
    <s v="Female"/>
    <s v="Caucasian"/>
    <s v="Hypertension"/>
    <s v="HER2 Mutation"/>
    <s v="T018"/>
    <s v="DrugA"/>
    <s v="Phase I"/>
    <s v="9/25/2022"/>
    <s v="4/25/2023"/>
    <n v="50"/>
    <s v="Dizziness, Fatigue"/>
    <x v="3"/>
    <s v="TR0022"/>
    <s v="Deteriorated"/>
    <s v="Headache"/>
    <n v="109"/>
    <n v="0"/>
    <x v="0"/>
    <s v="Positive"/>
    <n v="3.16"/>
    <n v="4.12"/>
    <n v="2"/>
    <n v="19.7"/>
    <n v="12.2"/>
  </r>
  <r>
    <s v="P137"/>
    <n v="54"/>
    <s v="Female"/>
    <s v="Asian"/>
    <s v="Diabetes"/>
    <s v="None"/>
    <s v="T006"/>
    <s v="DrugA"/>
    <s v="Phase I"/>
    <s v="6/28/2021"/>
    <s v="7/28/2022"/>
    <n v="200"/>
    <s v="None, Headache, Nausea"/>
    <x v="1"/>
    <s v="TR0179"/>
    <s v="Deteriorated"/>
    <s v="Fatigue"/>
    <n v="146"/>
    <n v="0"/>
    <x v="2"/>
    <s v="Negative"/>
    <n v="4.8499999999999996"/>
    <n v="2.37"/>
    <n v="6.7"/>
    <n v="22.8"/>
    <n v="4.7"/>
  </r>
  <r>
    <s v="P138"/>
    <n v="85"/>
    <s v="Other"/>
    <s v="Other"/>
    <s v="None"/>
    <s v="None"/>
    <s v="T016"/>
    <s v="DrugB"/>
    <s v="Phase I"/>
    <s v="5/12/2022"/>
    <s v="5/12/2023"/>
    <n v="150"/>
    <s v="None"/>
    <x v="1"/>
    <s v="TR0003"/>
    <s v="Improved"/>
    <s v="Dizziness"/>
    <n v="64"/>
    <n v="1"/>
    <x v="4"/>
    <s v="Negative"/>
    <n v="4.75"/>
    <n v="3.75"/>
    <n v="1.6"/>
    <n v="11.4"/>
    <n v="15"/>
  </r>
  <r>
    <s v="P139"/>
    <n v="78"/>
    <s v="Other"/>
    <s v="Caucasian"/>
    <s v="Asthma"/>
    <s v="None"/>
    <s v="T016"/>
    <s v="DrugC"/>
    <s v="Phase I"/>
    <s v="5/20/2022"/>
    <s v="2/20/2023"/>
    <n v="50"/>
    <s v="None, Fatigue, Headache"/>
    <x v="1"/>
    <s v="TR0144"/>
    <s v="No Change"/>
    <s v="Headache"/>
    <n v="93"/>
    <n v="0"/>
    <x v="0"/>
    <s v="Negative"/>
    <n v="1.27"/>
    <n v="3.33"/>
    <n v="4.0999999999999996"/>
    <n v="17.2"/>
    <n v="3.8"/>
  </r>
  <r>
    <s v="P140"/>
    <n v="66"/>
    <s v="Male"/>
    <s v="African American"/>
    <s v="Hypertension"/>
    <s v="BRCA2 Mutation"/>
    <s v="T017"/>
    <s v="DrugC"/>
    <s v="Phase III"/>
    <s v="5/14/2023"/>
    <s v="2/14/2024"/>
    <n v="50"/>
    <s v="Fatigue"/>
    <x v="0"/>
    <s v="TR0075"/>
    <s v="Improved"/>
    <s v="Headache"/>
    <n v="145"/>
    <n v="1"/>
    <x v="4"/>
    <s v="Negative"/>
    <n v="4.49"/>
    <n v="4.8899999999999997"/>
    <n v="9.6999999999999993"/>
    <n v="19.5"/>
    <n v="5.2"/>
  </r>
  <r>
    <s v="P141"/>
    <n v="42"/>
    <s v="Female"/>
    <s v="Caucasian"/>
    <s v="Diabetes"/>
    <s v="EGFR Mutation"/>
    <s v="T001"/>
    <s v="DrugB"/>
    <s v="Phase I"/>
    <s v="5/5/2021"/>
    <s v="10/5/2022"/>
    <n v="200"/>
    <s v="Nausea, Fatigue, Dizziness"/>
    <x v="2"/>
    <s v="TR0039"/>
    <s v="Improved"/>
    <s v="Headache"/>
    <n v="85"/>
    <n v="1"/>
    <x v="4"/>
    <s v="Negative"/>
    <n v="4.03"/>
    <n v="1.1000000000000001"/>
    <n v="1.2"/>
    <n v="11.8"/>
    <n v="11.3"/>
  </r>
  <r>
    <s v="P142"/>
    <n v="57"/>
    <s v="Female"/>
    <s v="African American"/>
    <s v="Asthma"/>
    <s v="None"/>
    <s v="T002"/>
    <s v="DrugC"/>
    <s v="Phase I"/>
    <s v="1/9/2020"/>
    <s v="7/9/2021"/>
    <n v="200"/>
    <s v="Dizziness"/>
    <x v="3"/>
    <s v="TR0121"/>
    <s v="Improved"/>
    <s v="Fatigue"/>
    <n v="94"/>
    <n v="1"/>
    <x v="1"/>
    <s v="Positive"/>
    <n v="4.08"/>
    <n v="3.73"/>
    <n v="5"/>
    <n v="10.9"/>
    <n v="20"/>
  </r>
  <r>
    <s v="P143"/>
    <n v="33"/>
    <s v="Other"/>
    <s v="Asian"/>
    <s v="Asthma"/>
    <s v="None"/>
    <s v="T015"/>
    <s v="DrugB"/>
    <s v="Phase I"/>
    <s v="8/24/2020"/>
    <s v="2/24/2022"/>
    <n v="50"/>
    <s v="Fatigue, Headache, Dizziness"/>
    <x v="0"/>
    <s v="TR0175"/>
    <s v="No Change"/>
    <s v="None"/>
    <n v="70"/>
    <n v="0"/>
    <x v="3"/>
    <s v="Positive"/>
    <n v="2.7"/>
    <n v="2.81"/>
    <n v="2.5"/>
    <n v="20.3"/>
    <n v="14.8"/>
  </r>
  <r>
    <s v="P144"/>
    <n v="50"/>
    <s v="Female"/>
    <s v="African American"/>
    <s v="Diabetes"/>
    <s v="BRCA1 Mutation"/>
    <s v="T007"/>
    <s v="DrugA"/>
    <s v="Phase II"/>
    <s v="6/1/2022"/>
    <s v="2/1/2023"/>
    <n v="150"/>
    <s v="Nausea, Headache, Dizziness"/>
    <x v="2"/>
    <s v="TR0003"/>
    <s v="Improved"/>
    <s v="Dizziness"/>
    <n v="151"/>
    <n v="1"/>
    <x v="2"/>
    <s v="Positive"/>
    <n v="1.88"/>
    <n v="1.33"/>
    <n v="7.1"/>
    <n v="17.8"/>
    <n v="7.6"/>
  </r>
  <r>
    <s v="P145"/>
    <n v="65"/>
    <s v="Male"/>
    <s v="Asian"/>
    <s v="Diabetes"/>
    <s v="EGFR Mutation"/>
    <s v="T011"/>
    <s v="DrugA"/>
    <s v="Phase I"/>
    <s v="11/5/2021"/>
    <s v="4/5/2023"/>
    <n v="50"/>
    <s v="Headache"/>
    <x v="4"/>
    <s v="TR0060"/>
    <s v="No Change"/>
    <s v="Dizziness"/>
    <n v="118"/>
    <n v="0"/>
    <x v="1"/>
    <s v="Positive"/>
    <n v="4.8"/>
    <n v="1.6"/>
    <n v="4.9000000000000004"/>
    <n v="23"/>
    <n v="10.1"/>
  </r>
  <r>
    <s v="P146"/>
    <n v="20"/>
    <s v="Other"/>
    <s v="Hispanic"/>
    <s v="None"/>
    <s v="None"/>
    <s v="T009"/>
    <s v="DrugA"/>
    <s v="Phase IV"/>
    <s v="9/10/2022"/>
    <s v="11/10/2023"/>
    <n v="200"/>
    <s v="Dizziness"/>
    <x v="3"/>
    <s v="TR0048"/>
    <s v="Deteriorated"/>
    <s v="None"/>
    <n v="112"/>
    <n v="0"/>
    <x v="1"/>
    <s v="Negative"/>
    <n v="3.55"/>
    <n v="2.59"/>
    <n v="3.5"/>
    <n v="23.7"/>
    <n v="10"/>
  </r>
  <r>
    <s v="P147"/>
    <n v="38"/>
    <s v="Male"/>
    <s v="Other"/>
    <s v="Diabetes"/>
    <s v="TP53 Mutation"/>
    <s v="T018"/>
    <s v="DrugC"/>
    <s v="Phase IV"/>
    <s v="11/17/2019"/>
    <s v="11/17/2020"/>
    <n v="100"/>
    <s v="Dizziness"/>
    <x v="3"/>
    <s v="TR0094"/>
    <s v="Deteriorated"/>
    <s v="Fatigue"/>
    <n v="112"/>
    <n v="0"/>
    <x v="3"/>
    <s v="Negative"/>
    <n v="4.58"/>
    <n v="1.92"/>
    <n v="2.9"/>
    <n v="6.6"/>
    <n v="14.1"/>
  </r>
  <r>
    <s v="P148"/>
    <n v="42"/>
    <s v="Other"/>
    <s v="Hispanic"/>
    <s v="Heart Disease"/>
    <s v="TP53 Mutation"/>
    <s v="T011"/>
    <s v="DrugD"/>
    <s v="Phase III"/>
    <s v="2/17/2019"/>
    <s v="6/17/2020"/>
    <n v="50"/>
    <s v="Fatigue"/>
    <x v="0"/>
    <s v="TR0046"/>
    <s v="Improved"/>
    <s v="Fatigue"/>
    <n v="57"/>
    <n v="1"/>
    <x v="1"/>
    <s v="Positive"/>
    <n v="2.4700000000000002"/>
    <n v="4.46"/>
    <n v="5.3"/>
    <n v="23.4"/>
    <n v="6.2"/>
  </r>
  <r>
    <s v="P149"/>
    <n v="30"/>
    <s v="Male"/>
    <s v="Other"/>
    <s v="Asthma"/>
    <s v="None"/>
    <s v="T017"/>
    <s v="DrugC"/>
    <s v="Phase I"/>
    <s v="4/20/2021"/>
    <s v="9/20/2022"/>
    <n v="50"/>
    <s v="Fatigue"/>
    <x v="0"/>
    <s v="TR0168"/>
    <s v="No Change"/>
    <s v="Nausea"/>
    <n v="149"/>
    <n v="0"/>
    <x v="3"/>
    <s v="Negative"/>
    <n v="4.47"/>
    <n v="4.1100000000000003"/>
    <n v="7.9"/>
    <n v="21.2"/>
    <n v="15.9"/>
  </r>
  <r>
    <s v="P150"/>
    <n v="71"/>
    <s v="Female"/>
    <s v="Caucasian"/>
    <s v="Heart Disease"/>
    <s v="BRCA1 Mutation"/>
    <s v="T003"/>
    <s v="DrugC"/>
    <s v="Phase I"/>
    <s v="9/4/2020"/>
    <s v="4/4/2021"/>
    <n v="100"/>
    <s v="Headache, Fatigue, Nausea"/>
    <x v="4"/>
    <s v="TR0135"/>
    <s v="Deteriorated"/>
    <s v="Fatigue"/>
    <n v="175"/>
    <n v="0"/>
    <x v="0"/>
    <s v="Negative"/>
    <n v="3.5"/>
    <n v="1.52"/>
    <n v="1.3"/>
    <n v="22.6"/>
    <n v="13.5"/>
  </r>
  <r>
    <s v="P151"/>
    <n v="31"/>
    <s v="Other"/>
    <s v="Other"/>
    <s v="None"/>
    <s v="None"/>
    <s v="T014"/>
    <s v="DrugA"/>
    <s v="Phase II"/>
    <s v="9/13/2020"/>
    <s v="11/13/2021"/>
    <n v="150"/>
    <s v="Fatigue, Headache, Dizziness"/>
    <x v="0"/>
    <s v="TR0081"/>
    <s v="Deteriorated"/>
    <s v="None"/>
    <n v="125"/>
    <n v="0"/>
    <x v="1"/>
    <s v="Negative"/>
    <n v="4.1900000000000004"/>
    <n v="2.93"/>
    <n v="2.1"/>
    <n v="8.3000000000000007"/>
    <n v="14.7"/>
  </r>
  <r>
    <s v="P152"/>
    <n v="59"/>
    <s v="Other"/>
    <s v="Asian"/>
    <s v="Heart Disease"/>
    <s v="None"/>
    <s v="T013"/>
    <s v="DrugC"/>
    <s v="Phase III"/>
    <s v="8/13/2022"/>
    <s v="2/13/2023"/>
    <n v="50"/>
    <s v="Dizziness, Nausea"/>
    <x v="3"/>
    <s v="TR0133"/>
    <s v="Improved"/>
    <s v="None"/>
    <n v="31"/>
    <n v="1"/>
    <x v="4"/>
    <s v="Positive"/>
    <n v="2.72"/>
    <n v="1.8"/>
    <n v="5.4"/>
    <n v="7.2"/>
    <n v="12.9"/>
  </r>
  <r>
    <s v="P153"/>
    <n v="45"/>
    <s v="Female"/>
    <s v="Caucasian"/>
    <s v="None"/>
    <s v="None"/>
    <s v="T017"/>
    <s v="DrugB"/>
    <s v="Phase I"/>
    <s v="8/12/2019"/>
    <s v="4/12/2020"/>
    <n v="100"/>
    <s v="None, Fatigue"/>
    <x v="1"/>
    <s v="TR0060"/>
    <s v="No Change"/>
    <s v="None"/>
    <n v="53"/>
    <n v="0"/>
    <x v="2"/>
    <s v="Negative"/>
    <n v="2.08"/>
    <n v="4.1900000000000004"/>
    <n v="3.8"/>
    <n v="14.2"/>
    <n v="3.2"/>
  </r>
  <r>
    <s v="P154"/>
    <n v="45"/>
    <s v="Other"/>
    <s v="Caucasian"/>
    <s v="None"/>
    <s v="None"/>
    <s v="T006"/>
    <s v="DrugD"/>
    <s v="Phase I"/>
    <s v="11/10/2023"/>
    <s v="5/10/2024"/>
    <n v="200"/>
    <s v="Nausea"/>
    <x v="2"/>
    <s v="TR0198"/>
    <s v="No Change"/>
    <s v="None"/>
    <n v="141"/>
    <n v="0"/>
    <x v="1"/>
    <s v="Positive"/>
    <n v="1.29"/>
    <n v="2.57"/>
    <n v="5.3"/>
    <n v="16.8"/>
    <n v="8"/>
  </r>
  <r>
    <s v="P155"/>
    <n v="47"/>
    <s v="Other"/>
    <s v="Other"/>
    <s v="Hypertension"/>
    <s v="None"/>
    <s v="T013"/>
    <s v="DrugA"/>
    <s v="Phase III"/>
    <s v="1/11/2023"/>
    <s v="3/11/2024"/>
    <n v="100"/>
    <s v="Dizziness, Fatigue"/>
    <x v="3"/>
    <s v="TR0040"/>
    <s v="Improved"/>
    <s v="Headache"/>
    <n v="144"/>
    <n v="1"/>
    <x v="2"/>
    <s v="Positive"/>
    <n v="3.78"/>
    <n v="4.4400000000000004"/>
    <n v="8"/>
    <n v="6.7"/>
    <n v="11.2"/>
  </r>
  <r>
    <s v="P156"/>
    <n v="46"/>
    <s v="Female"/>
    <s v="African American"/>
    <s v="Asthma"/>
    <s v="TP53 Mutation"/>
    <s v="T003"/>
    <s v="DrugD"/>
    <s v="Phase I"/>
    <s v="7/9/2023"/>
    <s v="2/9/2024"/>
    <n v="200"/>
    <s v="Headache, Fatigue, Nausea"/>
    <x v="4"/>
    <s v="TR0124"/>
    <s v="Deteriorated"/>
    <s v="Fatigue"/>
    <n v="154"/>
    <n v="0"/>
    <x v="1"/>
    <s v="Positive"/>
    <n v="1.42"/>
    <n v="1.97"/>
    <n v="9.9"/>
    <n v="8.6"/>
    <n v="11.5"/>
  </r>
  <r>
    <s v="P157"/>
    <n v="85"/>
    <s v="Male"/>
    <s v="Asian"/>
    <s v="Hypertension"/>
    <s v="HER2 Mutation"/>
    <s v="T011"/>
    <s v="DrugA"/>
    <s v="Phase I"/>
    <s v="7/12/2022"/>
    <s v="6/12/2023"/>
    <n v="100"/>
    <s v="None, Nausea"/>
    <x v="1"/>
    <s v="TR0198"/>
    <s v="No Change"/>
    <s v="Fatigue"/>
    <n v="119"/>
    <n v="0"/>
    <x v="2"/>
    <s v="Negative"/>
    <n v="3.47"/>
    <n v="3.81"/>
    <n v="6"/>
    <n v="6.2"/>
    <n v="8.5"/>
  </r>
  <r>
    <s v="P158"/>
    <n v="36"/>
    <s v="Female"/>
    <s v="Caucasian"/>
    <s v="Diabetes"/>
    <s v="TP53 Mutation"/>
    <s v="T005"/>
    <s v="DrugA"/>
    <s v="Phase I"/>
    <s v="4/20/2019"/>
    <s v="12/20/2019"/>
    <n v="150"/>
    <s v="None"/>
    <x v="1"/>
    <s v="TR0178"/>
    <s v="Improved"/>
    <s v="None"/>
    <n v="145"/>
    <n v="1"/>
    <x v="1"/>
    <s v="Positive"/>
    <n v="3.07"/>
    <n v="1.35"/>
    <n v="4.2"/>
    <n v="6.6"/>
    <n v="4.3"/>
  </r>
  <r>
    <s v="P159"/>
    <n v="60"/>
    <s v="Male"/>
    <s v="Other"/>
    <s v="Diabetes"/>
    <s v="EGFR Mutation"/>
    <s v="T009"/>
    <s v="DrugD"/>
    <s v="Phase II"/>
    <s v="7/19/2019"/>
    <s v="11/19/2020"/>
    <n v="50"/>
    <s v="Fatigue, Nausea"/>
    <x v="0"/>
    <s v="TR0073"/>
    <s v="Improved"/>
    <s v="Dizziness"/>
    <n v="99"/>
    <n v="1"/>
    <x v="3"/>
    <s v="Negative"/>
    <n v="2.59"/>
    <n v="1.53"/>
    <n v="6.1"/>
    <n v="18.399999999999999"/>
    <n v="16.600000000000001"/>
  </r>
  <r>
    <s v="P160"/>
    <n v="19"/>
    <s v="Male"/>
    <s v="Hispanic"/>
    <s v="None"/>
    <s v="None"/>
    <s v="T012"/>
    <s v="DrugA"/>
    <s v="Phase I"/>
    <s v="11/13/2021"/>
    <s v="8/13/2022"/>
    <n v="200"/>
    <s v="Nausea, None, Fatigue"/>
    <x v="2"/>
    <s v="TR0153"/>
    <s v="Deteriorated"/>
    <s v="Nausea"/>
    <n v="77"/>
    <n v="0"/>
    <x v="0"/>
    <s v="Negative"/>
    <n v="1.8"/>
    <n v="1.67"/>
    <n v="1.9"/>
    <n v="17.5"/>
    <n v="15"/>
  </r>
  <r>
    <s v="P161"/>
    <n v="20"/>
    <s v="Male"/>
    <s v="Asian"/>
    <s v="Heart Disease"/>
    <s v="HER2 Mutation"/>
    <s v="T013"/>
    <s v="DrugB"/>
    <s v="Phase I"/>
    <s v="11/12/2021"/>
    <s v="10/12/2022"/>
    <n v="150"/>
    <s v="Dizziness"/>
    <x v="3"/>
    <s v="TR0071"/>
    <s v="Improved"/>
    <s v="None"/>
    <n v="129"/>
    <n v="1"/>
    <x v="3"/>
    <s v="Negative"/>
    <n v="1.1299999999999999"/>
    <n v="4.74"/>
    <n v="1.5"/>
    <n v="15.7"/>
    <n v="15.1"/>
  </r>
  <r>
    <s v="P162"/>
    <n v="46"/>
    <s v="Male"/>
    <s v="African American"/>
    <s v="Asthma"/>
    <s v="None"/>
    <s v="T003"/>
    <s v="DrugD"/>
    <s v="Phase II"/>
    <s v="4/19/2022"/>
    <s v="12/19/2022"/>
    <n v="200"/>
    <s v="Dizziness, None"/>
    <x v="3"/>
    <s v="TR0115"/>
    <s v="Deteriorated"/>
    <s v="Fatigue"/>
    <n v="82"/>
    <n v="0"/>
    <x v="0"/>
    <s v="Positive"/>
    <n v="4.4800000000000004"/>
    <n v="3.86"/>
    <n v="8.1999999999999993"/>
    <n v="12.1"/>
    <n v="16.899999999999999"/>
  </r>
  <r>
    <s v="P163"/>
    <n v="35"/>
    <s v="Female"/>
    <s v="Other"/>
    <s v="Diabetes"/>
    <s v="BRCA2 Mutation"/>
    <s v="T019"/>
    <s v="DrugB"/>
    <s v="Phase III"/>
    <s v="9/18/2019"/>
    <s v="2/18/2021"/>
    <n v="50"/>
    <s v="None"/>
    <x v="1"/>
    <s v="TR0038"/>
    <s v="Deteriorated"/>
    <s v="Nausea"/>
    <n v="111"/>
    <n v="0"/>
    <x v="1"/>
    <s v="Negative"/>
    <n v="1.32"/>
    <n v="4.58"/>
    <n v="5.9"/>
    <n v="20.7"/>
    <n v="10.7"/>
  </r>
  <r>
    <s v="P164"/>
    <n v="56"/>
    <s v="Female"/>
    <s v="African American"/>
    <s v="Diabetes"/>
    <s v="None"/>
    <s v="T004"/>
    <s v="DrugB"/>
    <s v="Phase II"/>
    <s v="10/20/2019"/>
    <s v="8/20/2020"/>
    <n v="100"/>
    <s v="Fatigue, Dizziness, None"/>
    <x v="0"/>
    <s v="TR0007"/>
    <s v="No Change"/>
    <s v="Nausea"/>
    <n v="152"/>
    <n v="0"/>
    <x v="0"/>
    <s v="Negative"/>
    <n v="3.57"/>
    <n v="3.11"/>
    <n v="7.6"/>
    <n v="7.5"/>
    <n v="4"/>
  </r>
  <r>
    <s v="P165"/>
    <n v="65"/>
    <s v="Male"/>
    <s v="Hispanic"/>
    <s v="Asthma"/>
    <s v="BRCA2 Mutation"/>
    <s v="T007"/>
    <s v="DrugB"/>
    <s v="Phase I"/>
    <s v="1/9/2022"/>
    <s v="1/9/2023"/>
    <n v="100"/>
    <s v="Fatigue, Dizziness, Nausea"/>
    <x v="0"/>
    <s v="TR0046"/>
    <s v="No Change"/>
    <s v="Dizziness"/>
    <n v="155"/>
    <n v="0"/>
    <x v="4"/>
    <s v="Negative"/>
    <n v="1.99"/>
    <n v="1.64"/>
    <n v="8.8000000000000007"/>
    <n v="9.9"/>
    <n v="19.600000000000001"/>
  </r>
  <r>
    <s v="P166"/>
    <n v="49"/>
    <s v="Female"/>
    <s v="Hispanic"/>
    <s v="Hypertension"/>
    <s v="None"/>
    <s v="T013"/>
    <s v="DrugC"/>
    <s v="Phase IV"/>
    <s v="12/19/2023"/>
    <s v="3/19/2025"/>
    <n v="50"/>
    <s v="Nausea, Headache, Fatigue"/>
    <x v="2"/>
    <s v="TR0011"/>
    <s v="Improved"/>
    <s v="Dizziness"/>
    <n v="167"/>
    <n v="1"/>
    <x v="1"/>
    <s v="Positive"/>
    <n v="2.35"/>
    <n v="1.73"/>
    <n v="8.1"/>
    <n v="17.899999999999999"/>
    <n v="11.5"/>
  </r>
  <r>
    <s v="P167"/>
    <n v="67"/>
    <s v="Other"/>
    <s v="Caucasian"/>
    <s v="Diabetes"/>
    <s v="HER2 Mutation"/>
    <s v="T010"/>
    <s v="DrugC"/>
    <s v="Phase IV"/>
    <s v="7/10/2020"/>
    <s v="10/10/2021"/>
    <n v="50"/>
    <s v="Dizziness, Fatigue, Headache"/>
    <x v="3"/>
    <s v="TR0166"/>
    <s v="No Change"/>
    <s v="Nausea"/>
    <n v="158"/>
    <n v="0"/>
    <x v="3"/>
    <s v="Positive"/>
    <n v="3.22"/>
    <n v="3.88"/>
    <n v="3.1"/>
    <n v="23.9"/>
    <n v="19.600000000000001"/>
  </r>
  <r>
    <s v="P168"/>
    <n v="35"/>
    <s v="Female"/>
    <s v="Hispanic"/>
    <s v="None"/>
    <s v="BRCA2 Mutation"/>
    <s v="T015"/>
    <s v="DrugB"/>
    <s v="Phase IV"/>
    <s v="5/11/2019"/>
    <s v="10/11/2020"/>
    <n v="100"/>
    <s v="Nausea, Dizziness, Headache"/>
    <x v="2"/>
    <s v="TR0181"/>
    <s v="No Change"/>
    <s v="None"/>
    <n v="51"/>
    <n v="0"/>
    <x v="2"/>
    <s v="Negative"/>
    <n v="3.6"/>
    <n v="1.8"/>
    <n v="7.1"/>
    <n v="7.3"/>
    <n v="3.5"/>
  </r>
  <r>
    <s v="P169"/>
    <n v="83"/>
    <s v="Other"/>
    <s v="Asian"/>
    <s v="Asthma"/>
    <s v="None"/>
    <s v="T002"/>
    <s v="DrugB"/>
    <s v="Phase III"/>
    <s v="11/28/2023"/>
    <s v="7/28/2024"/>
    <n v="100"/>
    <s v="Fatigue"/>
    <x v="0"/>
    <s v="TR0197"/>
    <s v="Deteriorated"/>
    <s v="Nausea"/>
    <n v="137"/>
    <n v="0"/>
    <x v="4"/>
    <s v="Negative"/>
    <n v="2.0299999999999998"/>
    <n v="2.85"/>
    <n v="8.8000000000000007"/>
    <n v="19.100000000000001"/>
    <n v="15.6"/>
  </r>
  <r>
    <s v="P170"/>
    <n v="75"/>
    <s v="Female"/>
    <s v="Asian"/>
    <s v="Hypertension"/>
    <s v="None"/>
    <s v="T007"/>
    <s v="DrugA"/>
    <s v="Phase III"/>
    <s v="8/16/2019"/>
    <s v="9/16/2020"/>
    <n v="50"/>
    <s v="Headache, Fatigue, Nausea"/>
    <x v="4"/>
    <s v="TR0151"/>
    <s v="Deteriorated"/>
    <s v="Headache"/>
    <n v="146"/>
    <n v="0"/>
    <x v="1"/>
    <s v="Negative"/>
    <n v="2.7"/>
    <n v="2.38"/>
    <n v="4.3"/>
    <n v="23.8"/>
    <n v="3.7"/>
  </r>
  <r>
    <s v="P171"/>
    <n v="28"/>
    <s v="Other"/>
    <s v="Other"/>
    <s v="Hypertension"/>
    <s v="EGFR Mutation"/>
    <s v="T009"/>
    <s v="DrugB"/>
    <s v="Phase I"/>
    <s v="3/2/2020"/>
    <s v="7/2/2021"/>
    <n v="150"/>
    <s v="Fatigue"/>
    <x v="0"/>
    <s v="TR0009"/>
    <s v="Deteriorated"/>
    <s v="Dizziness"/>
    <n v="106"/>
    <n v="0"/>
    <x v="4"/>
    <s v="Positive"/>
    <n v="4.47"/>
    <n v="3.31"/>
    <n v="4.9000000000000004"/>
    <n v="19.100000000000001"/>
    <n v="11.3"/>
  </r>
  <r>
    <s v="P172"/>
    <n v="24"/>
    <s v="Male"/>
    <s v="Hispanic"/>
    <s v="Diabetes"/>
    <s v="TP53 Mutation"/>
    <s v="T020"/>
    <s v="DrugB"/>
    <s v="Phase IV"/>
    <s v="6/2/2023"/>
    <s v="1/2/2024"/>
    <n v="150"/>
    <s v="None, Headache"/>
    <x v="1"/>
    <s v="TR0018"/>
    <s v="No Change"/>
    <s v="Dizziness"/>
    <n v="46"/>
    <n v="0"/>
    <x v="4"/>
    <s v="Negative"/>
    <n v="4.49"/>
    <n v="4.5999999999999996"/>
    <n v="4.8"/>
    <n v="11"/>
    <n v="13.1"/>
  </r>
  <r>
    <s v="P173"/>
    <n v="35"/>
    <s v="Male"/>
    <s v="African American"/>
    <s v="None"/>
    <s v="None"/>
    <s v="T017"/>
    <s v="DrugB"/>
    <s v="Phase II"/>
    <s v="1/4/2023"/>
    <s v="4/4/2024"/>
    <n v="50"/>
    <s v="Dizziness, None"/>
    <x v="3"/>
    <s v="TR0110"/>
    <s v="Deteriorated"/>
    <s v="None"/>
    <n v="96"/>
    <n v="0"/>
    <x v="2"/>
    <s v="Negative"/>
    <n v="4.6500000000000004"/>
    <n v="1.84"/>
    <n v="6.6"/>
    <n v="17.399999999999999"/>
    <n v="15.5"/>
  </r>
  <r>
    <s v="P174"/>
    <n v="34"/>
    <s v="Other"/>
    <s v="Other"/>
    <s v="Asthma"/>
    <s v="None"/>
    <s v="T016"/>
    <s v="DrugD"/>
    <s v="Phase II"/>
    <s v="4/23/2023"/>
    <s v="2/23/2024"/>
    <n v="100"/>
    <s v="Nausea"/>
    <x v="2"/>
    <s v="TR0007"/>
    <s v="No Change"/>
    <s v="Nausea"/>
    <n v="83"/>
    <n v="0"/>
    <x v="2"/>
    <s v="Negative"/>
    <n v="1.53"/>
    <n v="3.86"/>
    <n v="9.1999999999999993"/>
    <n v="9.1999999999999993"/>
    <n v="7"/>
  </r>
  <r>
    <s v="P175"/>
    <n v="70"/>
    <s v="Male"/>
    <s v="African American"/>
    <s v="None"/>
    <s v="None"/>
    <s v="T007"/>
    <s v="DrugA"/>
    <s v="Phase II"/>
    <s v="5/26/2021"/>
    <s v="12/26/2021"/>
    <n v="150"/>
    <s v="Dizziness, None"/>
    <x v="3"/>
    <s v="TR0197"/>
    <s v="Improved"/>
    <s v="Nausea"/>
    <n v="115"/>
    <n v="1"/>
    <x v="4"/>
    <s v="Negative"/>
    <n v="4.8899999999999997"/>
    <n v="1.72"/>
    <n v="8.6999999999999993"/>
    <n v="14.9"/>
    <n v="7.2"/>
  </r>
  <r>
    <s v="P176"/>
    <n v="21"/>
    <s v="Male"/>
    <s v="Asian"/>
    <s v="None"/>
    <s v="None"/>
    <s v="T016"/>
    <s v="DrugD"/>
    <s v="Phase I"/>
    <s v="8/5/2020"/>
    <s v="12/5/2021"/>
    <n v="200"/>
    <s v="None, Headache, Fatigue"/>
    <x v="1"/>
    <s v="TR0191"/>
    <s v="Improved"/>
    <s v="Dizziness"/>
    <n v="106"/>
    <n v="1"/>
    <x v="2"/>
    <s v="Negative"/>
    <n v="4.4800000000000004"/>
    <n v="2.78"/>
    <n v="5.6"/>
    <n v="12.5"/>
    <n v="13.1"/>
  </r>
  <r>
    <s v="P177"/>
    <n v="20"/>
    <s v="Male"/>
    <s v="Other"/>
    <s v="None"/>
    <s v="None"/>
    <s v="T012"/>
    <s v="DrugA"/>
    <s v="Phase II"/>
    <s v="1/11/2021"/>
    <s v="1/11/2022"/>
    <n v="100"/>
    <s v="Dizziness, Headache, Nausea"/>
    <x v="3"/>
    <s v="TR0153"/>
    <s v="Improved"/>
    <s v="None"/>
    <n v="110"/>
    <n v="1"/>
    <x v="3"/>
    <s v="Negative"/>
    <n v="1.65"/>
    <n v="2.56"/>
    <n v="9.6999999999999993"/>
    <n v="10.6"/>
    <n v="14.2"/>
  </r>
  <r>
    <s v="P178"/>
    <n v="70"/>
    <s v="Male"/>
    <s v="Hispanic"/>
    <s v="Diabetes"/>
    <s v="TP53 Mutation"/>
    <s v="T007"/>
    <s v="DrugC"/>
    <s v="Phase II"/>
    <s v="6/26/2019"/>
    <s v="12/26/2019"/>
    <n v="100"/>
    <s v="Headache"/>
    <x v="4"/>
    <s v="TR0130"/>
    <s v="Improved"/>
    <s v="Headache"/>
    <n v="158"/>
    <n v="1"/>
    <x v="0"/>
    <s v="Positive"/>
    <n v="2.2999999999999998"/>
    <n v="4.09"/>
    <n v="2.2000000000000002"/>
    <n v="23.5"/>
    <n v="10.7"/>
  </r>
  <r>
    <s v="P179"/>
    <n v="61"/>
    <s v="Female"/>
    <s v="Other"/>
    <s v="None"/>
    <s v="None"/>
    <s v="T005"/>
    <s v="DrugA"/>
    <s v="Phase II"/>
    <s v="12/2/2020"/>
    <s v="1/2/2022"/>
    <n v="200"/>
    <s v="Dizziness, Nausea, Headache"/>
    <x v="3"/>
    <s v="TR0080"/>
    <s v="Improved"/>
    <s v="Dizziness"/>
    <n v="52"/>
    <n v="1"/>
    <x v="4"/>
    <s v="Negative"/>
    <n v="1.94"/>
    <n v="1.29"/>
    <n v="2.5"/>
    <n v="15.4"/>
    <n v="8.6999999999999993"/>
  </r>
  <r>
    <s v="P180"/>
    <n v="23"/>
    <s v="Male"/>
    <s v="Other"/>
    <s v="None"/>
    <s v="TP53 Mutation"/>
    <s v="T007"/>
    <s v="DrugC"/>
    <s v="Phase II"/>
    <s v="5/9/2020"/>
    <s v="7/9/2021"/>
    <n v="150"/>
    <s v="Nausea, None"/>
    <x v="2"/>
    <s v="TR0039"/>
    <s v="Improved"/>
    <s v="None"/>
    <n v="59"/>
    <n v="1"/>
    <x v="3"/>
    <s v="Positive"/>
    <n v="4.32"/>
    <n v="2.72"/>
    <n v="3.2"/>
    <n v="17.100000000000001"/>
    <n v="15"/>
  </r>
  <r>
    <s v="P181"/>
    <n v="44"/>
    <s v="Other"/>
    <s v="African American"/>
    <s v="Heart Disease"/>
    <s v="BRCA2 Mutation"/>
    <s v="T010"/>
    <s v="DrugB"/>
    <s v="Phase II"/>
    <s v="5/20/2019"/>
    <s v="4/20/2020"/>
    <n v="200"/>
    <s v="Fatigue"/>
    <x v="0"/>
    <s v="TR0008"/>
    <s v="No Change"/>
    <s v="Nausea"/>
    <n v="57"/>
    <n v="0"/>
    <x v="1"/>
    <s v="Positive"/>
    <n v="1.67"/>
    <n v="1.67"/>
    <n v="1.3"/>
    <n v="19.3"/>
    <n v="14.3"/>
  </r>
  <r>
    <s v="P182"/>
    <n v="29"/>
    <s v="Female"/>
    <s v="Hispanic"/>
    <s v="Diabetes"/>
    <s v="None"/>
    <s v="T019"/>
    <s v="DrugD"/>
    <s v="Phase III"/>
    <s v="6/27/2021"/>
    <s v="3/27/2022"/>
    <n v="50"/>
    <s v="Dizziness, Fatigue"/>
    <x v="3"/>
    <s v="TR0024"/>
    <s v="Deteriorated"/>
    <s v="Headache"/>
    <n v="54"/>
    <n v="0"/>
    <x v="1"/>
    <s v="Negative"/>
    <n v="2.9"/>
    <n v="4.38"/>
    <n v="8.3000000000000007"/>
    <n v="16.5"/>
    <n v="17.8"/>
  </r>
  <r>
    <s v="P183"/>
    <n v="77"/>
    <s v="Female"/>
    <s v="Asian"/>
    <s v="Diabetes"/>
    <s v="EGFR Mutation"/>
    <s v="T009"/>
    <s v="DrugC"/>
    <s v="Phase IV"/>
    <s v="12/22/2020"/>
    <s v="11/22/2021"/>
    <n v="150"/>
    <s v="Headache, Nausea"/>
    <x v="4"/>
    <s v="TR0017"/>
    <s v="No Change"/>
    <s v="Nausea"/>
    <n v="119"/>
    <n v="0"/>
    <x v="1"/>
    <s v="Negative"/>
    <n v="1.82"/>
    <n v="1.45"/>
    <n v="3.4"/>
    <n v="7"/>
    <n v="12"/>
  </r>
  <r>
    <s v="P184"/>
    <n v="39"/>
    <s v="Female"/>
    <s v="African American"/>
    <s v="Heart Disease"/>
    <s v="None"/>
    <s v="T017"/>
    <s v="DrugA"/>
    <s v="Phase IV"/>
    <s v="6/18/2019"/>
    <s v="10/18/2020"/>
    <n v="50"/>
    <s v="Dizziness, Headache"/>
    <x v="3"/>
    <s v="TR0103"/>
    <s v="Deteriorated"/>
    <s v="Headache"/>
    <n v="91"/>
    <n v="0"/>
    <x v="2"/>
    <s v="Positive"/>
    <n v="4.75"/>
    <n v="1.1599999999999999"/>
    <n v="2.1"/>
    <n v="14.1"/>
    <n v="18.899999999999999"/>
  </r>
  <r>
    <s v="P185"/>
    <n v="38"/>
    <s v="Female"/>
    <s v="Hispanic"/>
    <s v="Hypertension"/>
    <s v="EGFR Mutation"/>
    <s v="T014"/>
    <s v="DrugD"/>
    <s v="Phase III"/>
    <s v="12/8/2023"/>
    <s v="8/8/2024"/>
    <n v="50"/>
    <s v="Dizziness, Headache, Nausea"/>
    <x v="3"/>
    <s v="TR0152"/>
    <s v="Deteriorated"/>
    <s v="Headache"/>
    <n v="113"/>
    <n v="0"/>
    <x v="2"/>
    <s v="Positive"/>
    <n v="2.2599999999999998"/>
    <n v="3.03"/>
    <n v="1.4"/>
    <n v="8.6999999999999993"/>
    <n v="19.8"/>
  </r>
  <r>
    <s v="P186"/>
    <n v="74"/>
    <s v="Male"/>
    <s v="African American"/>
    <s v="Asthma"/>
    <s v="BRCA1 Mutation"/>
    <s v="T020"/>
    <s v="DrugD"/>
    <s v="Phase III"/>
    <s v="11/22/2022"/>
    <s v="5/22/2023"/>
    <n v="50"/>
    <s v="Fatigue"/>
    <x v="0"/>
    <s v="TR0149"/>
    <s v="Deteriorated"/>
    <s v="Nausea"/>
    <n v="67"/>
    <n v="0"/>
    <x v="0"/>
    <s v="Negative"/>
    <n v="4.8600000000000003"/>
    <n v="1.02"/>
    <n v="9.6"/>
    <n v="17.5"/>
    <n v="17.8"/>
  </r>
  <r>
    <s v="P187"/>
    <n v="55"/>
    <s v="Female"/>
    <s v="Other"/>
    <s v="Heart Disease"/>
    <s v="BRCA2 Mutation"/>
    <s v="T011"/>
    <s v="DrugC"/>
    <s v="Phase III"/>
    <s v="12/12/2022"/>
    <s v="7/12/2023"/>
    <n v="50"/>
    <s v="Dizziness, Headache, Nausea"/>
    <x v="3"/>
    <s v="TR0076"/>
    <s v="Improved"/>
    <s v="None"/>
    <n v="170"/>
    <n v="1"/>
    <x v="3"/>
    <s v="Positive"/>
    <n v="2.82"/>
    <n v="3.06"/>
    <n v="5.4"/>
    <n v="18"/>
    <n v="5.4"/>
  </r>
  <r>
    <s v="P188"/>
    <n v="63"/>
    <s v="Male"/>
    <s v="African American"/>
    <s v="Hypertension"/>
    <s v="EGFR Mutation"/>
    <s v="T013"/>
    <s v="DrugC"/>
    <s v="Phase IV"/>
    <s v="7/14/2022"/>
    <s v="9/14/2023"/>
    <n v="100"/>
    <s v="Fatigue, Headache, Nausea"/>
    <x v="0"/>
    <s v="TR0049"/>
    <s v="Deteriorated"/>
    <s v="Headache"/>
    <n v="122"/>
    <n v="0"/>
    <x v="1"/>
    <s v="Positive"/>
    <n v="1.1200000000000001"/>
    <n v="2.23"/>
    <n v="7.3"/>
    <n v="9.6"/>
    <n v="14.4"/>
  </r>
  <r>
    <s v="P189"/>
    <n v="54"/>
    <s v="Other"/>
    <s v="Asian"/>
    <s v="Diabetes"/>
    <s v="BRCA1 Mutation"/>
    <s v="T005"/>
    <s v="DrugD"/>
    <s v="Phase IV"/>
    <s v="2/5/2020"/>
    <s v="6/5/2021"/>
    <n v="200"/>
    <s v="Dizziness, Headache"/>
    <x v="3"/>
    <s v="TR0160"/>
    <s v="Improved"/>
    <s v="Headache"/>
    <n v="160"/>
    <n v="1"/>
    <x v="1"/>
    <s v="Negative"/>
    <n v="4.88"/>
    <n v="1.38"/>
    <n v="7.1"/>
    <n v="14"/>
    <n v="17.8"/>
  </r>
  <r>
    <s v="P190"/>
    <n v="67"/>
    <s v="Female"/>
    <s v="Asian"/>
    <s v="Diabetes"/>
    <s v="BRCA1 Mutation"/>
    <s v="T019"/>
    <s v="DrugD"/>
    <s v="Phase II"/>
    <s v="5/14/2023"/>
    <s v="7/14/2024"/>
    <n v="150"/>
    <s v="Nausea"/>
    <x v="2"/>
    <s v="TR0146"/>
    <s v="No Change"/>
    <s v="None"/>
    <n v="58"/>
    <n v="0"/>
    <x v="2"/>
    <s v="Negative"/>
    <n v="1.71"/>
    <n v="3.77"/>
    <n v="8.5"/>
    <n v="23"/>
    <n v="14.6"/>
  </r>
  <r>
    <s v="P191"/>
    <n v="28"/>
    <s v="Male"/>
    <s v="Other"/>
    <s v="None"/>
    <s v="BRCA1 Mutation"/>
    <s v="T017"/>
    <s v="DrugA"/>
    <s v="Phase II"/>
    <s v="11/24/2022"/>
    <s v="3/24/2024"/>
    <n v="50"/>
    <s v="Dizziness, None, Headache"/>
    <x v="3"/>
    <s v="TR0014"/>
    <s v="No Change"/>
    <s v="Dizziness"/>
    <n v="32"/>
    <n v="0"/>
    <x v="1"/>
    <s v="Negative"/>
    <n v="2.99"/>
    <n v="3.47"/>
    <n v="8.8000000000000007"/>
    <n v="16.3"/>
    <n v="3.5"/>
  </r>
  <r>
    <s v="P192"/>
    <n v="83"/>
    <s v="Female"/>
    <s v="Other"/>
    <s v="None"/>
    <s v="TP53 Mutation"/>
    <s v="T010"/>
    <s v="DrugB"/>
    <s v="Phase I"/>
    <s v="12/10/2023"/>
    <s v="5/10/2025"/>
    <n v="150"/>
    <s v="Headache"/>
    <x v="4"/>
    <s v="TR0149"/>
    <s v="Improved"/>
    <s v="Dizziness"/>
    <n v="43"/>
    <n v="1"/>
    <x v="4"/>
    <s v="Positive"/>
    <n v="4.72"/>
    <n v="3.76"/>
    <n v="7.1"/>
    <n v="9.9"/>
    <n v="14.2"/>
  </r>
  <r>
    <s v="P193"/>
    <n v="54"/>
    <s v="Female"/>
    <s v="Caucasian"/>
    <s v="Diabetes"/>
    <s v="None"/>
    <s v="T009"/>
    <s v="DrugC"/>
    <s v="Phase II"/>
    <s v="5/9/2023"/>
    <s v="3/9/2024"/>
    <n v="50"/>
    <s v="Nausea, Fatigue, None"/>
    <x v="2"/>
    <s v="TR0190"/>
    <s v="Improved"/>
    <s v="Headache"/>
    <n v="124"/>
    <n v="1"/>
    <x v="0"/>
    <s v="Negative"/>
    <n v="2.58"/>
    <n v="3.6"/>
    <n v="2"/>
    <n v="17.8"/>
    <n v="20"/>
  </r>
  <r>
    <s v="P194"/>
    <n v="48"/>
    <s v="Female"/>
    <s v="Asian"/>
    <s v="Heart Disease"/>
    <s v="None"/>
    <s v="T011"/>
    <s v="DrugA"/>
    <s v="Phase II"/>
    <s v="3/27/2023"/>
    <s v="4/27/2024"/>
    <n v="200"/>
    <s v="Fatigue, Headache"/>
    <x v="0"/>
    <s v="TR0186"/>
    <s v="Deteriorated"/>
    <s v="Fatigue"/>
    <n v="83"/>
    <n v="0"/>
    <x v="2"/>
    <s v="Negative"/>
    <n v="1.19"/>
    <n v="4.91"/>
    <n v="4.7"/>
    <n v="21.7"/>
    <n v="16.3"/>
  </r>
  <r>
    <s v="P195"/>
    <n v="24"/>
    <s v="Other"/>
    <s v="African American"/>
    <s v="Hypertension"/>
    <s v="HER2 Mutation"/>
    <s v="T013"/>
    <s v="DrugD"/>
    <s v="Phase III"/>
    <s v="12/25/2022"/>
    <s v="2/25/2024"/>
    <n v="100"/>
    <s v="Headache, Dizziness"/>
    <x v="4"/>
    <s v="TR0068"/>
    <s v="Improved"/>
    <s v="Dizziness"/>
    <n v="141"/>
    <n v="1"/>
    <x v="3"/>
    <s v="Negative"/>
    <n v="3.27"/>
    <n v="3.95"/>
    <n v="8.9"/>
    <n v="13.3"/>
    <n v="8.6"/>
  </r>
  <r>
    <s v="P196"/>
    <n v="75"/>
    <s v="Female"/>
    <s v="African American"/>
    <s v="Heart Disease"/>
    <s v="None"/>
    <s v="T002"/>
    <s v="DrugA"/>
    <s v="Phase III"/>
    <s v="10/21/2022"/>
    <s v="8/21/2023"/>
    <n v="150"/>
    <s v="None, Nausea"/>
    <x v="1"/>
    <s v="TR0066"/>
    <s v="Deteriorated"/>
    <s v="Dizziness"/>
    <n v="130"/>
    <n v="0"/>
    <x v="1"/>
    <s v="Positive"/>
    <n v="3.67"/>
    <n v="4.2300000000000004"/>
    <n v="7.9"/>
    <n v="20.399999999999999"/>
    <n v="10.4"/>
  </r>
  <r>
    <s v="P197"/>
    <n v="42"/>
    <s v="Other"/>
    <s v="African American"/>
    <s v="Diabetes"/>
    <s v="BRCA1 Mutation"/>
    <s v="T001"/>
    <s v="DrugA"/>
    <s v="Phase I"/>
    <s v="2/17/2022"/>
    <s v="9/17/2022"/>
    <n v="200"/>
    <s v="Fatigue, None"/>
    <x v="0"/>
    <s v="TR0065"/>
    <s v="Improved"/>
    <s v="Nausea"/>
    <n v="36"/>
    <n v="1"/>
    <x v="2"/>
    <s v="Positive"/>
    <n v="4.2699999999999996"/>
    <n v="1.48"/>
    <n v="5.9"/>
    <n v="6.1"/>
    <n v="8.5"/>
  </r>
  <r>
    <s v="P198"/>
    <n v="25"/>
    <s v="Other"/>
    <s v="Asian"/>
    <s v="Heart Disease"/>
    <s v="None"/>
    <s v="T004"/>
    <s v="DrugA"/>
    <s v="Phase II"/>
    <s v="11/25/2022"/>
    <s v="3/25/2024"/>
    <n v="100"/>
    <s v="Fatigue"/>
    <x v="0"/>
    <s v="TR0065"/>
    <s v="No Change"/>
    <s v="Headache"/>
    <n v="49"/>
    <n v="0"/>
    <x v="1"/>
    <s v="Negative"/>
    <n v="2.4700000000000002"/>
    <n v="2.58"/>
    <n v="7.3"/>
    <n v="13"/>
    <n v="10.6"/>
  </r>
  <r>
    <s v="P199"/>
    <n v="72"/>
    <s v="Other"/>
    <s v="African American"/>
    <s v="None"/>
    <s v="BRCA1 Mutation"/>
    <s v="T009"/>
    <s v="DrugA"/>
    <s v="Phase IV"/>
    <s v="6/2/2022"/>
    <s v="4/2/2023"/>
    <n v="150"/>
    <s v="Headache"/>
    <x v="4"/>
    <s v="TR0018"/>
    <s v="No Change"/>
    <s v="Fatigue"/>
    <n v="130"/>
    <n v="0"/>
    <x v="0"/>
    <s v="Negative"/>
    <n v="1.95"/>
    <n v="2.4900000000000002"/>
    <n v="3"/>
    <n v="7.3"/>
    <n v="13.3"/>
  </r>
  <r>
    <s v="P200"/>
    <n v="31"/>
    <s v="Male"/>
    <s v="Other"/>
    <s v="Asthma"/>
    <s v="BRCA1 Mutation"/>
    <s v="T015"/>
    <s v="DrugC"/>
    <s v="Phase I"/>
    <s v="2/3/2019"/>
    <s v="5/3/2020"/>
    <n v="150"/>
    <s v="Nausea, Headache"/>
    <x v="2"/>
    <s v="TR0039"/>
    <s v="Deteriorated"/>
    <s v="Nausea"/>
    <n v="39"/>
    <n v="0"/>
    <x v="1"/>
    <s v="Negative"/>
    <n v="3.67"/>
    <n v="3.48"/>
    <n v="5.2"/>
    <n v="12.8"/>
    <n v="17.7"/>
  </r>
  <r>
    <s v="P201"/>
    <n v="37"/>
    <s v="Other"/>
    <s v="African American"/>
    <s v="Asthma"/>
    <s v="None"/>
    <s v="T017"/>
    <s v="DrugD"/>
    <s v="Phase IV"/>
    <s v="7/28/2022"/>
    <s v="12/28/2023"/>
    <n v="50"/>
    <s v="Fatigue, Nausea, Dizziness"/>
    <x v="0"/>
    <s v="TR0177"/>
    <s v="No Change"/>
    <s v="Nausea"/>
    <n v="175"/>
    <n v="0"/>
    <x v="2"/>
    <s v="Negative"/>
    <n v="3.08"/>
    <n v="2.92"/>
    <n v="1.2"/>
    <n v="12.1"/>
    <n v="9.5"/>
  </r>
  <r>
    <s v="P202"/>
    <n v="60"/>
    <s v="Other"/>
    <s v="African American"/>
    <s v="Asthma"/>
    <s v="BRCA1 Mutation"/>
    <s v="T012"/>
    <s v="DrugC"/>
    <s v="Phase I"/>
    <s v="5/21/2022"/>
    <s v="2/21/2023"/>
    <n v="100"/>
    <s v="Nausea, Headache, None"/>
    <x v="2"/>
    <s v="TR0049"/>
    <s v="No Change"/>
    <s v="Headache"/>
    <n v="57"/>
    <n v="0"/>
    <x v="4"/>
    <s v="Negative"/>
    <n v="2.6"/>
    <n v="3.32"/>
    <n v="5.8"/>
    <n v="16.899999999999999"/>
    <n v="16"/>
  </r>
  <r>
    <s v="P203"/>
    <n v="28"/>
    <s v="Other"/>
    <s v="Hispanic"/>
    <s v="Diabetes"/>
    <s v="BRCA2 Mutation"/>
    <s v="T001"/>
    <s v="DrugB"/>
    <s v="Phase IV"/>
    <s v="2/26/2022"/>
    <s v="4/26/2023"/>
    <n v="150"/>
    <s v="Dizziness, Headache"/>
    <x v="3"/>
    <s v="TR0005"/>
    <s v="Improved"/>
    <s v="None"/>
    <n v="44"/>
    <n v="1"/>
    <x v="4"/>
    <s v="Positive"/>
    <n v="4.25"/>
    <n v="3.87"/>
    <n v="9.6"/>
    <n v="6.3"/>
    <n v="6.3"/>
  </r>
  <r>
    <s v="P204"/>
    <n v="69"/>
    <s v="Male"/>
    <s v="Asian"/>
    <s v="Heart Disease"/>
    <s v="EGFR Mutation"/>
    <s v="T005"/>
    <s v="DrugB"/>
    <s v="Phase I"/>
    <s v="12/5/2019"/>
    <s v="1/5/2021"/>
    <n v="50"/>
    <s v="Dizziness, Nausea"/>
    <x v="3"/>
    <s v="TR0063"/>
    <s v="Deteriorated"/>
    <s v="Fatigue"/>
    <n v="33"/>
    <n v="0"/>
    <x v="0"/>
    <s v="Positive"/>
    <n v="1.03"/>
    <n v="3.59"/>
    <n v="9.1"/>
    <n v="10.4"/>
    <n v="18.8"/>
  </r>
  <r>
    <s v="P205"/>
    <n v="57"/>
    <s v="Male"/>
    <s v="Hispanic"/>
    <s v="Heart Disease"/>
    <s v="EGFR Mutation"/>
    <s v="T003"/>
    <s v="DrugA"/>
    <s v="Phase I"/>
    <s v="10/26/2022"/>
    <s v="1/26/2024"/>
    <n v="100"/>
    <s v="Fatigue"/>
    <x v="0"/>
    <s v="TR0110"/>
    <s v="No Change"/>
    <s v="Headache"/>
    <n v="113"/>
    <n v="0"/>
    <x v="3"/>
    <s v="Positive"/>
    <n v="1.24"/>
    <n v="4.74"/>
    <n v="4.2"/>
    <n v="7.8"/>
    <n v="11.3"/>
  </r>
  <r>
    <s v="P206"/>
    <n v="59"/>
    <s v="Male"/>
    <s v="Caucasian"/>
    <s v="Heart Disease"/>
    <s v="BRCA1 Mutation"/>
    <s v="T004"/>
    <s v="DrugC"/>
    <s v="Phase II"/>
    <s v="3/23/2022"/>
    <s v="2/23/2023"/>
    <n v="100"/>
    <s v="Fatigue, Nausea"/>
    <x v="0"/>
    <s v="TR0035"/>
    <s v="Improved"/>
    <s v="Dizziness"/>
    <n v="126"/>
    <n v="1"/>
    <x v="0"/>
    <s v="Positive"/>
    <n v="2.0299999999999998"/>
    <n v="2.14"/>
    <n v="3.8"/>
    <n v="20.5"/>
    <n v="12.2"/>
  </r>
  <r>
    <s v="P207"/>
    <n v="80"/>
    <s v="Male"/>
    <s v="Caucasian"/>
    <s v="Hypertension"/>
    <s v="BRCA1 Mutation"/>
    <s v="T019"/>
    <s v="DrugC"/>
    <s v="Phase IV"/>
    <s v="12/5/2022"/>
    <s v="9/5/2023"/>
    <n v="100"/>
    <s v="None, Headache, Fatigue"/>
    <x v="1"/>
    <s v="TR0062"/>
    <s v="Improved"/>
    <s v="Dizziness"/>
    <n v="39"/>
    <n v="1"/>
    <x v="2"/>
    <s v="Positive"/>
    <n v="2.25"/>
    <n v="3.44"/>
    <n v="7.4"/>
    <n v="10.9"/>
    <n v="10"/>
  </r>
  <r>
    <s v="P208"/>
    <n v="81"/>
    <s v="Other"/>
    <s v="Caucasian"/>
    <s v="None"/>
    <s v="BRCA1 Mutation"/>
    <s v="T018"/>
    <s v="DrugB"/>
    <s v="Phase II"/>
    <s v="9/4/2019"/>
    <s v="12/4/2020"/>
    <n v="150"/>
    <s v="Dizziness, Fatigue, Headache"/>
    <x v="3"/>
    <s v="TR0198"/>
    <s v="Deteriorated"/>
    <s v="Fatigue"/>
    <n v="100"/>
    <n v="0"/>
    <x v="3"/>
    <s v="Positive"/>
    <n v="1.49"/>
    <n v="1.72"/>
    <n v="7.1"/>
    <n v="9.3000000000000007"/>
    <n v="11.9"/>
  </r>
  <r>
    <s v="P209"/>
    <n v="32"/>
    <s v="Male"/>
    <s v="Hispanic"/>
    <s v="Asthma"/>
    <s v="BRCA1 Mutation"/>
    <s v="T002"/>
    <s v="DrugC"/>
    <s v="Phase III"/>
    <s v="7/9/2020"/>
    <s v="6/9/2021"/>
    <n v="200"/>
    <s v="Nausea"/>
    <x v="2"/>
    <s v="TR0190"/>
    <s v="Improved"/>
    <s v="Dizziness"/>
    <n v="75"/>
    <n v="1"/>
    <x v="0"/>
    <s v="Positive"/>
    <n v="3.84"/>
    <n v="1.43"/>
    <n v="6.1"/>
    <n v="10.6"/>
    <n v="19.399999999999999"/>
  </r>
  <r>
    <s v="P210"/>
    <n v="80"/>
    <s v="Other"/>
    <s v="Caucasian"/>
    <s v="Hypertension"/>
    <s v="None"/>
    <s v="T015"/>
    <s v="DrugC"/>
    <s v="Phase IV"/>
    <s v="12/22/2020"/>
    <s v="11/22/2021"/>
    <n v="100"/>
    <s v="None"/>
    <x v="1"/>
    <s v="TR0059"/>
    <s v="Improved"/>
    <s v="Fatigue"/>
    <n v="135"/>
    <n v="1"/>
    <x v="0"/>
    <s v="Negative"/>
    <n v="2.93"/>
    <n v="4.22"/>
    <n v="6"/>
    <n v="6.8"/>
    <n v="13.8"/>
  </r>
  <r>
    <s v="P211"/>
    <n v="46"/>
    <s v="Male"/>
    <s v="Hispanic"/>
    <s v="Heart Disease"/>
    <s v="HER2 Mutation"/>
    <s v="T005"/>
    <s v="DrugB"/>
    <s v="Phase IV"/>
    <s v="7/12/2020"/>
    <s v="3/12/2021"/>
    <n v="200"/>
    <s v="Fatigue, None, Dizziness"/>
    <x v="0"/>
    <s v="TR0052"/>
    <s v="No Change"/>
    <s v="Fatigue"/>
    <n v="38"/>
    <n v="0"/>
    <x v="2"/>
    <s v="Positive"/>
    <n v="4.8099999999999996"/>
    <n v="3.41"/>
    <n v="8.4"/>
    <n v="21.9"/>
    <n v="6.9"/>
  </r>
  <r>
    <s v="P212"/>
    <n v="53"/>
    <s v="Male"/>
    <s v="Caucasian"/>
    <s v="Asthma"/>
    <s v="BRCA2 Mutation"/>
    <s v="T011"/>
    <s v="DrugB"/>
    <s v="Phase III"/>
    <s v="3/26/2023"/>
    <s v="9/26/2024"/>
    <n v="100"/>
    <s v="Dizziness, Fatigue, Nausea"/>
    <x v="3"/>
    <s v="TR0106"/>
    <s v="Deteriorated"/>
    <s v="Headache"/>
    <n v="85"/>
    <n v="0"/>
    <x v="2"/>
    <s v="Negative"/>
    <n v="1.85"/>
    <n v="3.44"/>
    <n v="4.7"/>
    <n v="21.1"/>
    <n v="18.3"/>
  </r>
  <r>
    <s v="P213"/>
    <n v="77"/>
    <s v="Female"/>
    <s v="Caucasian"/>
    <s v="Asthma"/>
    <s v="None"/>
    <s v="T008"/>
    <s v="DrugB"/>
    <s v="Phase III"/>
    <s v="10/8/2022"/>
    <s v="1/8/2024"/>
    <n v="100"/>
    <s v="Nausea, Headache, Dizziness"/>
    <x v="2"/>
    <s v="TR0011"/>
    <s v="No Change"/>
    <s v="Dizziness"/>
    <n v="38"/>
    <n v="0"/>
    <x v="1"/>
    <s v="Negative"/>
    <n v="2.41"/>
    <n v="1.95"/>
    <n v="8"/>
    <n v="10.9"/>
    <n v="17"/>
  </r>
  <r>
    <s v="P214"/>
    <n v="79"/>
    <s v="Other"/>
    <s v="Caucasian"/>
    <s v="Asthma"/>
    <s v="BRCA1 Mutation"/>
    <s v="T018"/>
    <s v="DrugA"/>
    <s v="Phase IV"/>
    <s v="3/12/2020"/>
    <s v="1/12/2021"/>
    <n v="100"/>
    <s v="Nausea, Dizziness, Fatigue"/>
    <x v="2"/>
    <s v="TR0172"/>
    <s v="No Change"/>
    <s v="Fatigue"/>
    <n v="147"/>
    <n v="0"/>
    <x v="2"/>
    <s v="Positive"/>
    <n v="2.69"/>
    <n v="3.67"/>
    <n v="1.9"/>
    <n v="17.2"/>
    <n v="10.7"/>
  </r>
  <r>
    <s v="P215"/>
    <n v="76"/>
    <s v="Female"/>
    <s v="Asian"/>
    <s v="Asthma"/>
    <s v="TP53 Mutation"/>
    <s v="T015"/>
    <s v="DrugA"/>
    <s v="Phase I"/>
    <s v="12/11/2022"/>
    <s v="2/11/2024"/>
    <n v="50"/>
    <s v="Headache, None"/>
    <x v="4"/>
    <s v="TR0179"/>
    <s v="Deteriorated"/>
    <s v="Dizziness"/>
    <n v="177"/>
    <n v="0"/>
    <x v="0"/>
    <s v="Positive"/>
    <n v="3.35"/>
    <n v="1.67"/>
    <n v="7.6"/>
    <n v="21.5"/>
    <n v="6.7"/>
  </r>
  <r>
    <s v="P216"/>
    <n v="60"/>
    <s v="Other"/>
    <s v="Caucasian"/>
    <s v="Heart Disease"/>
    <s v="None"/>
    <s v="T012"/>
    <s v="DrugA"/>
    <s v="Phase I"/>
    <s v="6/15/2022"/>
    <s v="9/15/2023"/>
    <n v="50"/>
    <s v="None, Fatigue"/>
    <x v="1"/>
    <s v="TR0166"/>
    <s v="Deteriorated"/>
    <s v="Nausea"/>
    <n v="173"/>
    <n v="0"/>
    <x v="0"/>
    <s v="Positive"/>
    <n v="1.38"/>
    <n v="1.0900000000000001"/>
    <n v="6.8"/>
    <n v="16.899999999999999"/>
    <n v="12.3"/>
  </r>
  <r>
    <s v="P217"/>
    <n v="60"/>
    <s v="Male"/>
    <s v="Other"/>
    <s v="Hypertension"/>
    <s v="None"/>
    <s v="T019"/>
    <s v="DrugB"/>
    <s v="Phase II"/>
    <s v="6/9/2021"/>
    <s v="8/9/2022"/>
    <n v="200"/>
    <s v="Nausea, Dizziness"/>
    <x v="2"/>
    <s v="TR0096"/>
    <s v="No Change"/>
    <s v="Headache"/>
    <n v="154"/>
    <n v="0"/>
    <x v="2"/>
    <s v="Positive"/>
    <n v="1.93"/>
    <n v="2.56"/>
    <n v="6.4"/>
    <n v="14.9"/>
    <n v="19.8"/>
  </r>
  <r>
    <s v="P218"/>
    <n v="78"/>
    <s v="Other"/>
    <s v="Other"/>
    <s v="Heart Disease"/>
    <s v="None"/>
    <s v="T015"/>
    <s v="DrugC"/>
    <s v="Phase I"/>
    <s v="8/3/2020"/>
    <s v="3/3/2021"/>
    <n v="200"/>
    <s v="None"/>
    <x v="1"/>
    <s v="TR0020"/>
    <s v="Improved"/>
    <s v="Fatigue"/>
    <n v="100"/>
    <n v="1"/>
    <x v="3"/>
    <s v="Positive"/>
    <n v="1.55"/>
    <n v="3.78"/>
    <n v="4.5999999999999996"/>
    <n v="13.7"/>
    <n v="15.2"/>
  </r>
  <r>
    <s v="P219"/>
    <n v="81"/>
    <s v="Male"/>
    <s v="Asian"/>
    <s v="Heart Disease"/>
    <s v="None"/>
    <s v="T001"/>
    <s v="DrugC"/>
    <s v="Phase IV"/>
    <s v="3/16/2023"/>
    <s v="2/16/2024"/>
    <n v="200"/>
    <s v="Nausea, None"/>
    <x v="2"/>
    <s v="TR0049"/>
    <s v="Improved"/>
    <s v="Nausea"/>
    <n v="89"/>
    <n v="1"/>
    <x v="2"/>
    <s v="Negative"/>
    <n v="3.77"/>
    <n v="4.97"/>
    <n v="2.2000000000000002"/>
    <n v="7.9"/>
    <n v="15.3"/>
  </r>
  <r>
    <s v="P220"/>
    <n v="70"/>
    <s v="Other"/>
    <s v="African American"/>
    <s v="None"/>
    <s v="EGFR Mutation"/>
    <s v="T018"/>
    <s v="DrugD"/>
    <s v="Phase IV"/>
    <s v="10/5/2021"/>
    <s v="4/5/2023"/>
    <n v="150"/>
    <s v="None"/>
    <x v="1"/>
    <s v="TR0059"/>
    <s v="No Change"/>
    <s v="None"/>
    <n v="103"/>
    <n v="0"/>
    <x v="3"/>
    <s v="Positive"/>
    <n v="3.31"/>
    <n v="2.1"/>
    <n v="1.7"/>
    <n v="7.5"/>
    <n v="18.2"/>
  </r>
  <r>
    <s v="P221"/>
    <n v="63"/>
    <s v="Female"/>
    <s v="Hispanic"/>
    <s v="Diabetes"/>
    <s v="None"/>
    <s v="T006"/>
    <s v="DrugC"/>
    <s v="Phase II"/>
    <s v="12/23/2020"/>
    <s v="4/23/2022"/>
    <n v="100"/>
    <s v="Fatigue"/>
    <x v="0"/>
    <s v="TR0030"/>
    <s v="Improved"/>
    <s v="None"/>
    <n v="177"/>
    <n v="1"/>
    <x v="0"/>
    <s v="Negative"/>
    <n v="1.77"/>
    <n v="2.29"/>
    <n v="3"/>
    <n v="12.4"/>
    <n v="4.2"/>
  </r>
  <r>
    <s v="P222"/>
    <n v="51"/>
    <s v="Female"/>
    <s v="Asian"/>
    <s v="Diabetes"/>
    <s v="None"/>
    <s v="T002"/>
    <s v="DrugC"/>
    <s v="Phase III"/>
    <s v="6/15/2020"/>
    <s v="8/15/2021"/>
    <n v="100"/>
    <s v="None, Nausea, Headache"/>
    <x v="1"/>
    <s v="TR0104"/>
    <s v="No Change"/>
    <s v="Fatigue"/>
    <n v="147"/>
    <n v="0"/>
    <x v="4"/>
    <s v="Positive"/>
    <n v="3.08"/>
    <n v="1.27"/>
    <n v="8.1999999999999993"/>
    <n v="10.199999999999999"/>
    <n v="12.2"/>
  </r>
  <r>
    <s v="P223"/>
    <n v="18"/>
    <s v="Other"/>
    <s v="Other"/>
    <s v="Heart Disease"/>
    <s v="TP53 Mutation"/>
    <s v="T016"/>
    <s v="DrugC"/>
    <s v="Phase II"/>
    <s v="12/15/2023"/>
    <s v="11/15/2024"/>
    <n v="50"/>
    <s v="Headache, Nausea, Dizziness"/>
    <x v="4"/>
    <s v="TR0174"/>
    <s v="Deteriorated"/>
    <s v="Nausea"/>
    <n v="108"/>
    <n v="0"/>
    <x v="3"/>
    <s v="Negative"/>
    <n v="4.5199999999999996"/>
    <n v="3.6"/>
    <n v="5.8"/>
    <n v="11.8"/>
    <n v="8.6999999999999993"/>
  </r>
  <r>
    <s v="P224"/>
    <n v="46"/>
    <s v="Female"/>
    <s v="African American"/>
    <s v="Hypertension"/>
    <s v="EGFR Mutation"/>
    <s v="T007"/>
    <s v="DrugB"/>
    <s v="Phase III"/>
    <s v="1/3/2020"/>
    <s v="3/3/2021"/>
    <n v="200"/>
    <s v="Nausea, Headache, Dizziness"/>
    <x v="2"/>
    <s v="TR0126"/>
    <s v="No Change"/>
    <s v="Dizziness"/>
    <n v="160"/>
    <n v="0"/>
    <x v="3"/>
    <s v="Negative"/>
    <n v="3.68"/>
    <n v="4.9800000000000004"/>
    <n v="7"/>
    <n v="16"/>
    <n v="15.4"/>
  </r>
  <r>
    <s v="P225"/>
    <n v="68"/>
    <s v="Male"/>
    <s v="Hispanic"/>
    <s v="None"/>
    <s v="BRCA1 Mutation"/>
    <s v="T010"/>
    <s v="DrugC"/>
    <s v="Phase III"/>
    <s v="8/28/2021"/>
    <s v="10/28/2022"/>
    <n v="50"/>
    <s v="Headache"/>
    <x v="4"/>
    <s v="TR0190"/>
    <s v="No Change"/>
    <s v="Headache"/>
    <n v="103"/>
    <n v="0"/>
    <x v="0"/>
    <s v="Negative"/>
    <n v="2.86"/>
    <n v="1.24"/>
    <n v="6.1"/>
    <n v="23.2"/>
    <n v="6"/>
  </r>
  <r>
    <s v="P226"/>
    <n v="71"/>
    <s v="Male"/>
    <s v="Other"/>
    <s v="Heart Disease"/>
    <s v="BRCA2 Mutation"/>
    <s v="T010"/>
    <s v="DrugD"/>
    <s v="Phase III"/>
    <s v="10/25/2019"/>
    <s v="10/25/2020"/>
    <n v="50"/>
    <s v="Headache"/>
    <x v="4"/>
    <s v="TR0164"/>
    <s v="No Change"/>
    <s v="Headache"/>
    <n v="74"/>
    <n v="0"/>
    <x v="2"/>
    <s v="Negative"/>
    <n v="3.76"/>
    <n v="1.8"/>
    <n v="5.8"/>
    <n v="7.7"/>
    <n v="10.7"/>
  </r>
  <r>
    <s v="P227"/>
    <n v="35"/>
    <s v="Male"/>
    <s v="Asian"/>
    <s v="Asthma"/>
    <s v="HER2 Mutation"/>
    <s v="T002"/>
    <s v="DrugC"/>
    <s v="Phase III"/>
    <s v="9/24/2022"/>
    <s v="10/24/2023"/>
    <n v="100"/>
    <s v="Nausea"/>
    <x v="2"/>
    <s v="TR0040"/>
    <s v="No Change"/>
    <s v="None"/>
    <n v="150"/>
    <n v="0"/>
    <x v="3"/>
    <s v="Negative"/>
    <n v="4.0199999999999996"/>
    <n v="2.39"/>
    <n v="7"/>
    <n v="20.3"/>
    <n v="18.8"/>
  </r>
  <r>
    <s v="P228"/>
    <n v="71"/>
    <s v="Male"/>
    <s v="Hispanic"/>
    <s v="Diabetes"/>
    <s v="TP53 Mutation"/>
    <s v="T016"/>
    <s v="DrugA"/>
    <s v="Phase III"/>
    <s v="8/19/2023"/>
    <s v="8/19/2024"/>
    <n v="150"/>
    <s v="Headache, Nausea, Fatigue"/>
    <x v="4"/>
    <s v="TR0132"/>
    <s v="Deteriorated"/>
    <s v="Dizziness"/>
    <n v="34"/>
    <n v="0"/>
    <x v="4"/>
    <s v="Positive"/>
    <n v="1.94"/>
    <n v="2.6"/>
    <n v="2.4"/>
    <n v="23.9"/>
    <n v="18.8"/>
  </r>
  <r>
    <s v="P229"/>
    <n v="25"/>
    <s v="Male"/>
    <s v="African American"/>
    <s v="Asthma"/>
    <s v="None"/>
    <s v="T005"/>
    <s v="DrugC"/>
    <s v="Phase II"/>
    <s v="5/12/2019"/>
    <s v="5/12/2020"/>
    <n v="150"/>
    <s v="None"/>
    <x v="1"/>
    <s v="TR0075"/>
    <s v="Deteriorated"/>
    <s v="Nausea"/>
    <n v="161"/>
    <n v="0"/>
    <x v="0"/>
    <s v="Positive"/>
    <n v="3.16"/>
    <n v="4.37"/>
    <n v="5.7"/>
    <n v="17.2"/>
    <n v="4.5"/>
  </r>
  <r>
    <s v="P230"/>
    <n v="30"/>
    <s v="Other"/>
    <s v="Asian"/>
    <s v="Heart Disease"/>
    <s v="TP53 Mutation"/>
    <s v="T010"/>
    <s v="DrugC"/>
    <s v="Phase III"/>
    <s v="9/19/2019"/>
    <s v="8/19/2020"/>
    <n v="100"/>
    <s v="Fatigue"/>
    <x v="0"/>
    <s v="TR0133"/>
    <s v="No Change"/>
    <s v="None"/>
    <n v="154"/>
    <n v="0"/>
    <x v="1"/>
    <s v="Negative"/>
    <n v="4.0199999999999996"/>
    <n v="1.51"/>
    <n v="8.4"/>
    <n v="20.100000000000001"/>
    <n v="15"/>
  </r>
  <r>
    <s v="P231"/>
    <n v="38"/>
    <s v="Male"/>
    <s v="Asian"/>
    <s v="Diabetes"/>
    <s v="None"/>
    <s v="T007"/>
    <s v="DrugA"/>
    <s v="Phase IV"/>
    <s v="2/4/2022"/>
    <s v="10/4/2022"/>
    <n v="50"/>
    <s v="None, Dizziness"/>
    <x v="1"/>
    <s v="TR0177"/>
    <s v="No Change"/>
    <s v="Fatigue"/>
    <n v="143"/>
    <n v="0"/>
    <x v="2"/>
    <s v="Negative"/>
    <n v="1.1399999999999999"/>
    <n v="2.21"/>
    <n v="3.4"/>
    <n v="12.5"/>
    <n v="4.5"/>
  </r>
  <r>
    <s v="P232"/>
    <n v="40"/>
    <s v="Other"/>
    <s v="African American"/>
    <s v="Hypertension"/>
    <s v="None"/>
    <s v="T004"/>
    <s v="DrugB"/>
    <s v="Phase II"/>
    <s v="12/8/2020"/>
    <s v="10/8/2021"/>
    <n v="100"/>
    <s v="Fatigue"/>
    <x v="0"/>
    <s v="TR0021"/>
    <s v="No Change"/>
    <s v="Nausea"/>
    <n v="49"/>
    <n v="0"/>
    <x v="3"/>
    <s v="Negative"/>
    <n v="4.75"/>
    <n v="3.22"/>
    <n v="3.7"/>
    <n v="13.1"/>
    <n v="10.6"/>
  </r>
  <r>
    <s v="P233"/>
    <n v="73"/>
    <s v="Male"/>
    <s v="Asian"/>
    <s v="Hypertension"/>
    <s v="EGFR Mutation"/>
    <s v="T019"/>
    <s v="DrugA"/>
    <s v="Phase IV"/>
    <s v="5/2/2019"/>
    <s v="12/2/2019"/>
    <n v="150"/>
    <s v="Nausea, Dizziness, Headache"/>
    <x v="2"/>
    <s v="TR0155"/>
    <s v="Improved"/>
    <s v="Dizziness"/>
    <n v="81"/>
    <n v="1"/>
    <x v="0"/>
    <s v="Negative"/>
    <n v="3.4"/>
    <n v="3.06"/>
    <n v="9.3000000000000007"/>
    <n v="14.9"/>
    <n v="19.899999999999999"/>
  </r>
  <r>
    <s v="P234"/>
    <n v="21"/>
    <s v="Male"/>
    <s v="Asian"/>
    <s v="None"/>
    <s v="None"/>
    <s v="T012"/>
    <s v="DrugC"/>
    <s v="Phase II"/>
    <s v="12/20/2023"/>
    <s v="9/20/2024"/>
    <n v="50"/>
    <s v="Dizziness"/>
    <x v="3"/>
    <s v="TR0196"/>
    <s v="Improved"/>
    <s v="Dizziness"/>
    <n v="85"/>
    <n v="1"/>
    <x v="0"/>
    <s v="Negative"/>
    <n v="4.41"/>
    <n v="1.83"/>
    <n v="9.4"/>
    <n v="8.1"/>
    <n v="16.899999999999999"/>
  </r>
  <r>
    <s v="P235"/>
    <n v="39"/>
    <s v="Other"/>
    <s v="Caucasian"/>
    <s v="Hypertension"/>
    <s v="None"/>
    <s v="T017"/>
    <s v="DrugD"/>
    <s v="Phase III"/>
    <s v="3/15/2023"/>
    <s v="7/15/2024"/>
    <n v="50"/>
    <s v="None"/>
    <x v="1"/>
    <s v="TR0098"/>
    <s v="No Change"/>
    <s v="Fatigue"/>
    <n v="161"/>
    <n v="0"/>
    <x v="0"/>
    <s v="Negative"/>
    <n v="2.52"/>
    <n v="4.51"/>
    <n v="8.8000000000000007"/>
    <n v="20.5"/>
    <n v="16.399999999999999"/>
  </r>
  <r>
    <s v="P236"/>
    <n v="32"/>
    <s v="Female"/>
    <s v="Caucasian"/>
    <s v="Asthma"/>
    <s v="BRCA2 Mutation"/>
    <s v="T016"/>
    <s v="DrugC"/>
    <s v="Phase III"/>
    <s v="12/2/2023"/>
    <s v="7/2/2024"/>
    <n v="150"/>
    <s v="Nausea, Headache"/>
    <x v="2"/>
    <s v="TR0073"/>
    <s v="No Change"/>
    <s v="Dizziness"/>
    <n v="109"/>
    <n v="0"/>
    <x v="1"/>
    <s v="Positive"/>
    <n v="2.2200000000000002"/>
    <n v="1.32"/>
    <n v="4.5999999999999996"/>
    <n v="9.1"/>
    <n v="14.8"/>
  </r>
  <r>
    <s v="P237"/>
    <n v="70"/>
    <s v="Female"/>
    <s v="Hispanic"/>
    <s v="Diabetes"/>
    <s v="None"/>
    <s v="T016"/>
    <s v="DrugC"/>
    <s v="Phase II"/>
    <s v="11/16/2019"/>
    <s v="3/16/2021"/>
    <n v="50"/>
    <s v="Headache, Nausea"/>
    <x v="4"/>
    <s v="TR0031"/>
    <s v="Improved"/>
    <s v="Headache"/>
    <n v="132"/>
    <n v="1"/>
    <x v="2"/>
    <s v="Positive"/>
    <n v="2.38"/>
    <n v="4.9000000000000004"/>
    <n v="6.8"/>
    <n v="20.8"/>
    <n v="5.3"/>
  </r>
  <r>
    <s v="P238"/>
    <n v="39"/>
    <s v="Male"/>
    <s v="African American"/>
    <s v="Diabetes"/>
    <s v="EGFR Mutation"/>
    <s v="T013"/>
    <s v="DrugA"/>
    <s v="Phase II"/>
    <s v="12/16/2022"/>
    <s v="10/16/2023"/>
    <n v="150"/>
    <s v="Headache, None, Fatigue"/>
    <x v="4"/>
    <s v="TR0171"/>
    <s v="Deteriorated"/>
    <s v="Headache"/>
    <n v="154"/>
    <n v="0"/>
    <x v="2"/>
    <s v="Negative"/>
    <n v="4.45"/>
    <n v="4.6900000000000004"/>
    <n v="5.4"/>
    <n v="16.899999999999999"/>
    <n v="16"/>
  </r>
  <r>
    <s v="P239"/>
    <n v="36"/>
    <s v="Female"/>
    <s v="Caucasian"/>
    <s v="Hypertension"/>
    <s v="HER2 Mutation"/>
    <s v="T008"/>
    <s v="DrugB"/>
    <s v="Phase I"/>
    <s v="12/2/2019"/>
    <s v="7/2/2020"/>
    <n v="200"/>
    <s v="Nausea, Fatigue, Headache"/>
    <x v="2"/>
    <s v="TR0155"/>
    <s v="Deteriorated"/>
    <s v="None"/>
    <n v="69"/>
    <n v="0"/>
    <x v="4"/>
    <s v="Positive"/>
    <n v="1.7"/>
    <n v="3.01"/>
    <n v="4.5999999999999996"/>
    <n v="8.6"/>
    <n v="9.1999999999999993"/>
  </r>
  <r>
    <s v="P240"/>
    <n v="27"/>
    <s v="Other"/>
    <s v="Other"/>
    <s v="Asthma"/>
    <s v="None"/>
    <s v="T007"/>
    <s v="DrugC"/>
    <s v="Phase IV"/>
    <s v="9/9/2022"/>
    <s v="11/9/2023"/>
    <n v="150"/>
    <s v="Dizziness, Nausea, Headache"/>
    <x v="3"/>
    <s v="TR0111"/>
    <s v="Improved"/>
    <s v="Headache"/>
    <n v="145"/>
    <n v="1"/>
    <x v="4"/>
    <s v="Negative"/>
    <n v="1.27"/>
    <n v="1.1000000000000001"/>
    <n v="2.2000000000000002"/>
    <n v="23.3"/>
    <n v="12.3"/>
  </r>
  <r>
    <s v="P241"/>
    <n v="74"/>
    <s v="Female"/>
    <s v="Caucasian"/>
    <s v="Hypertension"/>
    <s v="TP53 Mutation"/>
    <s v="T006"/>
    <s v="DrugD"/>
    <s v="Phase IV"/>
    <s v="5/23/2020"/>
    <s v="5/23/2021"/>
    <n v="200"/>
    <s v="Dizziness"/>
    <x v="3"/>
    <s v="TR0173"/>
    <s v="No Change"/>
    <s v="Dizziness"/>
    <n v="168"/>
    <n v="0"/>
    <x v="2"/>
    <s v="Negative"/>
    <n v="4.8600000000000003"/>
    <n v="2.73"/>
    <n v="3.8"/>
    <n v="15.1"/>
    <n v="10.5"/>
  </r>
  <r>
    <s v="P242"/>
    <n v="78"/>
    <s v="Other"/>
    <s v="Asian"/>
    <s v="Heart Disease"/>
    <s v="TP53 Mutation"/>
    <s v="T016"/>
    <s v="DrugD"/>
    <s v="Phase III"/>
    <s v="6/2/2021"/>
    <s v="12/2/2021"/>
    <n v="50"/>
    <s v="None"/>
    <x v="1"/>
    <s v="TR0090"/>
    <s v="Deteriorated"/>
    <s v="Dizziness"/>
    <n v="36"/>
    <n v="0"/>
    <x v="4"/>
    <s v="Negative"/>
    <n v="1.42"/>
    <n v="3.56"/>
    <n v="2.9"/>
    <n v="17.2"/>
    <n v="14.1"/>
  </r>
  <r>
    <s v="P243"/>
    <n v="30"/>
    <s v="Female"/>
    <s v="African American"/>
    <s v="None"/>
    <s v="BRCA1 Mutation"/>
    <s v="T008"/>
    <s v="DrugB"/>
    <s v="Phase II"/>
    <s v="10/3/2021"/>
    <s v="3/3/2023"/>
    <n v="50"/>
    <s v="Nausea, None"/>
    <x v="2"/>
    <s v="TR0044"/>
    <s v="Improved"/>
    <s v="Dizziness"/>
    <n v="113"/>
    <n v="1"/>
    <x v="3"/>
    <s v="Negative"/>
    <n v="1.61"/>
    <n v="1.25"/>
    <n v="8"/>
    <n v="14.3"/>
    <n v="4"/>
  </r>
  <r>
    <s v="P244"/>
    <n v="72"/>
    <s v="Other"/>
    <s v="Other"/>
    <s v="Asthma"/>
    <s v="HER2 Mutation"/>
    <s v="T019"/>
    <s v="DrugA"/>
    <s v="Phase III"/>
    <s v="10/13/2022"/>
    <s v="9/13/2023"/>
    <n v="50"/>
    <s v="Nausea, Fatigue"/>
    <x v="2"/>
    <s v="TR0087"/>
    <s v="No Change"/>
    <s v="Dizziness"/>
    <n v="116"/>
    <n v="0"/>
    <x v="0"/>
    <s v="Negative"/>
    <n v="4.9800000000000004"/>
    <n v="1.23"/>
    <n v="7.3"/>
    <n v="23.7"/>
    <n v="7.1"/>
  </r>
  <r>
    <s v="P245"/>
    <n v="64"/>
    <s v="Female"/>
    <s v="Asian"/>
    <s v="Asthma"/>
    <s v="None"/>
    <s v="T003"/>
    <s v="DrugB"/>
    <s v="Phase III"/>
    <s v="1/10/2021"/>
    <s v="4/10/2022"/>
    <n v="200"/>
    <s v="Dizziness"/>
    <x v="3"/>
    <s v="TR0191"/>
    <s v="Improved"/>
    <s v="Dizziness"/>
    <n v="54"/>
    <n v="1"/>
    <x v="2"/>
    <s v="Negative"/>
    <n v="1.57"/>
    <n v="1.49"/>
    <n v="3.7"/>
    <n v="7.8"/>
    <n v="14.8"/>
  </r>
  <r>
    <s v="P246"/>
    <n v="52"/>
    <s v="Male"/>
    <s v="Other"/>
    <s v="Heart Disease"/>
    <s v="BRCA2 Mutation"/>
    <s v="T012"/>
    <s v="DrugA"/>
    <s v="Phase III"/>
    <s v="5/14/2023"/>
    <s v="9/14/2024"/>
    <n v="150"/>
    <s v="Headache"/>
    <x v="4"/>
    <s v="TR0103"/>
    <s v="No Change"/>
    <s v="Dizziness"/>
    <n v="161"/>
    <n v="0"/>
    <x v="1"/>
    <s v="Positive"/>
    <n v="1.25"/>
    <n v="3.04"/>
    <n v="10"/>
    <n v="20.7"/>
    <n v="13.5"/>
  </r>
  <r>
    <s v="P247"/>
    <n v="20"/>
    <s v="Other"/>
    <s v="Other"/>
    <s v="Diabetes"/>
    <s v="None"/>
    <s v="T007"/>
    <s v="DrugD"/>
    <s v="Phase III"/>
    <s v="10/28/2023"/>
    <s v="4/28/2025"/>
    <n v="200"/>
    <s v="Nausea, Fatigue, Headache"/>
    <x v="2"/>
    <s v="TR0119"/>
    <s v="Improved"/>
    <s v="Fatigue"/>
    <n v="68"/>
    <n v="1"/>
    <x v="4"/>
    <s v="Negative"/>
    <n v="2.23"/>
    <n v="3.5"/>
    <n v="5.7"/>
    <n v="13.7"/>
    <n v="5.2"/>
  </r>
  <r>
    <s v="P248"/>
    <n v="70"/>
    <s v="Female"/>
    <s v="Caucasian"/>
    <s v="Diabetes"/>
    <s v="None"/>
    <s v="T009"/>
    <s v="DrugC"/>
    <s v="Phase II"/>
    <s v="11/20/2021"/>
    <s v="8/20/2022"/>
    <n v="200"/>
    <s v="Nausea"/>
    <x v="2"/>
    <s v="TR0039"/>
    <s v="Improved"/>
    <s v="Nausea"/>
    <n v="92"/>
    <n v="1"/>
    <x v="4"/>
    <s v="Negative"/>
    <n v="4.55"/>
    <n v="2.8"/>
    <n v="2.8"/>
    <n v="12.6"/>
    <n v="10"/>
  </r>
  <r>
    <s v="P249"/>
    <n v="80"/>
    <s v="Other"/>
    <s v="Hispanic"/>
    <s v="Asthma"/>
    <s v="None"/>
    <s v="T002"/>
    <s v="DrugB"/>
    <s v="Phase II"/>
    <s v="3/1/2021"/>
    <s v="1/1/2022"/>
    <n v="150"/>
    <s v="Dizziness, Fatigue, None"/>
    <x v="3"/>
    <s v="TR0011"/>
    <s v="Deteriorated"/>
    <s v="Headache"/>
    <n v="35"/>
    <n v="0"/>
    <x v="3"/>
    <s v="Positive"/>
    <n v="4.3099999999999996"/>
    <n v="3.93"/>
    <n v="7.9"/>
    <n v="6.2"/>
    <n v="10.1"/>
  </r>
  <r>
    <s v="P250"/>
    <n v="58"/>
    <s v="Other"/>
    <s v="African American"/>
    <s v="Hypertension"/>
    <s v="None"/>
    <s v="T014"/>
    <s v="DrugC"/>
    <s v="Phase I"/>
    <s v="12/27/2022"/>
    <s v="8/27/2023"/>
    <n v="100"/>
    <s v="Dizziness"/>
    <x v="3"/>
    <s v="TR0189"/>
    <s v="Deteriorated"/>
    <s v="Nausea"/>
    <n v="163"/>
    <n v="0"/>
    <x v="2"/>
    <s v="Negative"/>
    <n v="2.93"/>
    <n v="1.08"/>
    <n v="3.3"/>
    <n v="19.7"/>
    <n v="5.3"/>
  </r>
  <r>
    <s v="P251"/>
    <n v="81"/>
    <s v="Male"/>
    <s v="Asian"/>
    <s v="Heart Disease"/>
    <s v="TP53 Mutation"/>
    <s v="T011"/>
    <s v="DrugD"/>
    <s v="Phase II"/>
    <s v="4/5/2022"/>
    <s v="11/5/2022"/>
    <n v="100"/>
    <s v="None"/>
    <x v="1"/>
    <s v="TR0113"/>
    <s v="No Change"/>
    <s v="None"/>
    <n v="180"/>
    <n v="0"/>
    <x v="3"/>
    <s v="Negative"/>
    <n v="3.14"/>
    <n v="1.86"/>
    <n v="1.1000000000000001"/>
    <n v="10.3"/>
    <n v="19.600000000000001"/>
  </r>
  <r>
    <s v="P252"/>
    <n v="65"/>
    <s v="Other"/>
    <s v="Caucasian"/>
    <s v="None"/>
    <s v="None"/>
    <s v="T016"/>
    <s v="DrugB"/>
    <s v="Phase III"/>
    <s v="6/16/2020"/>
    <s v="11/16/2021"/>
    <n v="150"/>
    <s v="Nausea, Dizziness"/>
    <x v="2"/>
    <s v="TR0190"/>
    <s v="Deteriorated"/>
    <s v="Nausea"/>
    <n v="91"/>
    <n v="0"/>
    <x v="4"/>
    <s v="Negative"/>
    <n v="4.21"/>
    <n v="4.84"/>
    <n v="5.4"/>
    <n v="8"/>
    <n v="12.3"/>
  </r>
  <r>
    <s v="P253"/>
    <n v="57"/>
    <s v="Other"/>
    <s v="African American"/>
    <s v="Hypertension"/>
    <s v="None"/>
    <s v="T008"/>
    <s v="DrugD"/>
    <s v="Phase IV"/>
    <s v="7/9/2019"/>
    <s v="5/9/2020"/>
    <n v="50"/>
    <s v="None"/>
    <x v="1"/>
    <s v="TR0054"/>
    <s v="Improved"/>
    <s v="Headache"/>
    <n v="111"/>
    <n v="1"/>
    <x v="1"/>
    <s v="Positive"/>
    <n v="2.82"/>
    <n v="4.38"/>
    <n v="1.9"/>
    <n v="14.8"/>
    <n v="5.6"/>
  </r>
  <r>
    <s v="P254"/>
    <n v="53"/>
    <s v="Male"/>
    <s v="Hispanic"/>
    <s v="Asthma"/>
    <s v="None"/>
    <s v="T011"/>
    <s v="DrugD"/>
    <s v="Phase I"/>
    <s v="12/9/2020"/>
    <s v="2/9/2022"/>
    <n v="50"/>
    <s v="Headache, None"/>
    <x v="4"/>
    <s v="TR0117"/>
    <s v="Deteriorated"/>
    <s v="Nausea"/>
    <n v="43"/>
    <n v="0"/>
    <x v="0"/>
    <s v="Negative"/>
    <n v="2.2999999999999998"/>
    <n v="3.95"/>
    <n v="5.3"/>
    <n v="12.8"/>
    <n v="9.6999999999999993"/>
  </r>
  <r>
    <s v="P255"/>
    <n v="35"/>
    <s v="Male"/>
    <s v="Hispanic"/>
    <s v="Diabetes"/>
    <s v="None"/>
    <s v="T011"/>
    <s v="DrugA"/>
    <s v="Phase I"/>
    <s v="4/17/2020"/>
    <s v="9/17/2021"/>
    <n v="100"/>
    <s v="Headache, None, Fatigue"/>
    <x v="4"/>
    <s v="TR0123"/>
    <s v="Deteriorated"/>
    <s v="Fatigue"/>
    <n v="96"/>
    <n v="0"/>
    <x v="0"/>
    <s v="Negative"/>
    <n v="2.84"/>
    <n v="4.1399999999999997"/>
    <n v="9"/>
    <n v="23.2"/>
    <n v="16.399999999999999"/>
  </r>
  <r>
    <s v="P256"/>
    <n v="54"/>
    <s v="Male"/>
    <s v="Caucasian"/>
    <s v="Asthma"/>
    <s v="HER2 Mutation"/>
    <s v="T013"/>
    <s v="DrugB"/>
    <s v="Phase I"/>
    <s v="9/21/2019"/>
    <s v="12/21/2020"/>
    <n v="100"/>
    <s v="Headache"/>
    <x v="4"/>
    <s v="TR0051"/>
    <s v="No Change"/>
    <s v="Fatigue"/>
    <n v="42"/>
    <n v="0"/>
    <x v="1"/>
    <s v="Negative"/>
    <n v="2.2599999999999998"/>
    <n v="3.75"/>
    <n v="4.9000000000000004"/>
    <n v="10.6"/>
    <n v="17.3"/>
  </r>
  <r>
    <s v="P257"/>
    <n v="51"/>
    <s v="Male"/>
    <s v="Caucasian"/>
    <s v="None"/>
    <s v="EGFR Mutation"/>
    <s v="T004"/>
    <s v="DrugA"/>
    <s v="Phase IV"/>
    <s v="11/16/2022"/>
    <s v="6/16/2023"/>
    <n v="100"/>
    <s v="Fatigue, Dizziness, Headache"/>
    <x v="0"/>
    <s v="TR0074"/>
    <s v="Deteriorated"/>
    <s v="Headache"/>
    <n v="127"/>
    <n v="0"/>
    <x v="0"/>
    <s v="Negative"/>
    <n v="1.1499999999999999"/>
    <n v="4.6100000000000003"/>
    <n v="5.2"/>
    <n v="17.5"/>
    <n v="14.2"/>
  </r>
  <r>
    <s v="P258"/>
    <n v="44"/>
    <s v="Other"/>
    <s v="Asian"/>
    <s v="None"/>
    <s v="None"/>
    <s v="T007"/>
    <s v="DrugD"/>
    <s v="Phase II"/>
    <s v="3/1/2022"/>
    <s v="1/1/2023"/>
    <n v="150"/>
    <s v="Dizziness"/>
    <x v="3"/>
    <s v="TR0116"/>
    <s v="Improved"/>
    <s v="None"/>
    <n v="179"/>
    <n v="1"/>
    <x v="1"/>
    <s v="Positive"/>
    <n v="4.58"/>
    <n v="3.55"/>
    <n v="6.5"/>
    <n v="7.2"/>
    <n v="11.8"/>
  </r>
  <r>
    <s v="P259"/>
    <n v="19"/>
    <s v="Female"/>
    <s v="Asian"/>
    <s v="None"/>
    <s v="None"/>
    <s v="T013"/>
    <s v="DrugB"/>
    <s v="Phase IV"/>
    <s v="12/20/2022"/>
    <s v="10/20/2023"/>
    <n v="50"/>
    <s v="Dizziness"/>
    <x v="3"/>
    <s v="TR0016"/>
    <s v="Improved"/>
    <s v="None"/>
    <n v="90"/>
    <n v="1"/>
    <x v="1"/>
    <s v="Negative"/>
    <n v="1.6"/>
    <n v="3.95"/>
    <n v="5.6"/>
    <n v="18.2"/>
    <n v="3.7"/>
  </r>
  <r>
    <s v="P260"/>
    <n v="23"/>
    <s v="Male"/>
    <s v="African American"/>
    <s v="Heart Disease"/>
    <s v="None"/>
    <s v="T010"/>
    <s v="DrugD"/>
    <s v="Phase III"/>
    <s v="9/2/2020"/>
    <s v="12/2/2021"/>
    <n v="100"/>
    <s v="Fatigue, Headache"/>
    <x v="0"/>
    <s v="TR0087"/>
    <s v="No Change"/>
    <s v="Fatigue"/>
    <n v="52"/>
    <n v="0"/>
    <x v="4"/>
    <s v="Negative"/>
    <n v="1.34"/>
    <n v="3.87"/>
    <n v="1.6"/>
    <n v="7.3"/>
    <n v="3.2"/>
  </r>
  <r>
    <s v="P261"/>
    <n v="36"/>
    <s v="Female"/>
    <s v="Caucasian"/>
    <s v="None"/>
    <s v="BRCA2 Mutation"/>
    <s v="T016"/>
    <s v="DrugC"/>
    <s v="Phase III"/>
    <s v="5/9/2022"/>
    <s v="8/9/2023"/>
    <n v="150"/>
    <s v="None, Headache, Nausea"/>
    <x v="1"/>
    <s v="TR0081"/>
    <s v="Deteriorated"/>
    <s v="Headache"/>
    <n v="68"/>
    <n v="0"/>
    <x v="2"/>
    <s v="Negative"/>
    <n v="4.83"/>
    <n v="3.95"/>
    <n v="4.2"/>
    <n v="11.3"/>
    <n v="8.9"/>
  </r>
  <r>
    <s v="P262"/>
    <n v="24"/>
    <s v="Male"/>
    <s v="Asian"/>
    <s v="Hypertension"/>
    <s v="BRCA1 Mutation"/>
    <s v="T016"/>
    <s v="DrugC"/>
    <s v="Phase II"/>
    <s v="7/4/2022"/>
    <s v="8/4/2023"/>
    <n v="50"/>
    <s v="None, Headache"/>
    <x v="1"/>
    <s v="TR0118"/>
    <s v="No Change"/>
    <s v="Nausea"/>
    <n v="67"/>
    <n v="0"/>
    <x v="3"/>
    <s v="Negative"/>
    <n v="4.0999999999999996"/>
    <n v="3.65"/>
    <n v="2.7"/>
    <n v="9.1"/>
    <n v="4.7"/>
  </r>
  <r>
    <s v="P263"/>
    <n v="29"/>
    <s v="Male"/>
    <s v="African American"/>
    <s v="Diabetes"/>
    <s v="None"/>
    <s v="T017"/>
    <s v="DrugC"/>
    <s v="Phase II"/>
    <s v="1/17/2023"/>
    <s v="7/17/2024"/>
    <n v="100"/>
    <s v="Nausea, Fatigue"/>
    <x v="2"/>
    <s v="TR0197"/>
    <s v="No Change"/>
    <s v="Nausea"/>
    <n v="114"/>
    <n v="0"/>
    <x v="3"/>
    <s v="Negative"/>
    <n v="3.64"/>
    <n v="4.0599999999999996"/>
    <n v="3.4"/>
    <n v="6.4"/>
    <n v="4.4000000000000004"/>
  </r>
  <r>
    <s v="P264"/>
    <n v="33"/>
    <s v="Female"/>
    <s v="African American"/>
    <s v="Heart Disease"/>
    <s v="None"/>
    <s v="T004"/>
    <s v="DrugC"/>
    <s v="Phase II"/>
    <s v="2/15/2019"/>
    <s v="7/15/2020"/>
    <n v="200"/>
    <s v="None, Nausea"/>
    <x v="1"/>
    <s v="TR0085"/>
    <s v="Improved"/>
    <s v="Dizziness"/>
    <n v="145"/>
    <n v="1"/>
    <x v="4"/>
    <s v="Positive"/>
    <n v="4.87"/>
    <n v="2.1800000000000002"/>
    <n v="7.9"/>
    <n v="17.2"/>
    <n v="9.5"/>
  </r>
  <r>
    <s v="P265"/>
    <n v="45"/>
    <s v="Male"/>
    <s v="African American"/>
    <s v="None"/>
    <s v="None"/>
    <s v="T003"/>
    <s v="DrugD"/>
    <s v="Phase I"/>
    <s v="5/6/2022"/>
    <s v="2/6/2023"/>
    <n v="200"/>
    <s v="Nausea"/>
    <x v="2"/>
    <s v="TR0054"/>
    <s v="Improved"/>
    <s v="Headache"/>
    <n v="133"/>
    <n v="1"/>
    <x v="4"/>
    <s v="Positive"/>
    <n v="1.82"/>
    <n v="1.49"/>
    <n v="6.5"/>
    <n v="19.899999999999999"/>
    <n v="13.9"/>
  </r>
  <r>
    <s v="P266"/>
    <n v="33"/>
    <s v="Female"/>
    <s v="Hispanic"/>
    <s v="Asthma"/>
    <s v="None"/>
    <s v="T010"/>
    <s v="DrugB"/>
    <s v="Phase III"/>
    <s v="6/17/2019"/>
    <s v="3/17/2020"/>
    <n v="200"/>
    <s v="Headache, Dizziness"/>
    <x v="4"/>
    <s v="TR0069"/>
    <s v="Deteriorated"/>
    <s v="Dizziness"/>
    <n v="138"/>
    <n v="0"/>
    <x v="3"/>
    <s v="Negative"/>
    <n v="3.12"/>
    <n v="1.17"/>
    <n v="9.6999999999999993"/>
    <n v="20.399999999999999"/>
    <n v="8"/>
  </r>
  <r>
    <s v="P267"/>
    <n v="65"/>
    <s v="Other"/>
    <s v="Asian"/>
    <s v="Asthma"/>
    <s v="None"/>
    <s v="T003"/>
    <s v="DrugA"/>
    <s v="Phase III"/>
    <s v="11/8/2022"/>
    <s v="3/8/2024"/>
    <n v="100"/>
    <s v="Dizziness, Nausea"/>
    <x v="3"/>
    <s v="TR0075"/>
    <s v="No Change"/>
    <s v="Headache"/>
    <n v="50"/>
    <n v="0"/>
    <x v="1"/>
    <s v="Negative"/>
    <n v="4.92"/>
    <n v="3.41"/>
    <n v="6.2"/>
    <n v="19.5"/>
    <n v="16.8"/>
  </r>
  <r>
    <s v="P268"/>
    <n v="37"/>
    <s v="Male"/>
    <s v="African American"/>
    <s v="Diabetes"/>
    <s v="None"/>
    <s v="T010"/>
    <s v="DrugA"/>
    <s v="Phase I"/>
    <s v="9/4/2019"/>
    <s v="11/4/2020"/>
    <n v="200"/>
    <s v="Nausea, Headache"/>
    <x v="2"/>
    <s v="TR0170"/>
    <s v="Deteriorated"/>
    <s v="Dizziness"/>
    <n v="94"/>
    <n v="0"/>
    <x v="4"/>
    <s v="Negative"/>
    <n v="3.63"/>
    <n v="1.51"/>
    <n v="4"/>
    <n v="22.7"/>
    <n v="6.8"/>
  </r>
  <r>
    <s v="P269"/>
    <n v="28"/>
    <s v="Other"/>
    <s v="Caucasian"/>
    <s v="Hypertension"/>
    <s v="None"/>
    <s v="T015"/>
    <s v="DrugB"/>
    <s v="Phase II"/>
    <s v="1/3/2022"/>
    <s v="1/3/2023"/>
    <n v="150"/>
    <s v="Dizziness, Headache"/>
    <x v="3"/>
    <s v="TR0194"/>
    <s v="Deteriorated"/>
    <s v="Headache"/>
    <n v="97"/>
    <n v="0"/>
    <x v="4"/>
    <s v="Positive"/>
    <n v="2.4900000000000002"/>
    <n v="2.73"/>
    <n v="5"/>
    <n v="17"/>
    <n v="19"/>
  </r>
  <r>
    <s v="P270"/>
    <n v="45"/>
    <s v="Male"/>
    <s v="Caucasian"/>
    <s v="Heart Disease"/>
    <s v="BRCA1 Mutation"/>
    <s v="T014"/>
    <s v="DrugA"/>
    <s v="Phase I"/>
    <s v="2/1/2022"/>
    <s v="10/1/2022"/>
    <n v="200"/>
    <s v="Headache, Dizziness"/>
    <x v="4"/>
    <s v="TR0078"/>
    <s v="Deteriorated"/>
    <s v="Dizziness"/>
    <n v="122"/>
    <n v="0"/>
    <x v="1"/>
    <s v="Negative"/>
    <n v="1.96"/>
    <n v="1.49"/>
    <n v="2.8"/>
    <n v="22"/>
    <n v="14"/>
  </r>
  <r>
    <s v="P271"/>
    <n v="29"/>
    <s v="Male"/>
    <s v="Asian"/>
    <s v="Hypertension"/>
    <s v="BRCA1 Mutation"/>
    <s v="T007"/>
    <s v="DrugA"/>
    <s v="Phase II"/>
    <s v="11/5/2022"/>
    <s v="3/5/2024"/>
    <n v="100"/>
    <s v="Dizziness, Fatigue"/>
    <x v="3"/>
    <s v="TR0023"/>
    <s v="No Change"/>
    <s v="Headache"/>
    <n v="67"/>
    <n v="0"/>
    <x v="1"/>
    <s v="Negative"/>
    <n v="2.14"/>
    <n v="4.26"/>
    <n v="8.8000000000000007"/>
    <n v="21.2"/>
    <n v="18.600000000000001"/>
  </r>
  <r>
    <s v="P272"/>
    <n v="20"/>
    <s v="Male"/>
    <s v="Asian"/>
    <s v="Diabetes"/>
    <s v="None"/>
    <s v="T015"/>
    <s v="DrugD"/>
    <s v="Phase IV"/>
    <s v="8/19/2019"/>
    <s v="5/19/2020"/>
    <n v="100"/>
    <s v="Dizziness, Headache"/>
    <x v="3"/>
    <s v="TR0014"/>
    <s v="No Change"/>
    <s v="Nausea"/>
    <n v="56"/>
    <n v="0"/>
    <x v="1"/>
    <s v="Negative"/>
    <n v="2.0099999999999998"/>
    <n v="4.0199999999999996"/>
    <n v="5.0999999999999996"/>
    <n v="21.2"/>
    <n v="15.4"/>
  </r>
  <r>
    <s v="P273"/>
    <n v="81"/>
    <s v="Other"/>
    <s v="Other"/>
    <s v="Heart Disease"/>
    <s v="None"/>
    <s v="T010"/>
    <s v="DrugA"/>
    <s v="Phase IV"/>
    <s v="8/17/2022"/>
    <s v="11/17/2023"/>
    <n v="200"/>
    <s v="Nausea"/>
    <x v="2"/>
    <s v="TR0136"/>
    <s v="Improved"/>
    <s v="Headache"/>
    <n v="177"/>
    <n v="1"/>
    <x v="4"/>
    <s v="Positive"/>
    <n v="4.1100000000000003"/>
    <n v="3.62"/>
    <n v="2.6"/>
    <n v="15.8"/>
    <n v="19.7"/>
  </r>
  <r>
    <s v="P274"/>
    <n v="52"/>
    <s v="Other"/>
    <s v="Hispanic"/>
    <s v="Asthma"/>
    <s v="EGFR Mutation"/>
    <s v="T012"/>
    <s v="DrugD"/>
    <s v="Phase IV"/>
    <s v="3/10/2019"/>
    <s v="8/10/2020"/>
    <n v="100"/>
    <s v="None, Headache"/>
    <x v="1"/>
    <s v="TR0060"/>
    <s v="Deteriorated"/>
    <s v="Fatigue"/>
    <n v="180"/>
    <n v="0"/>
    <x v="4"/>
    <s v="Negative"/>
    <n v="4.75"/>
    <n v="1.17"/>
    <n v="2.5"/>
    <n v="8.4"/>
    <n v="15.3"/>
  </r>
  <r>
    <s v="P275"/>
    <n v="34"/>
    <s v="Female"/>
    <s v="Hispanic"/>
    <s v="Asthma"/>
    <s v="None"/>
    <s v="T012"/>
    <s v="DrugD"/>
    <s v="Phase II"/>
    <s v="4/10/2023"/>
    <s v="9/10/2024"/>
    <n v="50"/>
    <s v="Headache, Fatigue, Nausea"/>
    <x v="4"/>
    <s v="TR0052"/>
    <s v="Improved"/>
    <s v="Dizziness"/>
    <n v="155"/>
    <n v="1"/>
    <x v="3"/>
    <s v="Negative"/>
    <n v="4.2699999999999996"/>
    <n v="1.85"/>
    <n v="5.6"/>
    <n v="21.1"/>
    <n v="15.5"/>
  </r>
  <r>
    <s v="P276"/>
    <n v="81"/>
    <s v="Female"/>
    <s v="Asian"/>
    <s v="Diabetes"/>
    <s v="None"/>
    <s v="T001"/>
    <s v="DrugC"/>
    <s v="Phase III"/>
    <s v="11/6/2021"/>
    <s v="7/6/2022"/>
    <n v="50"/>
    <s v="None"/>
    <x v="1"/>
    <s v="TR0111"/>
    <s v="Improved"/>
    <s v="Dizziness"/>
    <n v="88"/>
    <n v="1"/>
    <x v="3"/>
    <s v="Positive"/>
    <n v="3.17"/>
    <n v="3.36"/>
    <n v="5.6"/>
    <n v="11.4"/>
    <n v="12.6"/>
  </r>
  <r>
    <s v="P277"/>
    <n v="80"/>
    <s v="Female"/>
    <s v="African American"/>
    <s v="None"/>
    <s v="None"/>
    <s v="T018"/>
    <s v="DrugC"/>
    <s v="Phase II"/>
    <s v="10/22/2023"/>
    <s v="5/22/2024"/>
    <n v="50"/>
    <s v="Headache, Nausea"/>
    <x v="4"/>
    <s v="TR0028"/>
    <s v="Deteriorated"/>
    <s v="Dizziness"/>
    <n v="56"/>
    <n v="0"/>
    <x v="2"/>
    <s v="Positive"/>
    <n v="3.76"/>
    <n v="4.49"/>
    <n v="6.7"/>
    <n v="19.7"/>
    <n v="5.7"/>
  </r>
  <r>
    <s v="P278"/>
    <n v="82"/>
    <s v="Male"/>
    <s v="Asian"/>
    <s v="Hypertension"/>
    <s v="None"/>
    <s v="T012"/>
    <s v="DrugB"/>
    <s v="Phase III"/>
    <s v="9/16/2022"/>
    <s v="2/16/2024"/>
    <n v="50"/>
    <s v="None"/>
    <x v="1"/>
    <s v="TR0086"/>
    <s v="Improved"/>
    <s v="Nausea"/>
    <n v="81"/>
    <n v="1"/>
    <x v="1"/>
    <s v="Negative"/>
    <n v="2.85"/>
    <n v="1.04"/>
    <n v="3.2"/>
    <n v="19.100000000000001"/>
    <n v="19.899999999999999"/>
  </r>
  <r>
    <s v="P279"/>
    <n v="18"/>
    <s v="Male"/>
    <s v="Hispanic"/>
    <s v="None"/>
    <s v="BRCA2 Mutation"/>
    <s v="T003"/>
    <s v="DrugC"/>
    <s v="Phase III"/>
    <s v="6/21/2022"/>
    <s v="10/21/2023"/>
    <n v="100"/>
    <s v="Dizziness"/>
    <x v="3"/>
    <s v="TR0108"/>
    <s v="Improved"/>
    <s v="Fatigue"/>
    <n v="139"/>
    <n v="1"/>
    <x v="1"/>
    <s v="Negative"/>
    <n v="1.4"/>
    <n v="2.61"/>
    <n v="8.1999999999999993"/>
    <n v="9.6999999999999993"/>
    <n v="12.4"/>
  </r>
  <r>
    <s v="P280"/>
    <n v="76"/>
    <s v="Other"/>
    <s v="African American"/>
    <s v="Hypertension"/>
    <s v="BRCA1 Mutation"/>
    <s v="T017"/>
    <s v="DrugA"/>
    <s v="Phase I"/>
    <s v="6/13/2021"/>
    <s v="12/13/2022"/>
    <n v="100"/>
    <s v="Nausea, Headache"/>
    <x v="2"/>
    <s v="TR0195"/>
    <s v="Improved"/>
    <s v="Fatigue"/>
    <n v="177"/>
    <n v="1"/>
    <x v="3"/>
    <s v="Negative"/>
    <n v="3.93"/>
    <n v="3.46"/>
    <n v="2.7"/>
    <n v="12.4"/>
    <n v="16.3"/>
  </r>
  <r>
    <s v="P281"/>
    <n v="71"/>
    <s v="Female"/>
    <s v="Other"/>
    <s v="None"/>
    <s v="None"/>
    <s v="T011"/>
    <s v="DrugC"/>
    <s v="Phase I"/>
    <s v="9/20/2021"/>
    <s v="5/20/2022"/>
    <n v="200"/>
    <s v="Fatigue, Headache"/>
    <x v="0"/>
    <s v="TR0179"/>
    <s v="No Change"/>
    <s v="Headache"/>
    <n v="80"/>
    <n v="0"/>
    <x v="4"/>
    <s v="Positive"/>
    <n v="3.22"/>
    <n v="1.02"/>
    <n v="7.8"/>
    <n v="6.6"/>
    <n v="15.7"/>
  </r>
  <r>
    <s v="P282"/>
    <n v="22"/>
    <s v="Other"/>
    <s v="African American"/>
    <s v="Asthma"/>
    <s v="None"/>
    <s v="T005"/>
    <s v="DrugC"/>
    <s v="Phase II"/>
    <s v="9/18/2019"/>
    <s v="7/18/2020"/>
    <n v="150"/>
    <s v="Fatigue, Nausea, Headache"/>
    <x v="0"/>
    <s v="TR0139"/>
    <s v="Deteriorated"/>
    <s v="None"/>
    <n v="91"/>
    <n v="0"/>
    <x v="4"/>
    <s v="Negative"/>
    <n v="1.81"/>
    <n v="4.83"/>
    <n v="4.3"/>
    <n v="11.9"/>
    <n v="5.5"/>
  </r>
  <r>
    <s v="P283"/>
    <n v="82"/>
    <s v="Male"/>
    <s v="Caucasian"/>
    <s v="None"/>
    <s v="EGFR Mutation"/>
    <s v="T012"/>
    <s v="DrugA"/>
    <s v="Phase I"/>
    <s v="8/10/2019"/>
    <s v="11/10/2020"/>
    <n v="50"/>
    <s v="None, Fatigue"/>
    <x v="1"/>
    <s v="TR0191"/>
    <s v="Deteriorated"/>
    <s v="Dizziness"/>
    <n v="166"/>
    <n v="0"/>
    <x v="2"/>
    <s v="Positive"/>
    <n v="2.2200000000000002"/>
    <n v="4.51"/>
    <n v="10"/>
    <n v="12.6"/>
    <n v="10.6"/>
  </r>
  <r>
    <s v="P284"/>
    <n v="62"/>
    <s v="Female"/>
    <s v="African American"/>
    <s v="Heart Disease"/>
    <s v="None"/>
    <s v="T013"/>
    <s v="DrugB"/>
    <s v="Phase I"/>
    <s v="9/19/2021"/>
    <s v="6/19/2022"/>
    <n v="150"/>
    <s v="Nausea, Fatigue"/>
    <x v="2"/>
    <s v="TR0183"/>
    <s v="No Change"/>
    <s v="Headache"/>
    <n v="50"/>
    <n v="0"/>
    <x v="3"/>
    <s v="Positive"/>
    <n v="3.89"/>
    <n v="4.54"/>
    <n v="6.3"/>
    <n v="13"/>
    <n v="10"/>
  </r>
  <r>
    <s v="P285"/>
    <n v="72"/>
    <s v="Male"/>
    <s v="Hispanic"/>
    <s v="Diabetes"/>
    <s v="TP53 Mutation"/>
    <s v="T017"/>
    <s v="DrugD"/>
    <s v="Phase IV"/>
    <s v="10/16/2021"/>
    <s v="2/16/2023"/>
    <n v="200"/>
    <s v="Headache, Dizziness"/>
    <x v="4"/>
    <s v="TR0042"/>
    <s v="Improved"/>
    <s v="Dizziness"/>
    <n v="62"/>
    <n v="1"/>
    <x v="1"/>
    <s v="Negative"/>
    <n v="3.78"/>
    <n v="1.01"/>
    <n v="6.6"/>
    <n v="12.4"/>
    <n v="16.5"/>
  </r>
  <r>
    <s v="P286"/>
    <n v="34"/>
    <s v="Other"/>
    <s v="Other"/>
    <s v="Heart Disease"/>
    <s v="BRCA2 Mutation"/>
    <s v="T015"/>
    <s v="DrugD"/>
    <s v="Phase I"/>
    <s v="9/12/2020"/>
    <s v="4/12/2021"/>
    <n v="200"/>
    <s v="Nausea"/>
    <x v="2"/>
    <s v="TR0095"/>
    <s v="Deteriorated"/>
    <s v="None"/>
    <n v="40"/>
    <n v="0"/>
    <x v="2"/>
    <s v="Positive"/>
    <n v="1.37"/>
    <n v="3.35"/>
    <n v="5.3"/>
    <n v="17.600000000000001"/>
    <n v="4.0999999999999996"/>
  </r>
  <r>
    <s v="P287"/>
    <n v="33"/>
    <s v="Female"/>
    <s v="African American"/>
    <s v="None"/>
    <s v="HER2 Mutation"/>
    <s v="T001"/>
    <s v="DrugB"/>
    <s v="Phase II"/>
    <s v="7/2/2023"/>
    <s v="5/2/2024"/>
    <n v="150"/>
    <s v="Fatigue"/>
    <x v="0"/>
    <s v="TR0190"/>
    <s v="No Change"/>
    <s v="Nausea"/>
    <n v="61"/>
    <n v="0"/>
    <x v="2"/>
    <s v="Negative"/>
    <n v="3.32"/>
    <n v="3.25"/>
    <n v="6"/>
    <n v="16.899999999999999"/>
    <n v="14.5"/>
  </r>
  <r>
    <s v="P288"/>
    <n v="26"/>
    <s v="Male"/>
    <s v="Hispanic"/>
    <s v="Asthma"/>
    <s v="None"/>
    <s v="T019"/>
    <s v="DrugD"/>
    <s v="Phase III"/>
    <s v="8/27/2022"/>
    <s v="1/27/2024"/>
    <n v="100"/>
    <s v="Dizziness"/>
    <x v="3"/>
    <s v="TR0163"/>
    <s v="No Change"/>
    <s v="Headache"/>
    <n v="144"/>
    <n v="0"/>
    <x v="0"/>
    <s v="Negative"/>
    <n v="4.22"/>
    <n v="2.08"/>
    <n v="8.4"/>
    <n v="15"/>
    <n v="4.3"/>
  </r>
  <r>
    <s v="P289"/>
    <n v="29"/>
    <s v="Other"/>
    <s v="Other"/>
    <s v="Asthma"/>
    <s v="HER2 Mutation"/>
    <s v="T011"/>
    <s v="DrugA"/>
    <s v="Phase IV"/>
    <s v="11/3/2021"/>
    <s v="7/3/2022"/>
    <n v="50"/>
    <s v="None, Nausea, Dizziness"/>
    <x v="1"/>
    <s v="TR0144"/>
    <s v="Improved"/>
    <s v="Fatigue"/>
    <n v="168"/>
    <n v="1"/>
    <x v="2"/>
    <s v="Positive"/>
    <n v="1.23"/>
    <n v="2.34"/>
    <n v="8.1"/>
    <n v="18.7"/>
    <n v="16.399999999999999"/>
  </r>
  <r>
    <s v="P290"/>
    <n v="84"/>
    <s v="Male"/>
    <s v="Hispanic"/>
    <s v="Heart Disease"/>
    <s v="None"/>
    <s v="T004"/>
    <s v="DrugB"/>
    <s v="Phase I"/>
    <s v="4/8/2021"/>
    <s v="9/8/2022"/>
    <n v="200"/>
    <s v="Dizziness"/>
    <x v="3"/>
    <s v="TR0156"/>
    <s v="No Change"/>
    <s v="Headache"/>
    <n v="180"/>
    <n v="0"/>
    <x v="3"/>
    <s v="Negative"/>
    <n v="3.07"/>
    <n v="2.76"/>
    <n v="2.2999999999999998"/>
    <n v="11.9"/>
    <n v="10.4"/>
  </r>
  <r>
    <s v="P291"/>
    <n v="20"/>
    <s v="Female"/>
    <s v="Hispanic"/>
    <s v="Diabetes"/>
    <s v="EGFR Mutation"/>
    <s v="T011"/>
    <s v="DrugD"/>
    <s v="Phase III"/>
    <s v="2/4/2019"/>
    <s v="4/4/2020"/>
    <n v="100"/>
    <s v="Fatigue, Dizziness"/>
    <x v="0"/>
    <s v="TR0066"/>
    <s v="Improved"/>
    <s v="Fatigue"/>
    <n v="108"/>
    <n v="1"/>
    <x v="1"/>
    <s v="Positive"/>
    <n v="1.35"/>
    <n v="1.88"/>
    <n v="6.4"/>
    <n v="19.2"/>
    <n v="20"/>
  </r>
  <r>
    <s v="P292"/>
    <n v="25"/>
    <s v="Other"/>
    <s v="African American"/>
    <s v="Diabetes"/>
    <s v="BRCA1 Mutation"/>
    <s v="T010"/>
    <s v="DrugD"/>
    <s v="Phase I"/>
    <s v="3/14/2021"/>
    <s v="2/14/2022"/>
    <n v="150"/>
    <s v="Nausea, Dizziness"/>
    <x v="2"/>
    <s v="TR0052"/>
    <s v="Improved"/>
    <s v="Dizziness"/>
    <n v="180"/>
    <n v="1"/>
    <x v="0"/>
    <s v="Negative"/>
    <n v="4.7300000000000004"/>
    <n v="3.57"/>
    <n v="4.8"/>
    <n v="17.5"/>
    <n v="16.399999999999999"/>
  </r>
  <r>
    <s v="P293"/>
    <n v="83"/>
    <s v="Other"/>
    <s v="Hispanic"/>
    <s v="Hypertension"/>
    <s v="TP53 Mutation"/>
    <s v="T015"/>
    <s v="DrugD"/>
    <s v="Phase I"/>
    <s v="1/14/2022"/>
    <s v="5/14/2023"/>
    <n v="100"/>
    <s v="None"/>
    <x v="1"/>
    <s v="TR0142"/>
    <s v="Deteriorated"/>
    <s v="Nausea"/>
    <n v="93"/>
    <n v="0"/>
    <x v="2"/>
    <s v="Positive"/>
    <n v="1.47"/>
    <n v="2.64"/>
    <n v="8.6"/>
    <n v="12.9"/>
    <n v="12.7"/>
  </r>
  <r>
    <s v="P294"/>
    <n v="56"/>
    <s v="Other"/>
    <s v="Hispanic"/>
    <s v="Asthma"/>
    <s v="EGFR Mutation"/>
    <s v="T007"/>
    <s v="DrugB"/>
    <s v="Phase III"/>
    <s v="3/26/2023"/>
    <s v="12/26/2023"/>
    <n v="200"/>
    <s v="Headache, Nausea, Dizziness"/>
    <x v="4"/>
    <s v="TR0119"/>
    <s v="Deteriorated"/>
    <s v="None"/>
    <n v="72"/>
    <n v="0"/>
    <x v="3"/>
    <s v="Positive"/>
    <n v="3.35"/>
    <n v="1.74"/>
    <n v="4.3"/>
    <n v="12"/>
    <n v="3.4"/>
  </r>
  <r>
    <s v="P295"/>
    <n v="79"/>
    <s v="Female"/>
    <s v="Other"/>
    <s v="None"/>
    <s v="None"/>
    <s v="T013"/>
    <s v="DrugC"/>
    <s v="Phase II"/>
    <s v="9/10/2023"/>
    <s v="3/10/2024"/>
    <n v="100"/>
    <s v="Dizziness, Nausea, Fatigue"/>
    <x v="3"/>
    <s v="TR0023"/>
    <s v="No Change"/>
    <s v="Nausea"/>
    <n v="65"/>
    <n v="0"/>
    <x v="2"/>
    <s v="Negative"/>
    <n v="1.1000000000000001"/>
    <n v="4.33"/>
    <n v="3.5"/>
    <n v="15.3"/>
    <n v="8.1"/>
  </r>
  <r>
    <s v="P296"/>
    <n v="73"/>
    <s v="Male"/>
    <s v="Other"/>
    <s v="Heart Disease"/>
    <s v="None"/>
    <s v="T011"/>
    <s v="DrugC"/>
    <s v="Phase III"/>
    <s v="5/8/2022"/>
    <s v="9/8/2023"/>
    <n v="150"/>
    <s v="Fatigue, Headache"/>
    <x v="0"/>
    <s v="TR0154"/>
    <s v="No Change"/>
    <s v="Nausea"/>
    <n v="64"/>
    <n v="0"/>
    <x v="3"/>
    <s v="Negative"/>
    <n v="4.76"/>
    <n v="2.04"/>
    <n v="4.9000000000000004"/>
    <n v="21.7"/>
    <n v="17.3"/>
  </r>
  <r>
    <s v="P297"/>
    <n v="18"/>
    <s v="Male"/>
    <s v="Asian"/>
    <s v="Asthma"/>
    <s v="None"/>
    <s v="T016"/>
    <s v="DrugD"/>
    <s v="Phase I"/>
    <s v="9/1/2019"/>
    <s v="1/1/2021"/>
    <n v="200"/>
    <s v="Nausea, None, Fatigue"/>
    <x v="2"/>
    <s v="TR0154"/>
    <s v="No Change"/>
    <s v="Headache"/>
    <n v="75"/>
    <n v="0"/>
    <x v="3"/>
    <s v="Positive"/>
    <n v="1.74"/>
    <n v="4.21"/>
    <n v="5.0999999999999996"/>
    <n v="14.7"/>
    <n v="5.3"/>
  </r>
  <r>
    <s v="P298"/>
    <n v="77"/>
    <s v="Female"/>
    <s v="Asian"/>
    <s v="Asthma"/>
    <s v="BRCA1 Mutation"/>
    <s v="T009"/>
    <s v="DrugC"/>
    <s v="Phase II"/>
    <s v="10/21/2019"/>
    <s v="8/21/2020"/>
    <n v="100"/>
    <s v="Headache"/>
    <x v="4"/>
    <s v="TR0093"/>
    <s v="Improved"/>
    <s v="None"/>
    <n v="156"/>
    <n v="1"/>
    <x v="2"/>
    <s v="Positive"/>
    <n v="1.32"/>
    <n v="3.91"/>
    <n v="5.5"/>
    <n v="13.9"/>
    <n v="15.4"/>
  </r>
  <r>
    <s v="P299"/>
    <n v="18"/>
    <s v="Male"/>
    <s v="Hispanic"/>
    <s v="Hypertension"/>
    <s v="None"/>
    <s v="T019"/>
    <s v="DrugD"/>
    <s v="Phase II"/>
    <s v="4/22/2023"/>
    <s v="9/22/2024"/>
    <n v="100"/>
    <s v="Dizziness"/>
    <x v="3"/>
    <s v="TR0033"/>
    <s v="Deteriorated"/>
    <s v="Nausea"/>
    <n v="62"/>
    <n v="0"/>
    <x v="4"/>
    <s v="Positive"/>
    <n v="4.0599999999999996"/>
    <n v="1.64"/>
    <n v="6.5"/>
    <n v="8.4"/>
    <n v="15.8"/>
  </r>
  <r>
    <s v="P300"/>
    <n v="84"/>
    <s v="Other"/>
    <s v="African American"/>
    <s v="Diabetes"/>
    <s v="None"/>
    <s v="T001"/>
    <s v="DrugC"/>
    <s v="Phase IV"/>
    <s v="7/21/2019"/>
    <s v="11/21/2020"/>
    <n v="50"/>
    <s v="Headache, Dizziness"/>
    <x v="4"/>
    <s v="TR0071"/>
    <s v="Improved"/>
    <s v="Dizziness"/>
    <n v="149"/>
    <n v="1"/>
    <x v="1"/>
    <s v="Negative"/>
    <n v="3.63"/>
    <n v="4.83"/>
    <n v="1.6"/>
    <n v="7"/>
    <n v="7.8"/>
  </r>
  <r>
    <s v="P301"/>
    <n v="84"/>
    <s v="Male"/>
    <s v="Asian"/>
    <s v="Hypertension"/>
    <s v="HER2 Mutation"/>
    <s v="T018"/>
    <s v="DrugD"/>
    <s v="Phase III"/>
    <s v="7/7/2019"/>
    <s v="6/7/2020"/>
    <n v="50"/>
    <s v="Nausea, Fatigue, None"/>
    <x v="2"/>
    <s v="TR0109"/>
    <s v="Improved"/>
    <s v="Fatigue"/>
    <n v="80"/>
    <n v="1"/>
    <x v="0"/>
    <s v="Negative"/>
    <n v="2.0499999999999998"/>
    <n v="1.99"/>
    <n v="9.1999999999999993"/>
    <n v="10.5"/>
    <n v="7.6"/>
  </r>
  <r>
    <s v="P302"/>
    <n v="57"/>
    <s v="Male"/>
    <s v="Caucasian"/>
    <s v="Hypertension"/>
    <s v="BRCA1 Mutation"/>
    <s v="T019"/>
    <s v="DrugC"/>
    <s v="Phase III"/>
    <s v="2/16/2020"/>
    <s v="11/16/2020"/>
    <n v="150"/>
    <s v="None"/>
    <x v="1"/>
    <s v="TR0134"/>
    <s v="Improved"/>
    <s v="Nausea"/>
    <n v="142"/>
    <n v="1"/>
    <x v="3"/>
    <s v="Negative"/>
    <n v="4.04"/>
    <n v="2.8"/>
    <n v="8"/>
    <n v="7.2"/>
    <n v="11.3"/>
  </r>
  <r>
    <s v="P303"/>
    <n v="33"/>
    <s v="Male"/>
    <s v="Caucasian"/>
    <s v="Hypertension"/>
    <s v="BRCA1 Mutation"/>
    <s v="T005"/>
    <s v="DrugA"/>
    <s v="Phase IV"/>
    <s v="5/20/2019"/>
    <s v="9/20/2020"/>
    <n v="200"/>
    <s v="Nausea"/>
    <x v="2"/>
    <s v="TR0174"/>
    <s v="Improved"/>
    <s v="Dizziness"/>
    <n v="43"/>
    <n v="1"/>
    <x v="4"/>
    <s v="Negative"/>
    <n v="1.1299999999999999"/>
    <n v="1.25"/>
    <n v="9.1999999999999993"/>
    <n v="8.5"/>
    <n v="12.1"/>
  </r>
  <r>
    <s v="P304"/>
    <n v="69"/>
    <s v="Male"/>
    <s v="Other"/>
    <s v="Asthma"/>
    <s v="EGFR Mutation"/>
    <s v="T020"/>
    <s v="DrugA"/>
    <s v="Phase IV"/>
    <s v="8/26/2022"/>
    <s v="8/26/2023"/>
    <n v="50"/>
    <s v="Nausea, Headache"/>
    <x v="2"/>
    <s v="TR0133"/>
    <s v="No Change"/>
    <s v="Dizziness"/>
    <n v="79"/>
    <n v="0"/>
    <x v="3"/>
    <s v="Positive"/>
    <n v="2.64"/>
    <n v="2.39"/>
    <n v="9.1"/>
    <n v="6.4"/>
    <n v="14.3"/>
  </r>
  <r>
    <s v="P305"/>
    <n v="19"/>
    <s v="Other"/>
    <s v="Caucasian"/>
    <s v="Heart Disease"/>
    <s v="None"/>
    <s v="T007"/>
    <s v="DrugB"/>
    <s v="Phase III"/>
    <s v="7/16/2021"/>
    <s v="12/16/2022"/>
    <n v="200"/>
    <s v="Fatigue"/>
    <x v="0"/>
    <s v="TR0036"/>
    <s v="Improved"/>
    <s v="Nausea"/>
    <n v="62"/>
    <n v="1"/>
    <x v="4"/>
    <s v="Negative"/>
    <n v="4.8499999999999996"/>
    <n v="3.24"/>
    <n v="9.4"/>
    <n v="6.9"/>
    <n v="10.1"/>
  </r>
  <r>
    <s v="P306"/>
    <n v="83"/>
    <s v="Other"/>
    <s v="African American"/>
    <s v="None"/>
    <s v="None"/>
    <s v="T018"/>
    <s v="DrugB"/>
    <s v="Phase II"/>
    <s v="5/20/2022"/>
    <s v="4/20/2023"/>
    <n v="150"/>
    <s v="Nausea, Fatigue"/>
    <x v="2"/>
    <s v="TR0015"/>
    <s v="Improved"/>
    <s v="Dizziness"/>
    <n v="173"/>
    <n v="1"/>
    <x v="3"/>
    <s v="Negative"/>
    <n v="2.04"/>
    <n v="3.92"/>
    <n v="9.8000000000000007"/>
    <n v="10.6"/>
    <n v="14.1"/>
  </r>
  <r>
    <s v="P307"/>
    <n v="62"/>
    <s v="Male"/>
    <s v="Asian"/>
    <s v="Diabetes"/>
    <s v="None"/>
    <s v="T011"/>
    <s v="DrugB"/>
    <s v="Phase IV"/>
    <s v="10/23/2022"/>
    <s v="9/23/2023"/>
    <n v="150"/>
    <s v="None, Headache, Fatigue"/>
    <x v="1"/>
    <s v="TR0042"/>
    <s v="Improved"/>
    <s v="Headache"/>
    <n v="40"/>
    <n v="1"/>
    <x v="1"/>
    <s v="Positive"/>
    <n v="1.79"/>
    <n v="3.26"/>
    <n v="5.2"/>
    <n v="23.5"/>
    <n v="13.3"/>
  </r>
  <r>
    <s v="P308"/>
    <n v="18"/>
    <s v="Other"/>
    <s v="Asian"/>
    <s v="Diabetes"/>
    <s v="BRCA2 Mutation"/>
    <s v="T008"/>
    <s v="DrugD"/>
    <s v="Phase III"/>
    <s v="4/13/2022"/>
    <s v="12/13/2022"/>
    <n v="50"/>
    <s v="Nausea, Dizziness"/>
    <x v="2"/>
    <s v="TR0092"/>
    <s v="Improved"/>
    <s v="Dizziness"/>
    <n v="59"/>
    <n v="1"/>
    <x v="0"/>
    <s v="Negative"/>
    <n v="2.4"/>
    <n v="1.46"/>
    <n v="2.4"/>
    <n v="10.1"/>
    <n v="7.3"/>
  </r>
  <r>
    <s v="P309"/>
    <n v="74"/>
    <s v="Male"/>
    <s v="Other"/>
    <s v="None"/>
    <s v="BRCA1 Mutation"/>
    <s v="T007"/>
    <s v="DrugB"/>
    <s v="Phase III"/>
    <s v="4/9/2020"/>
    <s v="9/9/2021"/>
    <n v="100"/>
    <s v="Dizziness, Fatigue"/>
    <x v="3"/>
    <s v="TR0046"/>
    <s v="Improved"/>
    <s v="Nausea"/>
    <n v="75"/>
    <n v="1"/>
    <x v="4"/>
    <s v="Positive"/>
    <n v="4.4000000000000004"/>
    <n v="3.24"/>
    <n v="5.7"/>
    <n v="8.1"/>
    <n v="17.600000000000001"/>
  </r>
  <r>
    <s v="P310"/>
    <n v="20"/>
    <s v="Other"/>
    <s v="Asian"/>
    <s v="Asthma"/>
    <s v="None"/>
    <s v="T004"/>
    <s v="DrugC"/>
    <s v="Phase II"/>
    <s v="8/8/2021"/>
    <s v="7/8/2022"/>
    <n v="150"/>
    <s v="Fatigue, Headache, None"/>
    <x v="0"/>
    <s v="TR0017"/>
    <s v="Improved"/>
    <s v="Fatigue"/>
    <n v="63"/>
    <n v="1"/>
    <x v="0"/>
    <s v="Positive"/>
    <n v="3.89"/>
    <n v="1.27"/>
    <n v="7.4"/>
    <n v="15.8"/>
    <n v="4.4000000000000004"/>
  </r>
  <r>
    <s v="P311"/>
    <n v="66"/>
    <s v="Other"/>
    <s v="African American"/>
    <s v="None"/>
    <s v="None"/>
    <s v="T008"/>
    <s v="DrugA"/>
    <s v="Phase II"/>
    <s v="5/26/2023"/>
    <s v="1/26/2024"/>
    <n v="150"/>
    <s v="Nausea"/>
    <x v="2"/>
    <s v="TR0162"/>
    <s v="No Change"/>
    <s v="Fatigue"/>
    <n v="160"/>
    <n v="0"/>
    <x v="2"/>
    <s v="Negative"/>
    <n v="2.83"/>
    <n v="2.94"/>
    <n v="2.5"/>
    <n v="23"/>
    <n v="17.399999999999999"/>
  </r>
  <r>
    <s v="P312"/>
    <n v="44"/>
    <s v="Other"/>
    <s v="Caucasian"/>
    <s v="Asthma"/>
    <s v="None"/>
    <s v="T020"/>
    <s v="DrugA"/>
    <s v="Phase II"/>
    <s v="7/25/2023"/>
    <s v="11/25/2024"/>
    <n v="150"/>
    <s v="Dizziness, Headache"/>
    <x v="3"/>
    <s v="TR0046"/>
    <s v="No Change"/>
    <s v="None"/>
    <n v="164"/>
    <n v="0"/>
    <x v="1"/>
    <s v="Negative"/>
    <n v="3.68"/>
    <n v="2.85"/>
    <n v="4.7"/>
    <n v="17.7"/>
    <n v="12.3"/>
  </r>
  <r>
    <s v="P313"/>
    <n v="78"/>
    <s v="Female"/>
    <s v="Other"/>
    <s v="Asthma"/>
    <s v="None"/>
    <s v="T019"/>
    <s v="DrugA"/>
    <s v="Phase II"/>
    <s v="4/15/2020"/>
    <s v="1/15/2021"/>
    <n v="200"/>
    <s v="None"/>
    <x v="1"/>
    <s v="TR0109"/>
    <s v="No Change"/>
    <s v="Dizziness"/>
    <n v="70"/>
    <n v="0"/>
    <x v="4"/>
    <s v="Negative"/>
    <n v="1.25"/>
    <n v="3.05"/>
    <n v="8.3000000000000007"/>
    <n v="14.3"/>
    <n v="3.9"/>
  </r>
  <r>
    <s v="P314"/>
    <n v="28"/>
    <s v="Male"/>
    <s v="Caucasian"/>
    <s v="None"/>
    <s v="TP53 Mutation"/>
    <s v="T008"/>
    <s v="DrugA"/>
    <s v="Phase IV"/>
    <s v="10/11/2023"/>
    <s v="10/11/2024"/>
    <n v="200"/>
    <s v="Headache, Dizziness"/>
    <x v="4"/>
    <s v="TR0095"/>
    <s v="No Change"/>
    <s v="None"/>
    <n v="99"/>
    <n v="0"/>
    <x v="1"/>
    <s v="Positive"/>
    <n v="4.1500000000000004"/>
    <n v="1.81"/>
    <n v="3.3"/>
    <n v="9"/>
    <n v="8.6"/>
  </r>
  <r>
    <s v="P315"/>
    <n v="40"/>
    <s v="Female"/>
    <s v="Asian"/>
    <s v="None"/>
    <s v="None"/>
    <s v="T012"/>
    <s v="DrugA"/>
    <s v="Phase III"/>
    <s v="9/18/2023"/>
    <s v="1/18/2025"/>
    <n v="50"/>
    <s v="Fatigue, Nausea"/>
    <x v="0"/>
    <s v="TR0031"/>
    <s v="Improved"/>
    <s v="None"/>
    <n v="39"/>
    <n v="1"/>
    <x v="2"/>
    <s v="Positive"/>
    <n v="4.03"/>
    <n v="3.08"/>
    <n v="2.8"/>
    <n v="21.8"/>
    <n v="18"/>
  </r>
  <r>
    <s v="P316"/>
    <n v="60"/>
    <s v="Male"/>
    <s v="African American"/>
    <s v="None"/>
    <s v="TP53 Mutation"/>
    <s v="T007"/>
    <s v="DrugB"/>
    <s v="Phase III"/>
    <s v="5/10/2019"/>
    <s v="4/10/2020"/>
    <n v="200"/>
    <s v="Dizziness, Nausea"/>
    <x v="3"/>
    <s v="TR0121"/>
    <s v="Deteriorated"/>
    <s v="Dizziness"/>
    <n v="68"/>
    <n v="0"/>
    <x v="1"/>
    <s v="Positive"/>
    <n v="4.4800000000000004"/>
    <n v="1.96"/>
    <n v="5.0999999999999996"/>
    <n v="23.7"/>
    <n v="16.100000000000001"/>
  </r>
  <r>
    <s v="P317"/>
    <n v="47"/>
    <s v="Other"/>
    <s v="Asian"/>
    <s v="Asthma"/>
    <s v="EGFR Mutation"/>
    <s v="T018"/>
    <s v="DrugD"/>
    <s v="Phase IV"/>
    <s v="2/11/2021"/>
    <s v="11/11/2021"/>
    <n v="200"/>
    <s v="Headache, Fatigue, Dizziness"/>
    <x v="4"/>
    <s v="TR0116"/>
    <s v="Deteriorated"/>
    <s v="Nausea"/>
    <n v="125"/>
    <n v="0"/>
    <x v="0"/>
    <s v="Positive"/>
    <n v="1.1100000000000001"/>
    <n v="1.26"/>
    <n v="5.2"/>
    <n v="22.4"/>
    <n v="12.2"/>
  </r>
  <r>
    <s v="P318"/>
    <n v="57"/>
    <s v="Other"/>
    <s v="Caucasian"/>
    <s v="Asthma"/>
    <s v="None"/>
    <s v="T012"/>
    <s v="DrugC"/>
    <s v="Phase II"/>
    <s v="7/22/2022"/>
    <s v="1/22/2024"/>
    <n v="200"/>
    <s v="Dizziness, None, Fatigue"/>
    <x v="3"/>
    <s v="TR0151"/>
    <s v="Improved"/>
    <s v="Dizziness"/>
    <n v="38"/>
    <n v="1"/>
    <x v="0"/>
    <s v="Positive"/>
    <n v="2.99"/>
    <n v="1.42"/>
    <n v="6.9"/>
    <n v="20.8"/>
    <n v="9.5"/>
  </r>
  <r>
    <s v="P319"/>
    <n v="60"/>
    <s v="Other"/>
    <s v="Other"/>
    <s v="Heart Disease"/>
    <s v="None"/>
    <s v="T013"/>
    <s v="DrugD"/>
    <s v="Phase II"/>
    <s v="2/18/2022"/>
    <s v="2/18/2023"/>
    <n v="100"/>
    <s v="Nausea, None"/>
    <x v="2"/>
    <s v="TR0146"/>
    <s v="No Change"/>
    <s v="None"/>
    <n v="53"/>
    <n v="0"/>
    <x v="0"/>
    <s v="Positive"/>
    <n v="4.0999999999999996"/>
    <n v="4.8600000000000003"/>
    <n v="2.8"/>
    <n v="15.4"/>
    <n v="7.9"/>
  </r>
  <r>
    <s v="P320"/>
    <n v="40"/>
    <s v="Male"/>
    <s v="Other"/>
    <s v="Asthma"/>
    <s v="BRCA2 Mutation"/>
    <s v="T003"/>
    <s v="DrugD"/>
    <s v="Phase III"/>
    <s v="4/10/2020"/>
    <s v="8/10/2021"/>
    <n v="50"/>
    <s v="Nausea, None"/>
    <x v="2"/>
    <s v="TR0133"/>
    <s v="Improved"/>
    <s v="Fatigue"/>
    <n v="113"/>
    <n v="1"/>
    <x v="1"/>
    <s v="Negative"/>
    <n v="4.17"/>
    <n v="3.31"/>
    <n v="6.7"/>
    <n v="20.399999999999999"/>
    <n v="9.6999999999999993"/>
  </r>
  <r>
    <s v="P321"/>
    <n v="38"/>
    <s v="Male"/>
    <s v="Asian"/>
    <s v="Heart Disease"/>
    <s v="BRCA1 Mutation"/>
    <s v="T013"/>
    <s v="DrugB"/>
    <s v="Phase II"/>
    <s v="5/14/2020"/>
    <s v="10/14/2021"/>
    <n v="200"/>
    <s v="Dizziness"/>
    <x v="3"/>
    <s v="TR0148"/>
    <s v="No Change"/>
    <s v="Dizziness"/>
    <n v="81"/>
    <n v="0"/>
    <x v="2"/>
    <s v="Negative"/>
    <n v="4.66"/>
    <n v="3.13"/>
    <n v="2.4"/>
    <n v="18.5"/>
    <n v="16.5"/>
  </r>
  <r>
    <s v="P322"/>
    <n v="53"/>
    <s v="Male"/>
    <s v="Caucasian"/>
    <s v="Diabetes"/>
    <s v="HER2 Mutation"/>
    <s v="T020"/>
    <s v="DrugB"/>
    <s v="Phase III"/>
    <s v="8/15/2023"/>
    <s v="9/15/2024"/>
    <n v="50"/>
    <s v="Nausea, None, Headache"/>
    <x v="2"/>
    <s v="TR0117"/>
    <s v="No Change"/>
    <s v="None"/>
    <n v="130"/>
    <n v="0"/>
    <x v="2"/>
    <s v="Positive"/>
    <n v="2.27"/>
    <n v="4.43"/>
    <n v="9.1999999999999993"/>
    <n v="11"/>
    <n v="19.7"/>
  </r>
  <r>
    <s v="P323"/>
    <n v="71"/>
    <s v="Male"/>
    <s v="Asian"/>
    <s v="Heart Disease"/>
    <s v="None"/>
    <s v="T015"/>
    <s v="DrugD"/>
    <s v="Phase II"/>
    <s v="2/13/2023"/>
    <s v="7/13/2024"/>
    <n v="50"/>
    <s v="Fatigue"/>
    <x v="0"/>
    <s v="TR0071"/>
    <s v="Deteriorated"/>
    <s v="Dizziness"/>
    <n v="104"/>
    <n v="0"/>
    <x v="3"/>
    <s v="Positive"/>
    <n v="1.56"/>
    <n v="1.81"/>
    <n v="2.7"/>
    <n v="22.1"/>
    <n v="14.1"/>
  </r>
  <r>
    <s v="P324"/>
    <n v="81"/>
    <s v="Female"/>
    <s v="Other"/>
    <s v="Hypertension"/>
    <s v="None"/>
    <s v="T003"/>
    <s v="DrugA"/>
    <s v="Phase III"/>
    <s v="8/6/2022"/>
    <s v="6/6/2023"/>
    <n v="100"/>
    <s v="Nausea, Headache, Dizziness"/>
    <x v="2"/>
    <s v="TR0019"/>
    <s v="Deteriorated"/>
    <s v="Headache"/>
    <n v="127"/>
    <n v="0"/>
    <x v="4"/>
    <s v="Negative"/>
    <n v="1.61"/>
    <n v="2.76"/>
    <n v="6.5"/>
    <n v="7.5"/>
    <n v="18"/>
  </r>
  <r>
    <s v="P325"/>
    <n v="42"/>
    <s v="Female"/>
    <s v="Caucasian"/>
    <s v="Hypertension"/>
    <s v="BRCA2 Mutation"/>
    <s v="T011"/>
    <s v="DrugD"/>
    <s v="Phase IV"/>
    <s v="2/3/2022"/>
    <s v="4/3/2023"/>
    <n v="100"/>
    <s v="Headache, Fatigue, Dizziness"/>
    <x v="4"/>
    <s v="TR0072"/>
    <s v="Improved"/>
    <s v="Fatigue"/>
    <n v="34"/>
    <n v="1"/>
    <x v="2"/>
    <s v="Positive"/>
    <n v="4.21"/>
    <n v="3.02"/>
    <n v="9.6999999999999993"/>
    <n v="13.5"/>
    <n v="19.7"/>
  </r>
  <r>
    <s v="P326"/>
    <n v="40"/>
    <s v="Female"/>
    <s v="Caucasian"/>
    <s v="Heart Disease"/>
    <s v="None"/>
    <s v="T006"/>
    <s v="DrugA"/>
    <s v="Phase I"/>
    <s v="3/15/2021"/>
    <s v="2/15/2022"/>
    <n v="100"/>
    <s v="Nausea"/>
    <x v="2"/>
    <s v="TR0173"/>
    <s v="Deteriorated"/>
    <s v="Fatigue"/>
    <n v="143"/>
    <n v="0"/>
    <x v="3"/>
    <s v="Positive"/>
    <n v="3.67"/>
    <n v="3.54"/>
    <n v="2.5"/>
    <n v="21.9"/>
    <n v="10.3"/>
  </r>
  <r>
    <s v="P327"/>
    <n v="67"/>
    <s v="Other"/>
    <s v="African American"/>
    <s v="Asthma"/>
    <s v="BRCA1 Mutation"/>
    <s v="T002"/>
    <s v="DrugD"/>
    <s v="Phase II"/>
    <s v="6/8/2020"/>
    <s v="3/8/2021"/>
    <n v="50"/>
    <s v="Headache"/>
    <x v="4"/>
    <s v="TR0008"/>
    <s v="Improved"/>
    <s v="None"/>
    <n v="79"/>
    <n v="1"/>
    <x v="3"/>
    <s v="Positive"/>
    <n v="1.65"/>
    <n v="1.05"/>
    <n v="6"/>
    <n v="15.5"/>
    <n v="15.2"/>
  </r>
  <r>
    <s v="P328"/>
    <n v="30"/>
    <s v="Other"/>
    <s v="Asian"/>
    <s v="Diabetes"/>
    <s v="EGFR Mutation"/>
    <s v="T004"/>
    <s v="DrugC"/>
    <s v="Phase III"/>
    <s v="11/7/2023"/>
    <s v="2/7/2025"/>
    <n v="100"/>
    <s v="Headache, Dizziness, Nausea"/>
    <x v="4"/>
    <s v="TR0060"/>
    <s v="Improved"/>
    <s v="Nausea"/>
    <n v="121"/>
    <n v="1"/>
    <x v="4"/>
    <s v="Positive"/>
    <n v="4.5599999999999996"/>
    <n v="1.32"/>
    <n v="7.6"/>
    <n v="9.4"/>
    <n v="17.600000000000001"/>
  </r>
  <r>
    <s v="P329"/>
    <n v="19"/>
    <s v="Female"/>
    <s v="African American"/>
    <s v="Hypertension"/>
    <s v="HER2 Mutation"/>
    <s v="T008"/>
    <s v="DrugA"/>
    <s v="Phase III"/>
    <s v="6/2/2023"/>
    <s v="1/2/2024"/>
    <n v="100"/>
    <s v="None, Headache"/>
    <x v="1"/>
    <s v="TR0027"/>
    <s v="Deteriorated"/>
    <s v="Dizziness"/>
    <n v="175"/>
    <n v="0"/>
    <x v="0"/>
    <s v="Negative"/>
    <n v="4.28"/>
    <n v="3.16"/>
    <n v="7.4"/>
    <n v="11.7"/>
    <n v="11"/>
  </r>
  <r>
    <s v="P330"/>
    <n v="30"/>
    <s v="Other"/>
    <s v="African American"/>
    <s v="Asthma"/>
    <s v="None"/>
    <s v="T005"/>
    <s v="DrugC"/>
    <s v="Phase II"/>
    <s v="11/16/2021"/>
    <s v="6/16/2022"/>
    <n v="150"/>
    <s v="Dizziness"/>
    <x v="3"/>
    <s v="TR0150"/>
    <s v="No Change"/>
    <s v="Headache"/>
    <n v="160"/>
    <n v="0"/>
    <x v="0"/>
    <s v="Positive"/>
    <n v="4.29"/>
    <n v="2.84"/>
    <n v="4.2"/>
    <n v="14.9"/>
    <n v="17.100000000000001"/>
  </r>
  <r>
    <s v="P331"/>
    <n v="47"/>
    <s v="Male"/>
    <s v="Other"/>
    <s v="Hypertension"/>
    <s v="HER2 Mutation"/>
    <s v="T008"/>
    <s v="DrugA"/>
    <s v="Phase I"/>
    <s v="6/16/2020"/>
    <s v="4/16/2021"/>
    <n v="100"/>
    <s v="Headache"/>
    <x v="4"/>
    <s v="TR0053"/>
    <s v="Deteriorated"/>
    <s v="Nausea"/>
    <n v="90"/>
    <n v="0"/>
    <x v="2"/>
    <s v="Negative"/>
    <n v="2.34"/>
    <n v="1.7"/>
    <n v="7.4"/>
    <n v="20.9"/>
    <n v="4.7"/>
  </r>
  <r>
    <s v="P332"/>
    <n v="60"/>
    <s v="Male"/>
    <s v="African American"/>
    <s v="None"/>
    <s v="None"/>
    <s v="T002"/>
    <s v="DrugD"/>
    <s v="Phase III"/>
    <s v="4/28/2019"/>
    <s v="9/28/2020"/>
    <n v="150"/>
    <s v="Fatigue, Dizziness"/>
    <x v="0"/>
    <s v="TR0139"/>
    <s v="Improved"/>
    <s v="Fatigue"/>
    <n v="86"/>
    <n v="1"/>
    <x v="2"/>
    <s v="Negative"/>
    <n v="1.96"/>
    <n v="1.57"/>
    <n v="4.0999999999999996"/>
    <n v="14.1"/>
    <n v="15.7"/>
  </r>
  <r>
    <s v="P333"/>
    <n v="84"/>
    <s v="Female"/>
    <s v="Asian"/>
    <s v="Asthma"/>
    <s v="None"/>
    <s v="T003"/>
    <s v="DrugD"/>
    <s v="Phase I"/>
    <s v="1/21/2020"/>
    <s v="9/21/2020"/>
    <n v="100"/>
    <s v="Nausea"/>
    <x v="2"/>
    <s v="TR0045"/>
    <s v="Deteriorated"/>
    <s v="Dizziness"/>
    <n v="82"/>
    <n v="0"/>
    <x v="0"/>
    <s v="Positive"/>
    <n v="3.6"/>
    <n v="3.48"/>
    <n v="4.2"/>
    <n v="21.1"/>
    <n v="11"/>
  </r>
  <r>
    <s v="P334"/>
    <n v="72"/>
    <s v="Other"/>
    <s v="Hispanic"/>
    <s v="None"/>
    <s v="BRCA2 Mutation"/>
    <s v="T008"/>
    <s v="DrugD"/>
    <s v="Phase II"/>
    <s v="4/10/2023"/>
    <s v="2/10/2024"/>
    <n v="200"/>
    <s v="Fatigue, None, Dizziness"/>
    <x v="0"/>
    <s v="TR0021"/>
    <s v="No Change"/>
    <s v="Headache"/>
    <n v="126"/>
    <n v="0"/>
    <x v="0"/>
    <s v="Negative"/>
    <n v="4.92"/>
    <n v="3.54"/>
    <n v="2.1"/>
    <n v="18.2"/>
    <n v="8.5"/>
  </r>
  <r>
    <s v="P335"/>
    <n v="74"/>
    <s v="Female"/>
    <s v="Other"/>
    <s v="Heart Disease"/>
    <s v="None"/>
    <s v="T005"/>
    <s v="DrugD"/>
    <s v="Phase I"/>
    <s v="7/28/2022"/>
    <s v="2/28/2023"/>
    <n v="150"/>
    <s v="Dizziness, Fatigue, None"/>
    <x v="3"/>
    <s v="TR0187"/>
    <s v="Improved"/>
    <s v="None"/>
    <n v="127"/>
    <n v="1"/>
    <x v="1"/>
    <s v="Negative"/>
    <n v="3.75"/>
    <n v="1.28"/>
    <n v="2.6"/>
    <n v="21.4"/>
    <n v="6.9"/>
  </r>
  <r>
    <s v="P336"/>
    <n v="76"/>
    <s v="Female"/>
    <s v="Hispanic"/>
    <s v="Heart Disease"/>
    <s v="None"/>
    <s v="T003"/>
    <s v="DrugC"/>
    <s v="Phase II"/>
    <s v="4/5/2022"/>
    <s v="1/5/2023"/>
    <n v="50"/>
    <s v="Dizziness"/>
    <x v="3"/>
    <s v="TR0187"/>
    <s v="Deteriorated"/>
    <s v="None"/>
    <n v="155"/>
    <n v="0"/>
    <x v="1"/>
    <s v="Negative"/>
    <n v="4.3499999999999996"/>
    <n v="2.12"/>
    <n v="6.8"/>
    <n v="18.5"/>
    <n v="11.7"/>
  </r>
  <r>
    <s v="P337"/>
    <n v="68"/>
    <s v="Other"/>
    <s v="African American"/>
    <s v="Asthma"/>
    <s v="EGFR Mutation"/>
    <s v="T003"/>
    <s v="DrugD"/>
    <s v="Phase I"/>
    <s v="7/19/2019"/>
    <s v="3/19/2020"/>
    <n v="100"/>
    <s v="None, Dizziness"/>
    <x v="1"/>
    <s v="TR0131"/>
    <s v="Deteriorated"/>
    <s v="Headache"/>
    <n v="124"/>
    <n v="0"/>
    <x v="3"/>
    <s v="Negative"/>
    <n v="2.2200000000000002"/>
    <n v="1.85"/>
    <n v="1.3"/>
    <n v="11.5"/>
    <n v="14.1"/>
  </r>
  <r>
    <s v="P338"/>
    <n v="72"/>
    <s v="Other"/>
    <s v="Asian"/>
    <s v="Diabetes"/>
    <s v="TP53 Mutation"/>
    <s v="T001"/>
    <s v="DrugB"/>
    <s v="Phase III"/>
    <s v="8/22/2023"/>
    <s v="4/22/2024"/>
    <n v="150"/>
    <s v="Dizziness"/>
    <x v="3"/>
    <s v="TR0149"/>
    <s v="Deteriorated"/>
    <s v="Fatigue"/>
    <n v="33"/>
    <n v="0"/>
    <x v="3"/>
    <s v="Positive"/>
    <n v="4.75"/>
    <n v="4.4800000000000004"/>
    <n v="7.9"/>
    <n v="20.2"/>
    <n v="14.3"/>
  </r>
  <r>
    <s v="P339"/>
    <n v="67"/>
    <s v="Female"/>
    <s v="Other"/>
    <s v="Hypertension"/>
    <s v="None"/>
    <s v="T007"/>
    <s v="DrugD"/>
    <s v="Phase II"/>
    <s v="5/23/2022"/>
    <s v="3/23/2023"/>
    <n v="200"/>
    <s v="None, Headache, Dizziness"/>
    <x v="1"/>
    <s v="TR0023"/>
    <s v="Improved"/>
    <s v="Dizziness"/>
    <n v="118"/>
    <n v="1"/>
    <x v="0"/>
    <s v="Negative"/>
    <n v="2.04"/>
    <n v="4.63"/>
    <n v="7"/>
    <n v="16.100000000000001"/>
    <n v="4.9000000000000004"/>
  </r>
  <r>
    <s v="P340"/>
    <n v="44"/>
    <s v="Other"/>
    <s v="Hispanic"/>
    <s v="None"/>
    <s v="BRCA2 Mutation"/>
    <s v="T016"/>
    <s v="DrugA"/>
    <s v="Phase I"/>
    <s v="12/14/2019"/>
    <s v="2/14/2021"/>
    <n v="200"/>
    <s v="None, Headache, Nausea"/>
    <x v="1"/>
    <s v="TR0046"/>
    <s v="No Change"/>
    <s v="Fatigue"/>
    <n v="64"/>
    <n v="0"/>
    <x v="0"/>
    <s v="Negative"/>
    <n v="2.79"/>
    <n v="2.84"/>
    <n v="8.8000000000000007"/>
    <n v="15.8"/>
    <n v="9.5"/>
  </r>
  <r>
    <s v="P341"/>
    <n v="41"/>
    <s v="Other"/>
    <s v="Caucasian"/>
    <s v="Asthma"/>
    <s v="None"/>
    <s v="T007"/>
    <s v="DrugB"/>
    <s v="Phase II"/>
    <s v="12/6/2019"/>
    <s v="6/6/2021"/>
    <n v="100"/>
    <s v="Headache, Dizziness"/>
    <x v="4"/>
    <s v="TR0161"/>
    <s v="Deteriorated"/>
    <s v="Nausea"/>
    <n v="72"/>
    <n v="0"/>
    <x v="3"/>
    <s v="Negative"/>
    <n v="4.91"/>
    <n v="1.44"/>
    <n v="4.8"/>
    <n v="6.8"/>
    <n v="15.6"/>
  </r>
  <r>
    <s v="P342"/>
    <n v="28"/>
    <s v="Female"/>
    <s v="Caucasian"/>
    <s v="None"/>
    <s v="BRCA1 Mutation"/>
    <s v="T019"/>
    <s v="DrugB"/>
    <s v="Phase IV"/>
    <s v="11/25/2022"/>
    <s v="6/25/2023"/>
    <n v="50"/>
    <s v="None"/>
    <x v="1"/>
    <s v="TR0193"/>
    <s v="Improved"/>
    <s v="Dizziness"/>
    <n v="40"/>
    <n v="1"/>
    <x v="3"/>
    <s v="Positive"/>
    <n v="4.67"/>
    <n v="2.12"/>
    <n v="8.6999999999999993"/>
    <n v="11.3"/>
    <n v="18.5"/>
  </r>
  <r>
    <s v="P343"/>
    <n v="84"/>
    <s v="Male"/>
    <s v="Hispanic"/>
    <s v="Heart Disease"/>
    <s v="None"/>
    <s v="T009"/>
    <s v="DrugD"/>
    <s v="Phase IV"/>
    <s v="10/14/2021"/>
    <s v="9/14/2022"/>
    <n v="150"/>
    <s v="None, Dizziness, Nausea"/>
    <x v="1"/>
    <s v="TR0093"/>
    <s v="Deteriorated"/>
    <s v="Headache"/>
    <n v="126"/>
    <n v="0"/>
    <x v="2"/>
    <s v="Positive"/>
    <n v="4.0199999999999996"/>
    <n v="4.22"/>
    <n v="1.2"/>
    <n v="23.3"/>
    <n v="15.4"/>
  </r>
  <r>
    <s v="P344"/>
    <n v="63"/>
    <s v="Female"/>
    <s v="Caucasian"/>
    <s v="Hypertension"/>
    <s v="HER2 Mutation"/>
    <s v="T005"/>
    <s v="DrugA"/>
    <s v="Phase I"/>
    <s v="5/23/2023"/>
    <s v="11/23/2024"/>
    <n v="100"/>
    <s v="Headache, Dizziness"/>
    <x v="4"/>
    <s v="TR0132"/>
    <s v="No Change"/>
    <s v="Fatigue"/>
    <n v="30"/>
    <n v="0"/>
    <x v="4"/>
    <s v="Positive"/>
    <n v="2.2200000000000002"/>
    <n v="4.32"/>
    <n v="3.5"/>
    <n v="21.7"/>
    <n v="4.9000000000000004"/>
  </r>
  <r>
    <s v="P345"/>
    <n v="64"/>
    <s v="Male"/>
    <s v="African American"/>
    <s v="Asthma"/>
    <s v="HER2 Mutation"/>
    <s v="T013"/>
    <s v="DrugA"/>
    <s v="Phase III"/>
    <s v="8/22/2022"/>
    <s v="1/22/2024"/>
    <n v="50"/>
    <s v="Headache, None, Dizziness"/>
    <x v="4"/>
    <s v="TR0050"/>
    <s v="Deteriorated"/>
    <s v="Fatigue"/>
    <n v="163"/>
    <n v="0"/>
    <x v="2"/>
    <s v="Positive"/>
    <n v="3.81"/>
    <n v="3.16"/>
    <n v="1.9"/>
    <n v="10.4"/>
    <n v="3.2"/>
  </r>
  <r>
    <s v="P346"/>
    <n v="34"/>
    <s v="Female"/>
    <s v="Caucasian"/>
    <s v="None"/>
    <s v="None"/>
    <s v="T018"/>
    <s v="DrugD"/>
    <s v="Phase II"/>
    <s v="2/16/2022"/>
    <s v="6/16/2023"/>
    <n v="100"/>
    <s v="Fatigue"/>
    <x v="0"/>
    <s v="TR0044"/>
    <s v="Deteriorated"/>
    <s v="Nausea"/>
    <n v="57"/>
    <n v="0"/>
    <x v="1"/>
    <s v="Positive"/>
    <n v="2.88"/>
    <n v="2.21"/>
    <n v="6.4"/>
    <n v="11.4"/>
    <n v="8.1"/>
  </r>
  <r>
    <s v="P347"/>
    <n v="38"/>
    <s v="Female"/>
    <s v="Hispanic"/>
    <s v="None"/>
    <s v="TP53 Mutation"/>
    <s v="T016"/>
    <s v="DrugA"/>
    <s v="Phase II"/>
    <s v="11/24/2023"/>
    <s v="12/24/2024"/>
    <n v="50"/>
    <s v="None, Fatigue, Dizziness"/>
    <x v="1"/>
    <s v="TR0197"/>
    <s v="Deteriorated"/>
    <s v="Nausea"/>
    <n v="117"/>
    <n v="0"/>
    <x v="1"/>
    <s v="Negative"/>
    <n v="3.97"/>
    <n v="1.19"/>
    <n v="9.1"/>
    <n v="21.3"/>
    <n v="14.4"/>
  </r>
  <r>
    <s v="P348"/>
    <n v="73"/>
    <s v="Male"/>
    <s v="Asian"/>
    <s v="None"/>
    <s v="BRCA1 Mutation"/>
    <s v="T004"/>
    <s v="DrugA"/>
    <s v="Phase III"/>
    <s v="4/24/2023"/>
    <s v="11/24/2023"/>
    <n v="150"/>
    <s v="None"/>
    <x v="1"/>
    <s v="TR0098"/>
    <s v="Deteriorated"/>
    <s v="Nausea"/>
    <n v="109"/>
    <n v="0"/>
    <x v="3"/>
    <s v="Positive"/>
    <n v="3.37"/>
    <n v="4.57"/>
    <n v="2.7"/>
    <n v="7.4"/>
    <n v="7.1"/>
  </r>
  <r>
    <s v="P349"/>
    <n v="67"/>
    <s v="Female"/>
    <s v="African American"/>
    <s v="None"/>
    <s v="None"/>
    <s v="T005"/>
    <s v="DrugB"/>
    <s v="Phase I"/>
    <s v="1/18/2022"/>
    <s v="2/18/2023"/>
    <n v="150"/>
    <s v="None"/>
    <x v="1"/>
    <s v="TR0057"/>
    <s v="No Change"/>
    <s v="Headache"/>
    <n v="67"/>
    <n v="0"/>
    <x v="2"/>
    <s v="Negative"/>
    <n v="4.18"/>
    <n v="1.1399999999999999"/>
    <n v="6.2"/>
    <n v="23.9"/>
    <n v="17.5"/>
  </r>
  <r>
    <s v="P350"/>
    <n v="36"/>
    <s v="Other"/>
    <s v="Caucasian"/>
    <s v="Heart Disease"/>
    <s v="EGFR Mutation"/>
    <s v="T004"/>
    <s v="DrugC"/>
    <s v="Phase IV"/>
    <s v="8/10/2020"/>
    <s v="1/10/2022"/>
    <n v="200"/>
    <s v="None"/>
    <x v="1"/>
    <s v="TR0040"/>
    <s v="Deteriorated"/>
    <s v="Fatigue"/>
    <n v="87"/>
    <n v="0"/>
    <x v="3"/>
    <s v="Positive"/>
    <n v="3.09"/>
    <n v="1.25"/>
    <n v="8.5"/>
    <n v="16.8"/>
    <n v="5"/>
  </r>
  <r>
    <s v="P351"/>
    <n v="80"/>
    <s v="Other"/>
    <s v="Hispanic"/>
    <s v="None"/>
    <s v="None"/>
    <s v="T006"/>
    <s v="DrugA"/>
    <s v="Phase IV"/>
    <s v="7/22/2021"/>
    <s v="8/22/2022"/>
    <n v="150"/>
    <s v="Headache, Nausea"/>
    <x v="4"/>
    <s v="TR0136"/>
    <s v="Deteriorated"/>
    <s v="None"/>
    <n v="102"/>
    <n v="0"/>
    <x v="0"/>
    <s v="Negative"/>
    <n v="1.38"/>
    <n v="4.6399999999999997"/>
    <n v="7"/>
    <n v="20.9"/>
    <n v="17.899999999999999"/>
  </r>
  <r>
    <s v="P352"/>
    <n v="30"/>
    <s v="Male"/>
    <s v="African American"/>
    <s v="Heart Disease"/>
    <s v="None"/>
    <s v="T002"/>
    <s v="DrugC"/>
    <s v="Phase IV"/>
    <s v="10/5/2020"/>
    <s v="11/5/2021"/>
    <n v="200"/>
    <s v="Fatigue, Dizziness"/>
    <x v="0"/>
    <s v="TR0056"/>
    <s v="Deteriorated"/>
    <s v="Fatigue"/>
    <n v="32"/>
    <n v="0"/>
    <x v="4"/>
    <s v="Positive"/>
    <n v="3.29"/>
    <n v="3.07"/>
    <n v="4.9000000000000004"/>
    <n v="11.7"/>
    <n v="10.4"/>
  </r>
  <r>
    <s v="P353"/>
    <n v="36"/>
    <s v="Female"/>
    <s v="Hispanic"/>
    <s v="Diabetes"/>
    <s v="None"/>
    <s v="T004"/>
    <s v="DrugC"/>
    <s v="Phase IV"/>
    <s v="1/4/2020"/>
    <s v="3/4/2021"/>
    <n v="150"/>
    <s v="Headache, Fatigue, None"/>
    <x v="4"/>
    <s v="TR0185"/>
    <s v="No Change"/>
    <s v="Fatigue"/>
    <n v="38"/>
    <n v="0"/>
    <x v="3"/>
    <s v="Positive"/>
    <n v="4.0999999999999996"/>
    <n v="3.41"/>
    <n v="9"/>
    <n v="14"/>
    <n v="13.3"/>
  </r>
  <r>
    <s v="P354"/>
    <n v="68"/>
    <s v="Female"/>
    <s v="African American"/>
    <s v="Heart Disease"/>
    <s v="None"/>
    <s v="T013"/>
    <s v="DrugA"/>
    <s v="Phase IV"/>
    <s v="5/21/2022"/>
    <s v="9/21/2023"/>
    <n v="200"/>
    <s v="Nausea, Dizziness"/>
    <x v="2"/>
    <s v="TR0030"/>
    <s v="Improved"/>
    <s v="Nausea"/>
    <n v="155"/>
    <n v="1"/>
    <x v="2"/>
    <s v="Positive"/>
    <n v="3.53"/>
    <n v="3.37"/>
    <n v="7.3"/>
    <n v="10.3"/>
    <n v="11.7"/>
  </r>
  <r>
    <s v="P355"/>
    <n v="20"/>
    <s v="Other"/>
    <s v="Other"/>
    <s v="Heart Disease"/>
    <s v="BRCA1 Mutation"/>
    <s v="T019"/>
    <s v="DrugB"/>
    <s v="Phase IV"/>
    <s v="11/23/2022"/>
    <s v="11/23/2023"/>
    <n v="150"/>
    <s v="Fatigue, Nausea, Dizziness"/>
    <x v="0"/>
    <s v="TR0017"/>
    <s v="Deteriorated"/>
    <s v="Dizziness"/>
    <n v="77"/>
    <n v="0"/>
    <x v="1"/>
    <s v="Positive"/>
    <n v="1.42"/>
    <n v="2.54"/>
    <n v="5.4"/>
    <n v="17.7"/>
    <n v="19.2"/>
  </r>
  <r>
    <s v="P356"/>
    <n v="68"/>
    <s v="Other"/>
    <s v="Other"/>
    <s v="Heart Disease"/>
    <s v="EGFR Mutation"/>
    <s v="T019"/>
    <s v="DrugA"/>
    <s v="Phase II"/>
    <s v="3/28/2019"/>
    <s v="6/28/2020"/>
    <n v="100"/>
    <s v="Dizziness"/>
    <x v="3"/>
    <s v="TR0115"/>
    <s v="No Change"/>
    <s v="Nausea"/>
    <n v="40"/>
    <n v="0"/>
    <x v="0"/>
    <s v="Positive"/>
    <n v="3.4"/>
    <n v="3.97"/>
    <n v="5.6"/>
    <n v="17.399999999999999"/>
    <n v="4.2"/>
  </r>
  <r>
    <s v="P357"/>
    <n v="38"/>
    <s v="Male"/>
    <s v="Other"/>
    <s v="None"/>
    <s v="None"/>
    <s v="T002"/>
    <s v="DrugA"/>
    <s v="Phase I"/>
    <s v="5/12/2023"/>
    <s v="7/12/2024"/>
    <n v="100"/>
    <s v="Nausea, Fatigue"/>
    <x v="2"/>
    <s v="TR0077"/>
    <s v="Improved"/>
    <s v="Dizziness"/>
    <n v="105"/>
    <n v="1"/>
    <x v="2"/>
    <s v="Negative"/>
    <n v="2.02"/>
    <n v="2.4500000000000002"/>
    <n v="5.3"/>
    <n v="6.8"/>
    <n v="5.4"/>
  </r>
  <r>
    <s v="P358"/>
    <n v="35"/>
    <s v="Other"/>
    <s v="Hispanic"/>
    <s v="None"/>
    <s v="None"/>
    <s v="T012"/>
    <s v="DrugB"/>
    <s v="Phase I"/>
    <s v="4/2/2019"/>
    <s v="1/2/2020"/>
    <n v="100"/>
    <s v="Fatigue, Dizziness"/>
    <x v="0"/>
    <s v="TR0155"/>
    <s v="Deteriorated"/>
    <s v="Fatigue"/>
    <n v="121"/>
    <n v="0"/>
    <x v="4"/>
    <s v="Positive"/>
    <n v="2.11"/>
    <n v="4.8899999999999997"/>
    <n v="4"/>
    <n v="14.7"/>
    <n v="6.3"/>
  </r>
  <r>
    <s v="P359"/>
    <n v="72"/>
    <s v="Male"/>
    <s v="Other"/>
    <s v="None"/>
    <s v="BRCA2 Mutation"/>
    <s v="T013"/>
    <s v="DrugD"/>
    <s v="Phase I"/>
    <s v="11/14/2021"/>
    <s v="4/14/2023"/>
    <n v="100"/>
    <s v="Fatigue, Nausea, None"/>
    <x v="0"/>
    <s v="TR0188"/>
    <s v="No Change"/>
    <s v="Fatigue"/>
    <n v="125"/>
    <n v="0"/>
    <x v="2"/>
    <s v="Positive"/>
    <n v="3.44"/>
    <n v="2.12"/>
    <n v="2.9"/>
    <n v="15.3"/>
    <n v="3.1"/>
  </r>
  <r>
    <s v="P360"/>
    <n v="71"/>
    <s v="Male"/>
    <s v="African American"/>
    <s v="Asthma"/>
    <s v="EGFR Mutation"/>
    <s v="T008"/>
    <s v="DrugA"/>
    <s v="Phase III"/>
    <s v="9/4/2019"/>
    <s v="1/4/2021"/>
    <n v="200"/>
    <s v="None"/>
    <x v="1"/>
    <s v="TR0164"/>
    <s v="Improved"/>
    <s v="None"/>
    <n v="115"/>
    <n v="1"/>
    <x v="4"/>
    <s v="Positive"/>
    <n v="1.03"/>
    <n v="1.88"/>
    <n v="1.3"/>
    <n v="7.9"/>
    <n v="8.8000000000000007"/>
  </r>
  <r>
    <s v="P361"/>
    <n v="46"/>
    <s v="Female"/>
    <s v="Caucasian"/>
    <s v="Hypertension"/>
    <s v="BRCA2 Mutation"/>
    <s v="T013"/>
    <s v="DrugA"/>
    <s v="Phase I"/>
    <s v="9/24/2020"/>
    <s v="7/24/2021"/>
    <n v="200"/>
    <s v="Dizziness"/>
    <x v="3"/>
    <s v="TR0090"/>
    <s v="Deteriorated"/>
    <s v="Dizziness"/>
    <n v="102"/>
    <n v="0"/>
    <x v="2"/>
    <s v="Negative"/>
    <n v="4.21"/>
    <n v="3.29"/>
    <n v="5.6"/>
    <n v="11.3"/>
    <n v="18.8"/>
  </r>
  <r>
    <s v="P362"/>
    <n v="30"/>
    <s v="Male"/>
    <s v="Asian"/>
    <s v="None"/>
    <s v="None"/>
    <s v="T013"/>
    <s v="DrugB"/>
    <s v="Phase III"/>
    <s v="9/20/2023"/>
    <s v="9/20/2024"/>
    <n v="200"/>
    <s v="Fatigue, None, Nausea"/>
    <x v="0"/>
    <s v="TR0176"/>
    <s v="Deteriorated"/>
    <s v="Fatigue"/>
    <n v="62"/>
    <n v="0"/>
    <x v="0"/>
    <s v="Negative"/>
    <n v="2.59"/>
    <n v="1.35"/>
    <n v="6.6"/>
    <n v="8"/>
    <n v="8.9"/>
  </r>
  <r>
    <s v="P363"/>
    <n v="52"/>
    <s v="Male"/>
    <s v="African American"/>
    <s v="Diabetes"/>
    <s v="None"/>
    <s v="T014"/>
    <s v="DrugD"/>
    <s v="Phase II"/>
    <s v="6/26/2022"/>
    <s v="7/26/2023"/>
    <n v="150"/>
    <s v="Headache, Fatigue"/>
    <x v="4"/>
    <s v="TR0079"/>
    <s v="Deteriorated"/>
    <s v="Nausea"/>
    <n v="108"/>
    <n v="0"/>
    <x v="1"/>
    <s v="Negative"/>
    <n v="3.03"/>
    <n v="4.5"/>
    <n v="5.4"/>
    <n v="18.600000000000001"/>
    <n v="19.899999999999999"/>
  </r>
  <r>
    <s v="P364"/>
    <n v="29"/>
    <s v="Other"/>
    <s v="Caucasian"/>
    <s v="Hypertension"/>
    <s v="None"/>
    <s v="T003"/>
    <s v="DrugB"/>
    <s v="Phase I"/>
    <s v="12/10/2019"/>
    <s v="2/10/2021"/>
    <n v="200"/>
    <s v="Headache"/>
    <x v="4"/>
    <s v="TR0174"/>
    <s v="Deteriorated"/>
    <s v="Fatigue"/>
    <n v="152"/>
    <n v="0"/>
    <x v="1"/>
    <s v="Positive"/>
    <n v="1.53"/>
    <n v="2.1"/>
    <n v="4.5999999999999996"/>
    <n v="13.6"/>
    <n v="10"/>
  </r>
  <r>
    <s v="P365"/>
    <n v="69"/>
    <s v="Male"/>
    <s v="Other"/>
    <s v="Diabetes"/>
    <s v="None"/>
    <s v="T001"/>
    <s v="DrugD"/>
    <s v="Phase III"/>
    <s v="12/22/2020"/>
    <s v="2/22/2022"/>
    <n v="50"/>
    <s v="Headache, Fatigue, None"/>
    <x v="4"/>
    <s v="TR0196"/>
    <s v="Deteriorated"/>
    <s v="Fatigue"/>
    <n v="74"/>
    <n v="0"/>
    <x v="3"/>
    <s v="Negative"/>
    <n v="4.63"/>
    <n v="3.86"/>
    <n v="6.5"/>
    <n v="11.6"/>
    <n v="17"/>
  </r>
  <r>
    <s v="P366"/>
    <n v="35"/>
    <s v="Other"/>
    <s v="African American"/>
    <s v="Hypertension"/>
    <s v="HER2 Mutation"/>
    <s v="T006"/>
    <s v="DrugC"/>
    <s v="Phase I"/>
    <s v="11/8/2021"/>
    <s v="1/8/2023"/>
    <n v="50"/>
    <s v="None, Headache"/>
    <x v="1"/>
    <s v="TR0076"/>
    <s v="No Change"/>
    <s v="Fatigue"/>
    <n v="30"/>
    <n v="0"/>
    <x v="2"/>
    <s v="Negative"/>
    <n v="4.82"/>
    <n v="4.28"/>
    <n v="1"/>
    <n v="17.5"/>
    <n v="3.9"/>
  </r>
  <r>
    <s v="P367"/>
    <n v="45"/>
    <s v="Female"/>
    <s v="Other"/>
    <s v="Hypertension"/>
    <s v="None"/>
    <s v="T020"/>
    <s v="DrugD"/>
    <s v="Phase I"/>
    <s v="1/20/2021"/>
    <s v="2/20/2022"/>
    <n v="150"/>
    <s v="None, Nausea"/>
    <x v="1"/>
    <s v="TR0002"/>
    <s v="No Change"/>
    <s v="Fatigue"/>
    <n v="132"/>
    <n v="0"/>
    <x v="4"/>
    <s v="Positive"/>
    <n v="2.0299999999999998"/>
    <n v="1.24"/>
    <n v="6.4"/>
    <n v="18.399999999999999"/>
    <n v="4.9000000000000004"/>
  </r>
  <r>
    <s v="P368"/>
    <n v="30"/>
    <s v="Female"/>
    <s v="Hispanic"/>
    <s v="Diabetes"/>
    <s v="EGFR Mutation"/>
    <s v="T005"/>
    <s v="DrugD"/>
    <s v="Phase I"/>
    <s v="1/5/2022"/>
    <s v="7/5/2023"/>
    <n v="150"/>
    <s v="Headache"/>
    <x v="4"/>
    <s v="TR0102"/>
    <s v="No Change"/>
    <s v="None"/>
    <n v="123"/>
    <n v="0"/>
    <x v="1"/>
    <s v="Positive"/>
    <n v="2.54"/>
    <n v="2.82"/>
    <n v="4.3"/>
    <n v="8.1999999999999993"/>
    <n v="10.1"/>
  </r>
  <r>
    <s v="P369"/>
    <n v="52"/>
    <s v="Male"/>
    <s v="Hispanic"/>
    <s v="Asthma"/>
    <s v="TP53 Mutation"/>
    <s v="T014"/>
    <s v="DrugA"/>
    <s v="Phase III"/>
    <s v="2/7/2020"/>
    <s v="12/7/2020"/>
    <n v="50"/>
    <s v="Headache"/>
    <x v="4"/>
    <s v="TR0108"/>
    <s v="Deteriorated"/>
    <s v="None"/>
    <n v="38"/>
    <n v="0"/>
    <x v="0"/>
    <s v="Positive"/>
    <n v="4"/>
    <n v="1.28"/>
    <n v="1.7"/>
    <n v="12.4"/>
    <n v="19"/>
  </r>
  <r>
    <s v="P370"/>
    <n v="79"/>
    <s v="Other"/>
    <s v="African American"/>
    <s v="Hypertension"/>
    <s v="EGFR Mutation"/>
    <s v="T016"/>
    <s v="DrugB"/>
    <s v="Phase III"/>
    <s v="9/24/2022"/>
    <s v="2/24/2024"/>
    <n v="200"/>
    <s v="Nausea"/>
    <x v="2"/>
    <s v="TR0028"/>
    <s v="Improved"/>
    <s v="Fatigue"/>
    <n v="69"/>
    <n v="1"/>
    <x v="4"/>
    <s v="Positive"/>
    <n v="3.67"/>
    <n v="3.71"/>
    <n v="4.3"/>
    <n v="16.7"/>
    <n v="3.2"/>
  </r>
  <r>
    <s v="P371"/>
    <n v="48"/>
    <s v="Male"/>
    <s v="African American"/>
    <s v="Asthma"/>
    <s v="None"/>
    <s v="T001"/>
    <s v="DrugD"/>
    <s v="Phase IV"/>
    <s v="5/16/2021"/>
    <s v="12/16/2021"/>
    <n v="200"/>
    <s v="Dizziness"/>
    <x v="3"/>
    <s v="TR0040"/>
    <s v="Deteriorated"/>
    <s v="Dizziness"/>
    <n v="77"/>
    <n v="0"/>
    <x v="0"/>
    <s v="Negative"/>
    <n v="3.54"/>
    <n v="4.6500000000000004"/>
    <n v="6.5"/>
    <n v="21.7"/>
    <n v="15.3"/>
  </r>
  <r>
    <s v="P372"/>
    <n v="32"/>
    <s v="Female"/>
    <s v="Asian"/>
    <s v="Asthma"/>
    <s v="BRCA1 Mutation"/>
    <s v="T017"/>
    <s v="DrugB"/>
    <s v="Phase II"/>
    <s v="11/21/2023"/>
    <s v="7/21/2024"/>
    <n v="100"/>
    <s v="Fatigue"/>
    <x v="0"/>
    <s v="TR0103"/>
    <s v="Improved"/>
    <s v="None"/>
    <n v="79"/>
    <n v="1"/>
    <x v="0"/>
    <s v="Negative"/>
    <n v="1.48"/>
    <n v="4.6100000000000003"/>
    <n v="1.6"/>
    <n v="15.6"/>
    <n v="5.4"/>
  </r>
  <r>
    <s v="P373"/>
    <n v="20"/>
    <s v="Other"/>
    <s v="Asian"/>
    <s v="Hypertension"/>
    <s v="None"/>
    <s v="T013"/>
    <s v="DrugD"/>
    <s v="Phase III"/>
    <s v="4/11/2020"/>
    <s v="4/11/2021"/>
    <n v="200"/>
    <s v="Dizziness"/>
    <x v="3"/>
    <s v="TR0110"/>
    <s v="Deteriorated"/>
    <s v="Nausea"/>
    <n v="107"/>
    <n v="0"/>
    <x v="3"/>
    <s v="Negative"/>
    <n v="1.05"/>
    <n v="2.69"/>
    <n v="3.7"/>
    <n v="14.7"/>
    <n v="12.8"/>
  </r>
  <r>
    <s v="P374"/>
    <n v="64"/>
    <s v="Female"/>
    <s v="African American"/>
    <s v="Asthma"/>
    <s v="BRCA1 Mutation"/>
    <s v="T006"/>
    <s v="DrugA"/>
    <s v="Phase I"/>
    <s v="11/24/2019"/>
    <s v="10/24/2020"/>
    <n v="100"/>
    <s v="Headache, None"/>
    <x v="4"/>
    <s v="TR0156"/>
    <s v="Improved"/>
    <s v="Headache"/>
    <n v="77"/>
    <n v="1"/>
    <x v="4"/>
    <s v="Negative"/>
    <n v="1.17"/>
    <n v="1.49"/>
    <n v="6"/>
    <n v="12.2"/>
    <n v="15.4"/>
  </r>
  <r>
    <s v="P375"/>
    <n v="64"/>
    <s v="Female"/>
    <s v="African American"/>
    <s v="Hypertension"/>
    <s v="BRCA1 Mutation"/>
    <s v="T018"/>
    <s v="DrugB"/>
    <s v="Phase III"/>
    <s v="12/26/2021"/>
    <s v="11/26/2022"/>
    <n v="150"/>
    <s v="None"/>
    <x v="1"/>
    <s v="TR0054"/>
    <s v="Deteriorated"/>
    <s v="Headache"/>
    <n v="52"/>
    <n v="0"/>
    <x v="3"/>
    <s v="Positive"/>
    <n v="3.61"/>
    <n v="4.38"/>
    <n v="7.2"/>
    <n v="13.7"/>
    <n v="14.4"/>
  </r>
  <r>
    <s v="P376"/>
    <n v="33"/>
    <s v="Male"/>
    <s v="Other"/>
    <s v="Diabetes"/>
    <s v="HER2 Mutation"/>
    <s v="T004"/>
    <s v="DrugA"/>
    <s v="Phase III"/>
    <s v="12/16/2021"/>
    <s v="6/16/2023"/>
    <n v="100"/>
    <s v="Fatigue, Nausea, Headache"/>
    <x v="0"/>
    <s v="TR0050"/>
    <s v="No Change"/>
    <s v="Dizziness"/>
    <n v="94"/>
    <n v="0"/>
    <x v="2"/>
    <s v="Negative"/>
    <n v="2.1"/>
    <n v="2.23"/>
    <n v="8.1"/>
    <n v="14"/>
    <n v="16.600000000000001"/>
  </r>
  <r>
    <s v="P377"/>
    <n v="64"/>
    <s v="Female"/>
    <s v="Caucasian"/>
    <s v="Asthma"/>
    <s v="HER2 Mutation"/>
    <s v="T017"/>
    <s v="DrugA"/>
    <s v="Phase II"/>
    <s v="5/23/2023"/>
    <s v="1/23/2024"/>
    <n v="150"/>
    <s v="Dizziness"/>
    <x v="3"/>
    <s v="TR0016"/>
    <s v="Deteriorated"/>
    <s v="Fatigue"/>
    <n v="131"/>
    <n v="0"/>
    <x v="1"/>
    <s v="Positive"/>
    <n v="4.29"/>
    <n v="4.43"/>
    <n v="9.1999999999999993"/>
    <n v="13.8"/>
    <n v="8.4"/>
  </r>
  <r>
    <s v="P378"/>
    <n v="39"/>
    <s v="Female"/>
    <s v="Other"/>
    <s v="Asthma"/>
    <s v="None"/>
    <s v="T013"/>
    <s v="DrugD"/>
    <s v="Phase III"/>
    <s v="3/1/2020"/>
    <s v="11/1/2020"/>
    <n v="100"/>
    <s v="Nausea, Headache, None"/>
    <x v="2"/>
    <s v="TR0182"/>
    <s v="Deteriorated"/>
    <s v="Dizziness"/>
    <n v="96"/>
    <n v="0"/>
    <x v="4"/>
    <s v="Positive"/>
    <n v="3.33"/>
    <n v="2.48"/>
    <n v="6.4"/>
    <n v="18.7"/>
    <n v="14.7"/>
  </r>
  <r>
    <s v="P379"/>
    <n v="55"/>
    <s v="Other"/>
    <s v="African American"/>
    <s v="Heart Disease"/>
    <s v="BRCA2 Mutation"/>
    <s v="T002"/>
    <s v="DrugB"/>
    <s v="Phase III"/>
    <s v="11/5/2019"/>
    <s v="9/5/2020"/>
    <n v="100"/>
    <s v="Nausea, Fatigue"/>
    <x v="2"/>
    <s v="TR0054"/>
    <s v="Deteriorated"/>
    <s v="Nausea"/>
    <n v="30"/>
    <n v="0"/>
    <x v="4"/>
    <s v="Negative"/>
    <n v="2.5"/>
    <n v="1.67"/>
    <n v="4.9000000000000004"/>
    <n v="8.6"/>
    <n v="18.100000000000001"/>
  </r>
  <r>
    <s v="P380"/>
    <n v="59"/>
    <s v="Male"/>
    <s v="Other"/>
    <s v="None"/>
    <s v="None"/>
    <s v="T014"/>
    <s v="DrugC"/>
    <s v="Phase III"/>
    <s v="11/27/2019"/>
    <s v="5/27/2020"/>
    <n v="150"/>
    <s v="None"/>
    <x v="1"/>
    <s v="TR0046"/>
    <s v="No Change"/>
    <s v="Nausea"/>
    <n v="167"/>
    <n v="0"/>
    <x v="2"/>
    <s v="Positive"/>
    <n v="2.38"/>
    <n v="1.62"/>
    <n v="1.2"/>
    <n v="17.600000000000001"/>
    <n v="13.8"/>
  </r>
  <r>
    <s v="P381"/>
    <n v="66"/>
    <s v="Other"/>
    <s v="African American"/>
    <s v="Heart Disease"/>
    <s v="None"/>
    <s v="T015"/>
    <s v="DrugB"/>
    <s v="Phase III"/>
    <s v="4/19/2021"/>
    <s v="8/19/2022"/>
    <n v="200"/>
    <s v="Headache"/>
    <x v="4"/>
    <s v="TR0060"/>
    <s v="Deteriorated"/>
    <s v="Headache"/>
    <n v="124"/>
    <n v="0"/>
    <x v="0"/>
    <s v="Negative"/>
    <n v="2.36"/>
    <n v="1.29"/>
    <n v="4.7"/>
    <n v="11.6"/>
    <n v="14.5"/>
  </r>
  <r>
    <s v="P382"/>
    <n v="29"/>
    <s v="Female"/>
    <s v="Asian"/>
    <s v="Asthma"/>
    <s v="BRCA2 Mutation"/>
    <s v="T007"/>
    <s v="DrugD"/>
    <s v="Phase II"/>
    <s v="1/10/2021"/>
    <s v="9/10/2021"/>
    <n v="100"/>
    <s v="Dizziness, Fatigue"/>
    <x v="3"/>
    <s v="TR0018"/>
    <s v="Improved"/>
    <s v="Nausea"/>
    <n v="139"/>
    <n v="1"/>
    <x v="0"/>
    <s v="Negative"/>
    <n v="3.42"/>
    <n v="2.46"/>
    <n v="3"/>
    <n v="23.8"/>
    <n v="10.7"/>
  </r>
  <r>
    <s v="P383"/>
    <n v="69"/>
    <s v="Male"/>
    <s v="Other"/>
    <s v="Diabetes"/>
    <s v="None"/>
    <s v="T001"/>
    <s v="DrugA"/>
    <s v="Phase IV"/>
    <s v="1/4/2022"/>
    <s v="7/4/2022"/>
    <n v="50"/>
    <s v="Fatigue"/>
    <x v="0"/>
    <s v="TR0198"/>
    <s v="Improved"/>
    <s v="None"/>
    <n v="66"/>
    <n v="1"/>
    <x v="2"/>
    <s v="Positive"/>
    <n v="3.75"/>
    <n v="1.56"/>
    <n v="5.4"/>
    <n v="6.5"/>
    <n v="11.6"/>
  </r>
  <r>
    <s v="P384"/>
    <n v="19"/>
    <s v="Male"/>
    <s v="Other"/>
    <s v="None"/>
    <s v="None"/>
    <s v="T003"/>
    <s v="DrugB"/>
    <s v="Phase II"/>
    <s v="10/15/2022"/>
    <s v="6/15/2023"/>
    <n v="150"/>
    <s v="Headache, Fatigue"/>
    <x v="4"/>
    <s v="TR0063"/>
    <s v="Improved"/>
    <s v="Dizziness"/>
    <n v="98"/>
    <n v="1"/>
    <x v="2"/>
    <s v="Positive"/>
    <n v="4.8600000000000003"/>
    <n v="2.54"/>
    <n v="1.4"/>
    <n v="6.6"/>
    <n v="9.6"/>
  </r>
  <r>
    <s v="P385"/>
    <n v="20"/>
    <s v="Male"/>
    <s v="Caucasian"/>
    <s v="Heart Disease"/>
    <s v="EGFR Mutation"/>
    <s v="T014"/>
    <s v="DrugB"/>
    <s v="Phase I"/>
    <s v="1/8/2020"/>
    <s v="1/8/2021"/>
    <n v="200"/>
    <s v="None"/>
    <x v="1"/>
    <s v="TR0168"/>
    <s v="No Change"/>
    <s v="Fatigue"/>
    <n v="128"/>
    <n v="0"/>
    <x v="3"/>
    <s v="Negative"/>
    <n v="1.64"/>
    <n v="1.0900000000000001"/>
    <n v="7.8"/>
    <n v="14.3"/>
    <n v="7.9"/>
  </r>
  <r>
    <s v="P386"/>
    <n v="39"/>
    <s v="Male"/>
    <s v="Asian"/>
    <s v="Hypertension"/>
    <s v="None"/>
    <s v="T010"/>
    <s v="DrugC"/>
    <s v="Phase I"/>
    <s v="6/4/2023"/>
    <s v="5/4/2024"/>
    <n v="50"/>
    <s v="Dizziness"/>
    <x v="3"/>
    <s v="TR0039"/>
    <s v="Improved"/>
    <s v="Headache"/>
    <n v="165"/>
    <n v="1"/>
    <x v="4"/>
    <s v="Positive"/>
    <n v="4.5999999999999996"/>
    <n v="1.46"/>
    <n v="9.6"/>
    <n v="11.7"/>
    <n v="18.100000000000001"/>
  </r>
  <r>
    <s v="P387"/>
    <n v="72"/>
    <s v="Male"/>
    <s v="African American"/>
    <s v="Heart Disease"/>
    <s v="None"/>
    <s v="T012"/>
    <s v="DrugA"/>
    <s v="Phase III"/>
    <s v="11/12/2022"/>
    <s v="9/12/2023"/>
    <n v="50"/>
    <s v="Fatigue"/>
    <x v="0"/>
    <s v="TR0200"/>
    <s v="Deteriorated"/>
    <s v="Fatigue"/>
    <n v="111"/>
    <n v="0"/>
    <x v="0"/>
    <s v="Negative"/>
    <n v="3.41"/>
    <n v="4.3099999999999996"/>
    <n v="9.9"/>
    <n v="11.2"/>
    <n v="19.3"/>
  </r>
  <r>
    <s v="P388"/>
    <n v="75"/>
    <s v="Other"/>
    <s v="Hispanic"/>
    <s v="Hypertension"/>
    <s v="HER2 Mutation"/>
    <s v="T009"/>
    <s v="DrugB"/>
    <s v="Phase I"/>
    <s v="3/6/2021"/>
    <s v="9/6/2022"/>
    <n v="200"/>
    <s v="None, Headache"/>
    <x v="1"/>
    <s v="TR0109"/>
    <s v="No Change"/>
    <s v="Headache"/>
    <n v="115"/>
    <n v="0"/>
    <x v="0"/>
    <s v="Positive"/>
    <n v="2.56"/>
    <n v="2.54"/>
    <n v="4.0999999999999996"/>
    <n v="15.7"/>
    <n v="5.6"/>
  </r>
  <r>
    <s v="P389"/>
    <n v="67"/>
    <s v="Female"/>
    <s v="Other"/>
    <s v="Asthma"/>
    <s v="None"/>
    <s v="T016"/>
    <s v="DrugB"/>
    <s v="Phase IV"/>
    <s v="10/23/2019"/>
    <s v="10/23/2020"/>
    <n v="100"/>
    <s v="Nausea, Fatigue, Headache"/>
    <x v="2"/>
    <s v="TR0001"/>
    <s v="Improved"/>
    <s v="Nausea"/>
    <n v="122"/>
    <n v="1"/>
    <x v="2"/>
    <s v="Negative"/>
    <n v="3.21"/>
    <n v="3.17"/>
    <n v="7.9"/>
    <n v="21"/>
    <n v="10.5"/>
  </r>
  <r>
    <s v="P390"/>
    <n v="35"/>
    <s v="Male"/>
    <s v="Caucasian"/>
    <s v="None"/>
    <s v="BRCA2 Mutation"/>
    <s v="T010"/>
    <s v="DrugD"/>
    <s v="Phase II"/>
    <s v="7/8/2023"/>
    <s v="4/8/2024"/>
    <n v="100"/>
    <s v="Fatigue"/>
    <x v="0"/>
    <s v="TR0031"/>
    <s v="Deteriorated"/>
    <s v="Fatigue"/>
    <n v="126"/>
    <n v="0"/>
    <x v="3"/>
    <s v="Negative"/>
    <n v="2.21"/>
    <n v="2.04"/>
    <n v="2.8"/>
    <n v="7"/>
    <n v="8.8000000000000007"/>
  </r>
  <r>
    <s v="P391"/>
    <n v="65"/>
    <s v="Male"/>
    <s v="Caucasian"/>
    <s v="Heart Disease"/>
    <s v="EGFR Mutation"/>
    <s v="T006"/>
    <s v="DrugA"/>
    <s v="Phase II"/>
    <s v="3/3/2021"/>
    <s v="12/3/2021"/>
    <n v="50"/>
    <s v="Dizziness"/>
    <x v="3"/>
    <s v="TR0107"/>
    <s v="Improved"/>
    <s v="Fatigue"/>
    <n v="150"/>
    <n v="1"/>
    <x v="0"/>
    <s v="Negative"/>
    <n v="2.08"/>
    <n v="4.87"/>
    <n v="6"/>
    <n v="12.3"/>
    <n v="12.9"/>
  </r>
  <r>
    <s v="P392"/>
    <n v="78"/>
    <s v="Female"/>
    <s v="African American"/>
    <s v="Asthma"/>
    <s v="None"/>
    <s v="T001"/>
    <s v="DrugC"/>
    <s v="Phase I"/>
    <s v="1/21/2020"/>
    <s v="7/21/2020"/>
    <n v="100"/>
    <s v="Fatigue, Nausea, Dizziness"/>
    <x v="0"/>
    <s v="TR0109"/>
    <s v="Deteriorated"/>
    <s v="Headache"/>
    <n v="171"/>
    <n v="0"/>
    <x v="4"/>
    <s v="Negative"/>
    <n v="1.56"/>
    <n v="2.78"/>
    <n v="6.6"/>
    <n v="14.8"/>
    <n v="9.8000000000000007"/>
  </r>
  <r>
    <s v="P393"/>
    <n v="47"/>
    <s v="Female"/>
    <s v="Asian"/>
    <s v="None"/>
    <s v="None"/>
    <s v="T017"/>
    <s v="DrugD"/>
    <s v="Phase II"/>
    <s v="7/20/2020"/>
    <s v="1/20/2021"/>
    <n v="100"/>
    <s v="Fatigue, Nausea"/>
    <x v="0"/>
    <s v="TR0178"/>
    <s v="No Change"/>
    <s v="Headache"/>
    <n v="110"/>
    <n v="0"/>
    <x v="1"/>
    <s v="Negative"/>
    <n v="4.9800000000000004"/>
    <n v="4.5199999999999996"/>
    <n v="6.6"/>
    <n v="16.2"/>
    <n v="13.6"/>
  </r>
  <r>
    <s v="P394"/>
    <n v="39"/>
    <s v="Male"/>
    <s v="African American"/>
    <s v="Asthma"/>
    <s v="BRCA1 Mutation"/>
    <s v="T004"/>
    <s v="DrugA"/>
    <s v="Phase III"/>
    <s v="6/1/2023"/>
    <s v="3/1/2024"/>
    <n v="150"/>
    <s v="Dizziness"/>
    <x v="3"/>
    <s v="TR0028"/>
    <s v="Improved"/>
    <s v="Fatigue"/>
    <n v="32"/>
    <n v="1"/>
    <x v="4"/>
    <s v="Positive"/>
    <n v="1.81"/>
    <n v="2.58"/>
    <n v="1.4"/>
    <n v="14.6"/>
    <n v="12.2"/>
  </r>
  <r>
    <s v="P395"/>
    <n v="43"/>
    <s v="Other"/>
    <s v="Caucasian"/>
    <s v="Diabetes"/>
    <s v="EGFR Mutation"/>
    <s v="T019"/>
    <s v="DrugA"/>
    <s v="Phase IV"/>
    <s v="1/11/2019"/>
    <s v="8/11/2019"/>
    <n v="150"/>
    <s v="None"/>
    <x v="1"/>
    <s v="TR0193"/>
    <s v="No Change"/>
    <s v="Headache"/>
    <n v="158"/>
    <n v="0"/>
    <x v="0"/>
    <s v="Negative"/>
    <n v="1.91"/>
    <n v="4.8600000000000003"/>
    <n v="9.1999999999999993"/>
    <n v="19"/>
    <n v="12.1"/>
  </r>
  <r>
    <s v="P396"/>
    <n v="68"/>
    <s v="Other"/>
    <s v="African American"/>
    <s v="Diabetes"/>
    <s v="None"/>
    <s v="T004"/>
    <s v="DrugC"/>
    <s v="Phase IV"/>
    <s v="2/17/2023"/>
    <s v="8/17/2024"/>
    <n v="100"/>
    <s v="Dizziness"/>
    <x v="3"/>
    <s v="TR0098"/>
    <s v="No Change"/>
    <s v="Dizziness"/>
    <n v="39"/>
    <n v="0"/>
    <x v="4"/>
    <s v="Positive"/>
    <n v="4.4800000000000004"/>
    <n v="1.52"/>
    <n v="8.1"/>
    <n v="8.1999999999999993"/>
    <n v="16.5"/>
  </r>
  <r>
    <s v="P397"/>
    <n v="37"/>
    <s v="Other"/>
    <s v="Hispanic"/>
    <s v="Hypertension"/>
    <s v="None"/>
    <s v="T003"/>
    <s v="DrugB"/>
    <s v="Phase II"/>
    <s v="12/6/2020"/>
    <s v="2/6/2022"/>
    <n v="150"/>
    <s v="Fatigue, None"/>
    <x v="0"/>
    <s v="TR0075"/>
    <s v="No Change"/>
    <s v="Dizziness"/>
    <n v="140"/>
    <n v="0"/>
    <x v="3"/>
    <s v="Negative"/>
    <n v="2.1"/>
    <n v="4.51"/>
    <n v="9.5"/>
    <n v="8.6999999999999993"/>
    <n v="10.9"/>
  </r>
  <r>
    <s v="P398"/>
    <n v="48"/>
    <s v="Male"/>
    <s v="Other"/>
    <s v="Heart Disease"/>
    <s v="BRCA2 Mutation"/>
    <s v="T019"/>
    <s v="DrugD"/>
    <s v="Phase I"/>
    <s v="3/25/2019"/>
    <s v="1/25/2020"/>
    <n v="50"/>
    <s v="Nausea, Headache"/>
    <x v="2"/>
    <s v="TR0081"/>
    <s v="Improved"/>
    <s v="None"/>
    <n v="71"/>
    <n v="1"/>
    <x v="3"/>
    <s v="Negative"/>
    <n v="4.92"/>
    <n v="2.93"/>
    <n v="8.8000000000000007"/>
    <n v="16.600000000000001"/>
    <n v="9.4"/>
  </r>
  <r>
    <s v="P399"/>
    <n v="64"/>
    <s v="Female"/>
    <s v="Caucasian"/>
    <s v="Hypertension"/>
    <s v="HER2 Mutation"/>
    <s v="T009"/>
    <s v="DrugD"/>
    <s v="Phase III"/>
    <s v="11/5/2022"/>
    <s v="6/5/2023"/>
    <n v="200"/>
    <s v="None"/>
    <x v="1"/>
    <s v="TR0074"/>
    <s v="No Change"/>
    <s v="Headache"/>
    <n v="63"/>
    <n v="0"/>
    <x v="1"/>
    <s v="Negative"/>
    <n v="2.14"/>
    <n v="1.81"/>
    <n v="7.9"/>
    <n v="13"/>
    <n v="11.7"/>
  </r>
  <r>
    <s v="P400"/>
    <n v="83"/>
    <s v="Other"/>
    <s v="African American"/>
    <s v="None"/>
    <s v="HER2 Mutation"/>
    <s v="T017"/>
    <s v="DrugD"/>
    <s v="Phase III"/>
    <s v="10/21/2019"/>
    <s v="4/21/2020"/>
    <n v="100"/>
    <s v="Dizziness, Nausea, Headache"/>
    <x v="3"/>
    <s v="TR0027"/>
    <s v="No Change"/>
    <s v="Headache"/>
    <n v="70"/>
    <n v="0"/>
    <x v="2"/>
    <s v="Negative"/>
    <n v="2.97"/>
    <n v="3.31"/>
    <n v="8.8000000000000007"/>
    <n v="23.7"/>
    <n v="9.9"/>
  </r>
  <r>
    <s v="P401"/>
    <n v="27"/>
    <s v="Male"/>
    <s v="Hispanic"/>
    <s v="Asthma"/>
    <s v="None"/>
    <s v="T012"/>
    <s v="DrugD"/>
    <s v="Phase IV"/>
    <s v="8/4/2023"/>
    <s v="3/4/2024"/>
    <n v="100"/>
    <s v="Nausea, Headache, Fatigue"/>
    <x v="2"/>
    <s v="TR0052"/>
    <s v="No Change"/>
    <s v="None"/>
    <n v="46"/>
    <n v="0"/>
    <x v="4"/>
    <s v="Negative"/>
    <n v="4.3099999999999996"/>
    <n v="4.0599999999999996"/>
    <n v="6.2"/>
    <n v="23.2"/>
    <n v="6.4"/>
  </r>
  <r>
    <s v="P402"/>
    <n v="80"/>
    <s v="Male"/>
    <s v="Hispanic"/>
    <s v="Hypertension"/>
    <s v="BRCA1 Mutation"/>
    <s v="T018"/>
    <s v="DrugB"/>
    <s v="Phase IV"/>
    <s v="11/7/2020"/>
    <s v="10/7/2021"/>
    <n v="50"/>
    <s v="Headache, Nausea, Fatigue"/>
    <x v="4"/>
    <s v="TR0111"/>
    <s v="No Change"/>
    <s v="Fatigue"/>
    <n v="43"/>
    <n v="0"/>
    <x v="0"/>
    <s v="Positive"/>
    <n v="1.44"/>
    <n v="4.42"/>
    <n v="5"/>
    <n v="21.2"/>
    <n v="18.2"/>
  </r>
  <r>
    <s v="P403"/>
    <n v="72"/>
    <s v="Female"/>
    <s v="African American"/>
    <s v="Diabetes"/>
    <s v="BRCA1 Mutation"/>
    <s v="T009"/>
    <s v="DrugD"/>
    <s v="Phase I"/>
    <s v="12/15/2021"/>
    <s v="12/15/2022"/>
    <n v="100"/>
    <s v="None, Fatigue, Nausea"/>
    <x v="1"/>
    <s v="TR0024"/>
    <s v="No Change"/>
    <s v="None"/>
    <n v="106"/>
    <n v="0"/>
    <x v="0"/>
    <s v="Positive"/>
    <n v="1.25"/>
    <n v="4.53"/>
    <n v="5"/>
    <n v="15.2"/>
    <n v="13.7"/>
  </r>
  <r>
    <s v="P404"/>
    <n v="62"/>
    <s v="Female"/>
    <s v="Hispanic"/>
    <s v="Asthma"/>
    <s v="None"/>
    <s v="T006"/>
    <s v="DrugD"/>
    <s v="Phase III"/>
    <s v="7/27/2023"/>
    <s v="1/27/2024"/>
    <n v="100"/>
    <s v="Dizziness"/>
    <x v="3"/>
    <s v="TR0158"/>
    <s v="Improved"/>
    <s v="None"/>
    <n v="111"/>
    <n v="1"/>
    <x v="3"/>
    <s v="Positive"/>
    <n v="4.71"/>
    <n v="1.08"/>
    <n v="5.3"/>
    <n v="18.399999999999999"/>
    <n v="15.3"/>
  </r>
  <r>
    <s v="P405"/>
    <n v="76"/>
    <s v="Male"/>
    <s v="Hispanic"/>
    <s v="None"/>
    <s v="HER2 Mutation"/>
    <s v="T009"/>
    <s v="DrugA"/>
    <s v="Phase IV"/>
    <s v="11/15/2020"/>
    <s v="3/15/2022"/>
    <n v="50"/>
    <s v="Fatigue"/>
    <x v="0"/>
    <s v="TR0191"/>
    <s v="Improved"/>
    <s v="Headache"/>
    <n v="169"/>
    <n v="1"/>
    <x v="0"/>
    <s v="Negative"/>
    <n v="3.77"/>
    <n v="1.54"/>
    <n v="3.7"/>
    <n v="12.5"/>
    <n v="16.7"/>
  </r>
  <r>
    <s v="P406"/>
    <n v="45"/>
    <s v="Female"/>
    <s v="Asian"/>
    <s v="Diabetes"/>
    <s v="None"/>
    <s v="T019"/>
    <s v="DrugA"/>
    <s v="Phase III"/>
    <s v="1/10/2021"/>
    <s v="11/10/2021"/>
    <n v="50"/>
    <s v="Headache, Dizziness, Fatigue"/>
    <x v="4"/>
    <s v="TR0106"/>
    <s v="No Change"/>
    <s v="None"/>
    <n v="168"/>
    <n v="0"/>
    <x v="1"/>
    <s v="Negative"/>
    <n v="2.12"/>
    <n v="1.84"/>
    <n v="9.6"/>
    <n v="6.2"/>
    <n v="20"/>
  </r>
  <r>
    <s v="P407"/>
    <n v="32"/>
    <s v="Male"/>
    <s v="Hispanic"/>
    <s v="Asthma"/>
    <s v="EGFR Mutation"/>
    <s v="T020"/>
    <s v="DrugB"/>
    <s v="Phase IV"/>
    <s v="5/28/2022"/>
    <s v="9/28/2023"/>
    <n v="200"/>
    <s v="None, Nausea, Headache"/>
    <x v="1"/>
    <s v="TR0027"/>
    <s v="Improved"/>
    <s v="Nausea"/>
    <n v="135"/>
    <n v="1"/>
    <x v="3"/>
    <s v="Negative"/>
    <n v="3.71"/>
    <n v="4.3099999999999996"/>
    <n v="3.7"/>
    <n v="6.3"/>
    <n v="15.5"/>
  </r>
  <r>
    <s v="P408"/>
    <n v="30"/>
    <s v="Other"/>
    <s v="Hispanic"/>
    <s v="Heart Disease"/>
    <s v="None"/>
    <s v="T002"/>
    <s v="DrugC"/>
    <s v="Phase IV"/>
    <s v="4/25/2020"/>
    <s v="5/25/2021"/>
    <n v="200"/>
    <s v="Fatigue"/>
    <x v="0"/>
    <s v="TR0121"/>
    <s v="Improved"/>
    <s v="None"/>
    <n v="148"/>
    <n v="1"/>
    <x v="1"/>
    <s v="Negative"/>
    <n v="4.34"/>
    <n v="3.96"/>
    <n v="2.2999999999999998"/>
    <n v="19.600000000000001"/>
    <n v="16.100000000000001"/>
  </r>
  <r>
    <s v="P409"/>
    <n v="18"/>
    <s v="Female"/>
    <s v="Asian"/>
    <s v="Heart Disease"/>
    <s v="TP53 Mutation"/>
    <s v="T010"/>
    <s v="DrugD"/>
    <s v="Phase II"/>
    <s v="7/2/2019"/>
    <s v="1/2/2020"/>
    <n v="50"/>
    <s v="None"/>
    <x v="1"/>
    <s v="TR0133"/>
    <s v="Deteriorated"/>
    <s v="Dizziness"/>
    <n v="111"/>
    <n v="0"/>
    <x v="4"/>
    <s v="Positive"/>
    <n v="3.63"/>
    <n v="4.0599999999999996"/>
    <n v="8.6"/>
    <n v="17"/>
    <n v="4.5"/>
  </r>
  <r>
    <s v="P410"/>
    <n v="73"/>
    <s v="Male"/>
    <s v="Other"/>
    <s v="Asthma"/>
    <s v="HER2 Mutation"/>
    <s v="T002"/>
    <s v="DrugD"/>
    <s v="Phase II"/>
    <s v="12/6/2022"/>
    <s v="12/6/2023"/>
    <n v="150"/>
    <s v="Fatigue, Headache, Nausea"/>
    <x v="0"/>
    <s v="TR0026"/>
    <s v="Deteriorated"/>
    <s v="Fatigue"/>
    <n v="159"/>
    <n v="0"/>
    <x v="3"/>
    <s v="Negative"/>
    <n v="2.95"/>
    <n v="1.31"/>
    <n v="4.7"/>
    <n v="13.3"/>
    <n v="4.0999999999999996"/>
  </r>
  <r>
    <s v="P411"/>
    <n v="51"/>
    <s v="Other"/>
    <s v="Asian"/>
    <s v="None"/>
    <s v="BRCA1 Mutation"/>
    <s v="T001"/>
    <s v="DrugD"/>
    <s v="Phase I"/>
    <s v="3/1/2023"/>
    <s v="6/1/2024"/>
    <n v="50"/>
    <s v="Headache, Nausea, None"/>
    <x v="4"/>
    <s v="TR0188"/>
    <s v="Improved"/>
    <s v="Headache"/>
    <n v="121"/>
    <n v="1"/>
    <x v="0"/>
    <s v="Positive"/>
    <n v="2.4"/>
    <n v="1.44"/>
    <n v="8.3000000000000007"/>
    <n v="23.1"/>
    <n v="4.2"/>
  </r>
  <r>
    <s v="P412"/>
    <n v="46"/>
    <s v="Female"/>
    <s v="Asian"/>
    <s v="Heart Disease"/>
    <s v="None"/>
    <s v="T013"/>
    <s v="DrugC"/>
    <s v="Phase I"/>
    <s v="2/5/2021"/>
    <s v="6/5/2022"/>
    <n v="50"/>
    <s v="Dizziness, Nausea, Headache"/>
    <x v="3"/>
    <s v="TR0118"/>
    <s v="Deteriorated"/>
    <s v="Nausea"/>
    <n v="57"/>
    <n v="0"/>
    <x v="0"/>
    <s v="Negative"/>
    <n v="4.82"/>
    <n v="3.09"/>
    <n v="3.7"/>
    <n v="7.4"/>
    <n v="11.5"/>
  </r>
  <r>
    <s v="P413"/>
    <n v="51"/>
    <s v="Male"/>
    <s v="Caucasian"/>
    <s v="Hypertension"/>
    <s v="TP53 Mutation"/>
    <s v="T007"/>
    <s v="DrugD"/>
    <s v="Phase I"/>
    <s v="1/14/2022"/>
    <s v="8/14/2022"/>
    <n v="200"/>
    <s v="Nausea, Fatigue, None"/>
    <x v="2"/>
    <s v="TR0108"/>
    <s v="No Change"/>
    <s v="None"/>
    <n v="145"/>
    <n v="0"/>
    <x v="0"/>
    <s v="Positive"/>
    <n v="4.18"/>
    <n v="3.83"/>
    <n v="1.5"/>
    <n v="7.3"/>
    <n v="9.8000000000000007"/>
  </r>
  <r>
    <s v="P414"/>
    <n v="56"/>
    <s v="Male"/>
    <s v="Asian"/>
    <s v="Heart Disease"/>
    <s v="None"/>
    <s v="T002"/>
    <s v="DrugA"/>
    <s v="Phase III"/>
    <s v="8/20/2021"/>
    <s v="11/20/2022"/>
    <n v="50"/>
    <s v="Dizziness"/>
    <x v="3"/>
    <s v="TR0190"/>
    <s v="No Change"/>
    <s v="Nausea"/>
    <n v="79"/>
    <n v="0"/>
    <x v="2"/>
    <s v="Positive"/>
    <n v="2.1800000000000002"/>
    <n v="1.93"/>
    <n v="3.5"/>
    <n v="20.5"/>
    <n v="18.8"/>
  </r>
  <r>
    <s v="P415"/>
    <n v="20"/>
    <s v="Other"/>
    <s v="Other"/>
    <s v="Diabetes"/>
    <s v="TP53 Mutation"/>
    <s v="T004"/>
    <s v="DrugB"/>
    <s v="Phase I"/>
    <s v="3/8/2021"/>
    <s v="10/8/2021"/>
    <n v="100"/>
    <s v="None, Headache"/>
    <x v="1"/>
    <s v="TR0052"/>
    <s v="Improved"/>
    <s v="None"/>
    <n v="171"/>
    <n v="1"/>
    <x v="4"/>
    <s v="Negative"/>
    <n v="2.62"/>
    <n v="4.62"/>
    <n v="3.9"/>
    <n v="14.6"/>
    <n v="6.8"/>
  </r>
  <r>
    <s v="P416"/>
    <n v="81"/>
    <s v="Female"/>
    <s v="Other"/>
    <s v="Asthma"/>
    <s v="None"/>
    <s v="T009"/>
    <s v="DrugB"/>
    <s v="Phase II"/>
    <s v="7/4/2021"/>
    <s v="10/4/2022"/>
    <n v="150"/>
    <s v="Fatigue"/>
    <x v="0"/>
    <s v="TR0185"/>
    <s v="No Change"/>
    <s v="Headache"/>
    <n v="144"/>
    <n v="0"/>
    <x v="1"/>
    <s v="Negative"/>
    <n v="3.56"/>
    <n v="4.92"/>
    <n v="6.4"/>
    <n v="12.4"/>
    <n v="14"/>
  </r>
  <r>
    <s v="P417"/>
    <n v="58"/>
    <s v="Other"/>
    <s v="Caucasian"/>
    <s v="Heart Disease"/>
    <s v="BRCA2 Mutation"/>
    <s v="T019"/>
    <s v="DrugC"/>
    <s v="Phase III"/>
    <s v="8/6/2019"/>
    <s v="2/6/2020"/>
    <n v="150"/>
    <s v="Headache, None, Dizziness"/>
    <x v="4"/>
    <s v="TR0166"/>
    <s v="Deteriorated"/>
    <s v="None"/>
    <n v="131"/>
    <n v="0"/>
    <x v="3"/>
    <s v="Positive"/>
    <n v="1.49"/>
    <n v="4.55"/>
    <n v="5.5"/>
    <n v="14.1"/>
    <n v="13"/>
  </r>
  <r>
    <s v="P418"/>
    <n v="41"/>
    <s v="Female"/>
    <s v="Hispanic"/>
    <s v="Diabetes"/>
    <s v="BRCA1 Mutation"/>
    <s v="T007"/>
    <s v="DrugC"/>
    <s v="Phase III"/>
    <s v="6/4/2020"/>
    <s v="12/4/2020"/>
    <n v="150"/>
    <s v="Nausea, None, Dizziness"/>
    <x v="2"/>
    <s v="TR0120"/>
    <s v="Deteriorated"/>
    <s v="None"/>
    <n v="89"/>
    <n v="0"/>
    <x v="2"/>
    <s v="Positive"/>
    <n v="3.5"/>
    <n v="1.29"/>
    <n v="7.1"/>
    <n v="10.4"/>
    <n v="15.1"/>
  </r>
  <r>
    <s v="P419"/>
    <n v="67"/>
    <s v="Female"/>
    <s v="Other"/>
    <s v="Diabetes"/>
    <s v="None"/>
    <s v="T004"/>
    <s v="DrugC"/>
    <s v="Phase I"/>
    <s v="11/14/2023"/>
    <s v="3/14/2025"/>
    <n v="200"/>
    <s v="None, Fatigue"/>
    <x v="1"/>
    <s v="TR0051"/>
    <s v="Improved"/>
    <s v="Headache"/>
    <n v="157"/>
    <n v="1"/>
    <x v="3"/>
    <s v="Negative"/>
    <n v="4.29"/>
    <n v="4.22"/>
    <n v="6"/>
    <n v="15.4"/>
    <n v="5.4"/>
  </r>
  <r>
    <s v="P420"/>
    <n v="71"/>
    <s v="Male"/>
    <s v="Caucasian"/>
    <s v="Asthma"/>
    <s v="TP53 Mutation"/>
    <s v="T019"/>
    <s v="DrugD"/>
    <s v="Phase II"/>
    <s v="1/10/2023"/>
    <s v="7/10/2023"/>
    <n v="50"/>
    <s v="None, Fatigue"/>
    <x v="1"/>
    <s v="TR0104"/>
    <s v="Improved"/>
    <s v="Dizziness"/>
    <n v="165"/>
    <n v="1"/>
    <x v="3"/>
    <s v="Negative"/>
    <n v="4.0999999999999996"/>
    <n v="2.09"/>
    <n v="5.5"/>
    <n v="11.1"/>
    <n v="5.3"/>
  </r>
  <r>
    <s v="P421"/>
    <n v="20"/>
    <s v="Male"/>
    <s v="Hispanic"/>
    <s v="Hypertension"/>
    <s v="None"/>
    <s v="T014"/>
    <s v="DrugC"/>
    <s v="Phase III"/>
    <s v="6/13/2021"/>
    <s v="1/13/2022"/>
    <n v="150"/>
    <s v="Dizziness, Nausea"/>
    <x v="3"/>
    <s v="TR0101"/>
    <s v="No Change"/>
    <s v="Headache"/>
    <n v="156"/>
    <n v="0"/>
    <x v="3"/>
    <s v="Negative"/>
    <n v="3.52"/>
    <n v="1.22"/>
    <n v="7.7"/>
    <n v="11.7"/>
    <n v="3"/>
  </r>
  <r>
    <s v="P422"/>
    <n v="31"/>
    <s v="Male"/>
    <s v="Asian"/>
    <s v="Hypertension"/>
    <s v="None"/>
    <s v="T005"/>
    <s v="DrugA"/>
    <s v="Phase III"/>
    <s v="4/6/2022"/>
    <s v="11/6/2022"/>
    <n v="100"/>
    <s v="None, Nausea, Dizziness"/>
    <x v="1"/>
    <s v="TR0014"/>
    <s v="No Change"/>
    <s v="Nausea"/>
    <n v="58"/>
    <n v="0"/>
    <x v="3"/>
    <s v="Negative"/>
    <n v="3.04"/>
    <n v="1.19"/>
    <n v="3.5"/>
    <n v="18.7"/>
    <n v="4.0999999999999996"/>
  </r>
  <r>
    <s v="P423"/>
    <n v="27"/>
    <s v="Female"/>
    <s v="African American"/>
    <s v="Heart Disease"/>
    <s v="None"/>
    <s v="T013"/>
    <s v="DrugC"/>
    <s v="Phase II"/>
    <s v="10/15/2020"/>
    <s v="5/15/2021"/>
    <n v="100"/>
    <s v="Fatigue, Headache"/>
    <x v="0"/>
    <s v="TR0164"/>
    <s v="No Change"/>
    <s v="Nausea"/>
    <n v="163"/>
    <n v="0"/>
    <x v="2"/>
    <s v="Positive"/>
    <n v="4.3600000000000003"/>
    <n v="1.02"/>
    <n v="3.2"/>
    <n v="19.3"/>
    <n v="8.4"/>
  </r>
  <r>
    <s v="P424"/>
    <n v="79"/>
    <s v="Other"/>
    <s v="Hispanic"/>
    <s v="None"/>
    <s v="HER2 Mutation"/>
    <s v="T008"/>
    <s v="DrugA"/>
    <s v="Phase III"/>
    <s v="12/3/2021"/>
    <s v="11/3/2022"/>
    <n v="100"/>
    <s v="Fatigue, Nausea, Headache"/>
    <x v="0"/>
    <s v="TR0127"/>
    <s v="Improved"/>
    <s v="Fatigue"/>
    <n v="33"/>
    <n v="1"/>
    <x v="0"/>
    <s v="Negative"/>
    <n v="1.41"/>
    <n v="2.44"/>
    <n v="3.4"/>
    <n v="21.2"/>
    <n v="8.3000000000000007"/>
  </r>
  <r>
    <s v="P425"/>
    <n v="67"/>
    <s v="Male"/>
    <s v="Hispanic"/>
    <s v="Hypertension"/>
    <s v="EGFR Mutation"/>
    <s v="T017"/>
    <s v="DrugC"/>
    <s v="Phase III"/>
    <s v="11/5/2022"/>
    <s v="1/5/2024"/>
    <n v="50"/>
    <s v="Fatigue"/>
    <x v="0"/>
    <s v="TR0094"/>
    <s v="No Change"/>
    <s v="Headache"/>
    <n v="161"/>
    <n v="0"/>
    <x v="0"/>
    <s v="Negative"/>
    <n v="4.16"/>
    <n v="4.57"/>
    <n v="4.9000000000000004"/>
    <n v="22.4"/>
    <n v="9.4"/>
  </r>
  <r>
    <s v="P426"/>
    <n v="42"/>
    <s v="Male"/>
    <s v="African American"/>
    <s v="Asthma"/>
    <s v="TP53 Mutation"/>
    <s v="T019"/>
    <s v="DrugA"/>
    <s v="Phase II"/>
    <s v="2/24/2022"/>
    <s v="9/24/2022"/>
    <n v="100"/>
    <s v="Headache"/>
    <x v="4"/>
    <s v="TR0048"/>
    <s v="No Change"/>
    <s v="Nausea"/>
    <n v="151"/>
    <n v="0"/>
    <x v="2"/>
    <s v="Negative"/>
    <n v="4.8600000000000003"/>
    <n v="1.36"/>
    <n v="7.2"/>
    <n v="14.9"/>
    <n v="9.6"/>
  </r>
  <r>
    <s v="P427"/>
    <n v="63"/>
    <s v="Female"/>
    <s v="Caucasian"/>
    <s v="Heart Disease"/>
    <s v="HER2 Mutation"/>
    <s v="T007"/>
    <s v="DrugB"/>
    <s v="Phase IV"/>
    <s v="7/17/2023"/>
    <s v="6/17/2024"/>
    <n v="50"/>
    <s v="None, Dizziness"/>
    <x v="1"/>
    <s v="TR0026"/>
    <s v="Improved"/>
    <s v="Headache"/>
    <n v="138"/>
    <n v="1"/>
    <x v="0"/>
    <s v="Negative"/>
    <n v="3.53"/>
    <n v="3.82"/>
    <n v="1"/>
    <n v="9"/>
    <n v="15.1"/>
  </r>
  <r>
    <s v="P428"/>
    <n v="42"/>
    <s v="Female"/>
    <s v="Asian"/>
    <s v="Heart Disease"/>
    <s v="EGFR Mutation"/>
    <s v="T016"/>
    <s v="DrugD"/>
    <s v="Phase I"/>
    <s v="11/8/2019"/>
    <s v="6/8/2020"/>
    <n v="100"/>
    <s v="Nausea"/>
    <x v="2"/>
    <s v="TR0010"/>
    <s v="Deteriorated"/>
    <s v="None"/>
    <n v="91"/>
    <n v="0"/>
    <x v="3"/>
    <s v="Positive"/>
    <n v="3.67"/>
    <n v="4.8600000000000003"/>
    <n v="7.8"/>
    <n v="23.1"/>
    <n v="14.9"/>
  </r>
  <r>
    <s v="P429"/>
    <n v="53"/>
    <s v="Male"/>
    <s v="Other"/>
    <s v="Asthma"/>
    <s v="BRCA1 Mutation"/>
    <s v="T008"/>
    <s v="DrugC"/>
    <s v="Phase IV"/>
    <s v="3/26/2020"/>
    <s v="12/26/2020"/>
    <n v="150"/>
    <s v="None, Dizziness, Headache"/>
    <x v="1"/>
    <s v="TR0001"/>
    <s v="Improved"/>
    <s v="Fatigue"/>
    <n v="158"/>
    <n v="1"/>
    <x v="2"/>
    <s v="Negative"/>
    <n v="2.19"/>
    <n v="1.42"/>
    <n v="8"/>
    <n v="17.600000000000001"/>
    <n v="3.8"/>
  </r>
  <r>
    <s v="P430"/>
    <n v="57"/>
    <s v="Other"/>
    <s v="Asian"/>
    <s v="Diabetes"/>
    <s v="BRCA1 Mutation"/>
    <s v="T006"/>
    <s v="DrugB"/>
    <s v="Phase III"/>
    <s v="3/1/2022"/>
    <s v="7/1/2023"/>
    <n v="200"/>
    <s v="None, Nausea"/>
    <x v="1"/>
    <s v="TR0046"/>
    <s v="No Change"/>
    <s v="Nausea"/>
    <n v="73"/>
    <n v="0"/>
    <x v="3"/>
    <s v="Negative"/>
    <n v="2.44"/>
    <n v="4.83"/>
    <n v="5.5"/>
    <n v="13.8"/>
    <n v="10.8"/>
  </r>
  <r>
    <s v="P431"/>
    <n v="78"/>
    <s v="Other"/>
    <s v="Caucasian"/>
    <s v="Asthma"/>
    <s v="None"/>
    <s v="T016"/>
    <s v="DrugA"/>
    <s v="Phase I"/>
    <s v="10/22/2019"/>
    <s v="8/22/2020"/>
    <n v="100"/>
    <s v="Dizziness, Fatigue, Nausea"/>
    <x v="3"/>
    <s v="TR0199"/>
    <s v="Improved"/>
    <s v="Nausea"/>
    <n v="107"/>
    <n v="1"/>
    <x v="4"/>
    <s v="Negative"/>
    <n v="1.84"/>
    <n v="2.4700000000000002"/>
    <n v="4.3"/>
    <n v="6.9"/>
    <n v="16"/>
  </r>
  <r>
    <s v="P432"/>
    <n v="80"/>
    <s v="Other"/>
    <s v="African American"/>
    <s v="Heart Disease"/>
    <s v="HER2 Mutation"/>
    <s v="T009"/>
    <s v="DrugC"/>
    <s v="Phase IV"/>
    <s v="6/10/2019"/>
    <s v="11/10/2020"/>
    <n v="150"/>
    <s v="Dizziness, Headache, Nausea"/>
    <x v="3"/>
    <s v="TR0070"/>
    <s v="Deteriorated"/>
    <s v="Dizziness"/>
    <n v="35"/>
    <n v="0"/>
    <x v="0"/>
    <s v="Negative"/>
    <n v="2.67"/>
    <n v="4.29"/>
    <n v="8.6999999999999993"/>
    <n v="9.8000000000000007"/>
    <n v="14.2"/>
  </r>
  <r>
    <s v="P433"/>
    <n v="46"/>
    <s v="Other"/>
    <s v="Asian"/>
    <s v="None"/>
    <s v="BRCA2 Mutation"/>
    <s v="T019"/>
    <s v="DrugD"/>
    <s v="Phase III"/>
    <s v="12/3/2020"/>
    <s v="9/3/2021"/>
    <n v="200"/>
    <s v="Nausea, None, Headache"/>
    <x v="2"/>
    <s v="TR0174"/>
    <s v="Deteriorated"/>
    <s v="Headache"/>
    <n v="164"/>
    <n v="0"/>
    <x v="0"/>
    <s v="Negative"/>
    <n v="2.89"/>
    <n v="4.5199999999999996"/>
    <n v="2.9"/>
    <n v="18.2"/>
    <n v="13.3"/>
  </r>
  <r>
    <s v="P434"/>
    <n v="62"/>
    <s v="Female"/>
    <s v="Hispanic"/>
    <s v="Heart Disease"/>
    <s v="TP53 Mutation"/>
    <s v="T010"/>
    <s v="DrugB"/>
    <s v="Phase I"/>
    <s v="9/23/2023"/>
    <s v="8/23/2024"/>
    <n v="50"/>
    <s v="Headache, None"/>
    <x v="4"/>
    <s v="TR0074"/>
    <s v="Improved"/>
    <s v="Nausea"/>
    <n v="157"/>
    <n v="1"/>
    <x v="0"/>
    <s v="Negative"/>
    <n v="2.1800000000000002"/>
    <n v="1.55"/>
    <n v="6.9"/>
    <n v="19.3"/>
    <n v="8.4"/>
  </r>
  <r>
    <s v="P435"/>
    <n v="37"/>
    <s v="Other"/>
    <s v="African American"/>
    <s v="Heart Disease"/>
    <s v="None"/>
    <s v="T006"/>
    <s v="DrugC"/>
    <s v="Phase IV"/>
    <s v="2/26/2021"/>
    <s v="12/26/2021"/>
    <n v="50"/>
    <s v="Nausea, Fatigue"/>
    <x v="2"/>
    <s v="TR0073"/>
    <s v="Deteriorated"/>
    <s v="Nausea"/>
    <n v="43"/>
    <n v="0"/>
    <x v="1"/>
    <s v="Negative"/>
    <n v="3.58"/>
    <n v="2.58"/>
    <n v="7.4"/>
    <n v="9.6"/>
    <n v="18.100000000000001"/>
  </r>
  <r>
    <s v="P436"/>
    <n v="18"/>
    <s v="Female"/>
    <s v="African American"/>
    <s v="Hypertension"/>
    <s v="BRCA2 Mutation"/>
    <s v="T012"/>
    <s v="DrugC"/>
    <s v="Phase II"/>
    <s v="12/9/2019"/>
    <s v="8/9/2020"/>
    <n v="100"/>
    <s v="Dizziness, Nausea"/>
    <x v="3"/>
    <s v="TR0075"/>
    <s v="Improved"/>
    <s v="Nausea"/>
    <n v="151"/>
    <n v="1"/>
    <x v="4"/>
    <s v="Positive"/>
    <n v="2.15"/>
    <n v="2.4700000000000002"/>
    <n v="1.5"/>
    <n v="8"/>
    <n v="11.8"/>
  </r>
  <r>
    <s v="P437"/>
    <n v="67"/>
    <s v="Female"/>
    <s v="Hispanic"/>
    <s v="Hypertension"/>
    <s v="None"/>
    <s v="T010"/>
    <s v="DrugC"/>
    <s v="Phase II"/>
    <s v="7/22/2023"/>
    <s v="6/22/2024"/>
    <n v="100"/>
    <s v="Fatigue, None, Nausea"/>
    <x v="0"/>
    <s v="TR0107"/>
    <s v="Deteriorated"/>
    <s v="Fatigue"/>
    <n v="107"/>
    <n v="0"/>
    <x v="4"/>
    <s v="Positive"/>
    <n v="2.0699999999999998"/>
    <n v="4.34"/>
    <n v="1.1000000000000001"/>
    <n v="12.8"/>
    <n v="8.6999999999999993"/>
  </r>
  <r>
    <s v="P438"/>
    <n v="56"/>
    <s v="Other"/>
    <s v="Hispanic"/>
    <s v="Heart Disease"/>
    <s v="HER2 Mutation"/>
    <s v="T004"/>
    <s v="DrugB"/>
    <s v="Phase IV"/>
    <s v="9/22/2021"/>
    <s v="2/22/2023"/>
    <n v="150"/>
    <s v="None, Headache"/>
    <x v="1"/>
    <s v="TR0120"/>
    <s v="No Change"/>
    <s v="Headache"/>
    <n v="148"/>
    <n v="0"/>
    <x v="3"/>
    <s v="Positive"/>
    <n v="1.08"/>
    <n v="1.5"/>
    <n v="4.7"/>
    <n v="14.9"/>
    <n v="9.9"/>
  </r>
  <r>
    <s v="P439"/>
    <n v="71"/>
    <s v="Male"/>
    <s v="Asian"/>
    <s v="Heart Disease"/>
    <s v="None"/>
    <s v="T008"/>
    <s v="DrugC"/>
    <s v="Phase II"/>
    <s v="9/19/2023"/>
    <s v="7/19/2024"/>
    <n v="50"/>
    <s v="Fatigue, Headache"/>
    <x v="0"/>
    <s v="TR0172"/>
    <s v="Improved"/>
    <s v="Headache"/>
    <n v="162"/>
    <n v="1"/>
    <x v="1"/>
    <s v="Positive"/>
    <n v="3.12"/>
    <n v="3.38"/>
    <n v="1.1000000000000001"/>
    <n v="14.4"/>
    <n v="19.399999999999999"/>
  </r>
  <r>
    <s v="P440"/>
    <n v="28"/>
    <s v="Male"/>
    <s v="African American"/>
    <s v="Hypertension"/>
    <s v="BRCA1 Mutation"/>
    <s v="T010"/>
    <s v="DrugD"/>
    <s v="Phase III"/>
    <s v="2/24/2019"/>
    <s v="5/24/2020"/>
    <n v="50"/>
    <s v="Fatigue, Dizziness, None"/>
    <x v="0"/>
    <s v="TR0190"/>
    <s v="No Change"/>
    <s v="Fatigue"/>
    <n v="87"/>
    <n v="0"/>
    <x v="0"/>
    <s v="Negative"/>
    <n v="3.08"/>
    <n v="3.71"/>
    <n v="3.8"/>
    <n v="19.899999999999999"/>
    <n v="16.100000000000001"/>
  </r>
  <r>
    <s v="P441"/>
    <n v="57"/>
    <s v="Other"/>
    <s v="Caucasian"/>
    <s v="Asthma"/>
    <s v="None"/>
    <s v="T007"/>
    <s v="DrugA"/>
    <s v="Phase I"/>
    <s v="3/20/2019"/>
    <s v="10/20/2019"/>
    <n v="50"/>
    <s v="Fatigue"/>
    <x v="0"/>
    <s v="TR0027"/>
    <s v="No Change"/>
    <s v="Nausea"/>
    <n v="159"/>
    <n v="0"/>
    <x v="1"/>
    <s v="Negative"/>
    <n v="3.09"/>
    <n v="4.9000000000000004"/>
    <n v="2.1"/>
    <n v="6.3"/>
    <n v="16.100000000000001"/>
  </r>
  <r>
    <s v="P442"/>
    <n v="25"/>
    <s v="Male"/>
    <s v="African American"/>
    <s v="Asthma"/>
    <s v="BRCA2 Mutation"/>
    <s v="T008"/>
    <s v="DrugC"/>
    <s v="Phase IV"/>
    <s v="2/14/2023"/>
    <s v="10/14/2023"/>
    <n v="50"/>
    <s v="Fatigue"/>
    <x v="0"/>
    <s v="TR0191"/>
    <s v="Deteriorated"/>
    <s v="Fatigue"/>
    <n v="73"/>
    <n v="0"/>
    <x v="2"/>
    <s v="Positive"/>
    <n v="4.2300000000000004"/>
    <n v="1.48"/>
    <n v="3.4"/>
    <n v="6.3"/>
    <n v="8"/>
  </r>
  <r>
    <s v="P443"/>
    <n v="78"/>
    <s v="Female"/>
    <s v="African American"/>
    <s v="None"/>
    <s v="None"/>
    <s v="T019"/>
    <s v="DrugD"/>
    <s v="Phase III"/>
    <s v="7/13/2021"/>
    <s v="12/13/2022"/>
    <n v="50"/>
    <s v="Headache, Dizziness"/>
    <x v="4"/>
    <s v="TR0038"/>
    <s v="Improved"/>
    <s v="None"/>
    <n v="147"/>
    <n v="1"/>
    <x v="3"/>
    <s v="Negative"/>
    <n v="4.09"/>
    <n v="3.07"/>
    <n v="4.0999999999999996"/>
    <n v="12.7"/>
    <n v="3"/>
  </r>
  <r>
    <s v="P444"/>
    <n v="19"/>
    <s v="Other"/>
    <s v="African American"/>
    <s v="Hypertension"/>
    <s v="None"/>
    <s v="T020"/>
    <s v="DrugD"/>
    <s v="Phase I"/>
    <s v="3/15/2021"/>
    <s v="8/15/2022"/>
    <n v="200"/>
    <s v="Nausea, Fatigue"/>
    <x v="2"/>
    <s v="TR0092"/>
    <s v="Deteriorated"/>
    <s v="Dizziness"/>
    <n v="83"/>
    <n v="0"/>
    <x v="4"/>
    <s v="Negative"/>
    <n v="2.2000000000000002"/>
    <n v="3.59"/>
    <n v="9.8000000000000007"/>
    <n v="21.2"/>
    <n v="3.4"/>
  </r>
  <r>
    <s v="P445"/>
    <n v="83"/>
    <s v="Male"/>
    <s v="Asian"/>
    <s v="Diabetes"/>
    <s v="EGFR Mutation"/>
    <s v="T011"/>
    <s v="DrugD"/>
    <s v="Phase II"/>
    <s v="11/10/2021"/>
    <s v="11/10/2022"/>
    <n v="50"/>
    <s v="Headache, Dizziness, Fatigue"/>
    <x v="4"/>
    <s v="TR0156"/>
    <s v="Deteriorated"/>
    <s v="Fatigue"/>
    <n v="177"/>
    <n v="0"/>
    <x v="2"/>
    <s v="Negative"/>
    <n v="4.59"/>
    <n v="4.13"/>
    <n v="8"/>
    <n v="14.2"/>
    <n v="9.8000000000000007"/>
  </r>
  <r>
    <s v="P446"/>
    <n v="34"/>
    <s v="Other"/>
    <s v="African American"/>
    <s v="Heart Disease"/>
    <s v="None"/>
    <s v="T012"/>
    <s v="DrugD"/>
    <s v="Phase I"/>
    <s v="1/28/2019"/>
    <s v="6/28/2020"/>
    <n v="100"/>
    <s v="Nausea"/>
    <x v="2"/>
    <s v="TR0171"/>
    <s v="Improved"/>
    <s v="Headache"/>
    <n v="151"/>
    <n v="1"/>
    <x v="4"/>
    <s v="Positive"/>
    <n v="2.21"/>
    <n v="1.26"/>
    <n v="3.1"/>
    <n v="10.4"/>
    <n v="11.2"/>
  </r>
  <r>
    <s v="P447"/>
    <n v="48"/>
    <s v="Male"/>
    <s v="Asian"/>
    <s v="Asthma"/>
    <s v="None"/>
    <s v="T014"/>
    <s v="DrugA"/>
    <s v="Phase I"/>
    <s v="5/4/2023"/>
    <s v="11/4/2023"/>
    <n v="50"/>
    <s v="None, Nausea"/>
    <x v="1"/>
    <s v="TR0045"/>
    <s v="No Change"/>
    <s v="Nausea"/>
    <n v="145"/>
    <n v="0"/>
    <x v="1"/>
    <s v="Positive"/>
    <n v="3.99"/>
    <n v="2.9"/>
    <n v="1.5"/>
    <n v="23.2"/>
    <n v="19"/>
  </r>
  <r>
    <s v="P448"/>
    <n v="43"/>
    <s v="Male"/>
    <s v="African American"/>
    <s v="Asthma"/>
    <s v="TP53 Mutation"/>
    <s v="T008"/>
    <s v="DrugB"/>
    <s v="Phase II"/>
    <s v="9/26/2022"/>
    <s v="3/26/2024"/>
    <n v="100"/>
    <s v="Dizziness"/>
    <x v="3"/>
    <s v="TR0007"/>
    <s v="Deteriorated"/>
    <s v="Nausea"/>
    <n v="82"/>
    <n v="0"/>
    <x v="3"/>
    <s v="Positive"/>
    <n v="4.1399999999999997"/>
    <n v="4.97"/>
    <n v="5.9"/>
    <n v="23.3"/>
    <n v="4.3"/>
  </r>
  <r>
    <s v="P449"/>
    <n v="18"/>
    <s v="Female"/>
    <s v="Hispanic"/>
    <s v="Heart Disease"/>
    <s v="None"/>
    <s v="T003"/>
    <s v="DrugC"/>
    <s v="Phase II"/>
    <s v="8/7/2023"/>
    <s v="5/7/2024"/>
    <n v="200"/>
    <s v="None, Dizziness, Headache"/>
    <x v="1"/>
    <s v="TR0144"/>
    <s v="Improved"/>
    <s v="Nausea"/>
    <n v="142"/>
    <n v="1"/>
    <x v="1"/>
    <s v="Negative"/>
    <n v="2.46"/>
    <n v="1.9"/>
    <n v="2.8"/>
    <n v="8.5"/>
    <n v="13.6"/>
  </r>
  <r>
    <s v="P450"/>
    <n v="27"/>
    <s v="Other"/>
    <s v="Caucasian"/>
    <s v="Diabetes"/>
    <s v="None"/>
    <s v="T010"/>
    <s v="DrugA"/>
    <s v="Phase I"/>
    <s v="4/2/2022"/>
    <s v="7/2/2023"/>
    <n v="150"/>
    <s v="Fatigue"/>
    <x v="0"/>
    <s v="TR0075"/>
    <s v="No Change"/>
    <s v="Headache"/>
    <n v="121"/>
    <n v="0"/>
    <x v="3"/>
    <s v="Positive"/>
    <n v="4.13"/>
    <n v="3.31"/>
    <n v="2.2999999999999998"/>
    <n v="20.6"/>
    <n v="13.8"/>
  </r>
  <r>
    <s v="P451"/>
    <n v="54"/>
    <s v="Male"/>
    <s v="Other"/>
    <s v="Heart Disease"/>
    <s v="EGFR Mutation"/>
    <s v="T020"/>
    <s v="DrugC"/>
    <s v="Phase IV"/>
    <s v="1/18/2023"/>
    <s v="6/18/2024"/>
    <n v="50"/>
    <s v="Headache, None, Dizziness"/>
    <x v="4"/>
    <s v="TR0008"/>
    <s v="Improved"/>
    <s v="None"/>
    <n v="137"/>
    <n v="1"/>
    <x v="4"/>
    <s v="Positive"/>
    <n v="2.5499999999999998"/>
    <n v="3.7"/>
    <n v="3.3"/>
    <n v="12.2"/>
    <n v="18.600000000000001"/>
  </r>
  <r>
    <s v="P452"/>
    <n v="60"/>
    <s v="Male"/>
    <s v="Asian"/>
    <s v="Diabetes"/>
    <s v="None"/>
    <s v="T011"/>
    <s v="DrugA"/>
    <s v="Phase II"/>
    <s v="2/26/2022"/>
    <s v="5/26/2023"/>
    <n v="50"/>
    <s v="Nausea, Headache"/>
    <x v="2"/>
    <s v="TR0154"/>
    <s v="Deteriorated"/>
    <s v="Dizziness"/>
    <n v="50"/>
    <n v="0"/>
    <x v="2"/>
    <s v="Negative"/>
    <n v="2.16"/>
    <n v="2.88"/>
    <n v="9"/>
    <n v="18.7"/>
    <n v="4.0999999999999996"/>
  </r>
  <r>
    <s v="P453"/>
    <n v="34"/>
    <s v="Female"/>
    <s v="Caucasian"/>
    <s v="Hypertension"/>
    <s v="EGFR Mutation"/>
    <s v="T008"/>
    <s v="DrugC"/>
    <s v="Phase IV"/>
    <s v="5/26/2022"/>
    <s v="2/26/2023"/>
    <n v="50"/>
    <s v="Nausea"/>
    <x v="2"/>
    <s v="TR0199"/>
    <s v="Improved"/>
    <s v="Dizziness"/>
    <n v="127"/>
    <n v="1"/>
    <x v="3"/>
    <s v="Negative"/>
    <n v="1.59"/>
    <n v="1.03"/>
    <n v="6.7"/>
    <n v="14.1"/>
    <n v="5.3"/>
  </r>
  <r>
    <s v="P454"/>
    <n v="24"/>
    <s v="Female"/>
    <s v="Hispanic"/>
    <s v="Diabetes"/>
    <s v="HER2 Mutation"/>
    <s v="T018"/>
    <s v="DrugB"/>
    <s v="Phase I"/>
    <s v="2/20/2022"/>
    <s v="1/20/2023"/>
    <n v="150"/>
    <s v="None"/>
    <x v="1"/>
    <s v="TR0112"/>
    <s v="Improved"/>
    <s v="Fatigue"/>
    <n v="89"/>
    <n v="1"/>
    <x v="3"/>
    <s v="Positive"/>
    <n v="4.83"/>
    <n v="3.12"/>
    <n v="3.2"/>
    <n v="15"/>
    <n v="14.6"/>
  </r>
  <r>
    <s v="P455"/>
    <n v="47"/>
    <s v="Female"/>
    <s v="Other"/>
    <s v="Heart Disease"/>
    <s v="BRCA1 Mutation"/>
    <s v="T008"/>
    <s v="DrugA"/>
    <s v="Phase I"/>
    <s v="3/15/2019"/>
    <s v="11/15/2019"/>
    <n v="150"/>
    <s v="None"/>
    <x v="1"/>
    <s v="TR0090"/>
    <s v="Deteriorated"/>
    <s v="Fatigue"/>
    <n v="104"/>
    <n v="0"/>
    <x v="0"/>
    <s v="Negative"/>
    <n v="1.3"/>
    <n v="2.1"/>
    <n v="8.3000000000000007"/>
    <n v="14.3"/>
    <n v="12.3"/>
  </r>
  <r>
    <s v="P456"/>
    <n v="79"/>
    <s v="Other"/>
    <s v="Caucasian"/>
    <s v="Hypertension"/>
    <s v="EGFR Mutation"/>
    <s v="T007"/>
    <s v="DrugD"/>
    <s v="Phase III"/>
    <s v="8/23/2020"/>
    <s v="6/23/2021"/>
    <n v="150"/>
    <s v="None, Fatigue, Dizziness"/>
    <x v="1"/>
    <s v="TR0069"/>
    <s v="No Change"/>
    <s v="Dizziness"/>
    <n v="158"/>
    <n v="0"/>
    <x v="3"/>
    <s v="Positive"/>
    <n v="2.73"/>
    <n v="1.18"/>
    <n v="2.5"/>
    <n v="14"/>
    <n v="6.6"/>
  </r>
  <r>
    <s v="P457"/>
    <n v="62"/>
    <s v="Female"/>
    <s v="Other"/>
    <s v="Asthma"/>
    <s v="BRCA2 Mutation"/>
    <s v="T005"/>
    <s v="DrugB"/>
    <s v="Phase III"/>
    <s v="4/4/2023"/>
    <s v="3/4/2024"/>
    <n v="100"/>
    <s v="Fatigue"/>
    <x v="0"/>
    <s v="TR0179"/>
    <s v="No Change"/>
    <s v="Headache"/>
    <n v="59"/>
    <n v="0"/>
    <x v="3"/>
    <s v="Negative"/>
    <n v="1.2"/>
    <n v="4.37"/>
    <n v="9.8000000000000007"/>
    <n v="20.3"/>
    <n v="17.5"/>
  </r>
  <r>
    <s v="P458"/>
    <n v="22"/>
    <s v="Female"/>
    <s v="African American"/>
    <s v="Heart Disease"/>
    <s v="BRCA1 Mutation"/>
    <s v="T002"/>
    <s v="DrugC"/>
    <s v="Phase IV"/>
    <s v="1/28/2022"/>
    <s v="1/28/2023"/>
    <n v="200"/>
    <s v="Nausea, Fatigue"/>
    <x v="2"/>
    <s v="TR0053"/>
    <s v="No Change"/>
    <s v="Fatigue"/>
    <n v="140"/>
    <n v="0"/>
    <x v="2"/>
    <s v="Positive"/>
    <n v="1.97"/>
    <n v="4.84"/>
    <n v="2.8"/>
    <n v="23.1"/>
    <n v="19.899999999999999"/>
  </r>
  <r>
    <s v="P459"/>
    <n v="57"/>
    <s v="Male"/>
    <s v="Other"/>
    <s v="None"/>
    <s v="None"/>
    <s v="T020"/>
    <s v="DrugC"/>
    <s v="Phase III"/>
    <s v="4/25/2023"/>
    <s v="10/25/2023"/>
    <n v="150"/>
    <s v="Dizziness, Headache, Fatigue"/>
    <x v="3"/>
    <s v="TR0187"/>
    <s v="Deteriorated"/>
    <s v="Nausea"/>
    <n v="57"/>
    <n v="0"/>
    <x v="2"/>
    <s v="Negative"/>
    <n v="3.85"/>
    <n v="4.92"/>
    <n v="6.1"/>
    <n v="10.7"/>
    <n v="10.4"/>
  </r>
  <r>
    <s v="P460"/>
    <n v="54"/>
    <s v="Other"/>
    <s v="Hispanic"/>
    <s v="Asthma"/>
    <s v="None"/>
    <s v="T019"/>
    <s v="DrugC"/>
    <s v="Phase II"/>
    <s v="8/24/2022"/>
    <s v="5/24/2023"/>
    <n v="100"/>
    <s v="None"/>
    <x v="1"/>
    <s v="TR0175"/>
    <s v="No Change"/>
    <s v="Nausea"/>
    <n v="93"/>
    <n v="0"/>
    <x v="2"/>
    <s v="Negative"/>
    <n v="3.37"/>
    <n v="1.29"/>
    <n v="6.6"/>
    <n v="23.7"/>
    <n v="6.2"/>
  </r>
  <r>
    <s v="P461"/>
    <n v="61"/>
    <s v="Other"/>
    <s v="Hispanic"/>
    <s v="Hypertension"/>
    <s v="None"/>
    <s v="T012"/>
    <s v="DrugC"/>
    <s v="Phase III"/>
    <s v="1/4/2023"/>
    <s v="11/4/2023"/>
    <n v="150"/>
    <s v="Fatigue, Headache"/>
    <x v="0"/>
    <s v="TR0119"/>
    <s v="Improved"/>
    <s v="Headache"/>
    <n v="32"/>
    <n v="1"/>
    <x v="1"/>
    <s v="Positive"/>
    <n v="4.17"/>
    <n v="4.63"/>
    <n v="9.5"/>
    <n v="23.3"/>
    <n v="11.9"/>
  </r>
  <r>
    <s v="P462"/>
    <n v="63"/>
    <s v="Female"/>
    <s v="Other"/>
    <s v="Diabetes"/>
    <s v="EGFR Mutation"/>
    <s v="T003"/>
    <s v="DrugC"/>
    <s v="Phase III"/>
    <s v="8/6/2019"/>
    <s v="6/6/2020"/>
    <n v="150"/>
    <s v="Headache, Fatigue"/>
    <x v="4"/>
    <s v="TR0059"/>
    <s v="Deteriorated"/>
    <s v="Fatigue"/>
    <n v="67"/>
    <n v="0"/>
    <x v="2"/>
    <s v="Positive"/>
    <n v="4.91"/>
    <n v="4.03"/>
    <n v="2.5"/>
    <n v="14.6"/>
    <n v="15.2"/>
  </r>
  <r>
    <s v="P463"/>
    <n v="47"/>
    <s v="Male"/>
    <s v="Caucasian"/>
    <s v="Diabetes"/>
    <s v="None"/>
    <s v="T015"/>
    <s v="DrugC"/>
    <s v="Phase I"/>
    <s v="12/8/2023"/>
    <s v="6/8/2024"/>
    <n v="150"/>
    <s v="Nausea, None"/>
    <x v="2"/>
    <s v="TR0139"/>
    <s v="Deteriorated"/>
    <s v="Nausea"/>
    <n v="90"/>
    <n v="0"/>
    <x v="4"/>
    <s v="Positive"/>
    <n v="1.99"/>
    <n v="3.56"/>
    <n v="7"/>
    <n v="8.9"/>
    <n v="12.6"/>
  </r>
  <r>
    <s v="P464"/>
    <n v="27"/>
    <s v="Other"/>
    <s v="Hispanic"/>
    <s v="Hypertension"/>
    <s v="None"/>
    <s v="T008"/>
    <s v="DrugB"/>
    <s v="Phase III"/>
    <s v="6/27/2023"/>
    <s v="10/27/2024"/>
    <n v="200"/>
    <s v="Headache"/>
    <x v="4"/>
    <s v="TR0073"/>
    <s v="Improved"/>
    <s v="Nausea"/>
    <n v="113"/>
    <n v="1"/>
    <x v="2"/>
    <s v="Negative"/>
    <n v="4.09"/>
    <n v="3"/>
    <n v="1.1000000000000001"/>
    <n v="6.2"/>
    <n v="9.1"/>
  </r>
  <r>
    <s v="P465"/>
    <n v="60"/>
    <s v="Female"/>
    <s v="African American"/>
    <s v="Asthma"/>
    <s v="None"/>
    <s v="T010"/>
    <s v="DrugA"/>
    <s v="Phase II"/>
    <s v="1/10/2021"/>
    <s v="9/10/2021"/>
    <n v="50"/>
    <s v="Dizziness"/>
    <x v="3"/>
    <s v="TR0055"/>
    <s v="No Change"/>
    <s v="Dizziness"/>
    <n v="160"/>
    <n v="0"/>
    <x v="2"/>
    <s v="Negative"/>
    <n v="4.7"/>
    <n v="1.91"/>
    <n v="6.7"/>
    <n v="10"/>
    <n v="8.5"/>
  </r>
  <r>
    <s v="P466"/>
    <n v="45"/>
    <s v="Female"/>
    <s v="Other"/>
    <s v="Hypertension"/>
    <s v="None"/>
    <s v="T005"/>
    <s v="DrugD"/>
    <s v="Phase I"/>
    <s v="4/19/2019"/>
    <s v="6/19/2020"/>
    <n v="200"/>
    <s v="Nausea, Dizziness, None"/>
    <x v="2"/>
    <s v="TR0121"/>
    <s v="Deteriorated"/>
    <s v="Dizziness"/>
    <n v="163"/>
    <n v="0"/>
    <x v="1"/>
    <s v="Negative"/>
    <n v="4.3899999999999997"/>
    <n v="3.92"/>
    <n v="1.9"/>
    <n v="13.7"/>
    <n v="3.5"/>
  </r>
  <r>
    <s v="P467"/>
    <n v="52"/>
    <s v="Male"/>
    <s v="Other"/>
    <s v="None"/>
    <s v="None"/>
    <s v="T011"/>
    <s v="DrugB"/>
    <s v="Phase III"/>
    <s v="8/11/2020"/>
    <s v="1/11/2022"/>
    <n v="50"/>
    <s v="Fatigue, Headache, None"/>
    <x v="0"/>
    <s v="TR0105"/>
    <s v="No Change"/>
    <s v="Nausea"/>
    <n v="120"/>
    <n v="0"/>
    <x v="2"/>
    <s v="Positive"/>
    <n v="2.92"/>
    <n v="3.65"/>
    <n v="2.1"/>
    <n v="11.2"/>
    <n v="9.8000000000000007"/>
  </r>
  <r>
    <s v="P468"/>
    <n v="64"/>
    <s v="Other"/>
    <s v="Hispanic"/>
    <s v="Heart Disease"/>
    <s v="HER2 Mutation"/>
    <s v="T008"/>
    <s v="DrugB"/>
    <s v="Phase II"/>
    <s v="11/19/2022"/>
    <s v="3/19/2024"/>
    <n v="100"/>
    <s v="None, Dizziness, Fatigue"/>
    <x v="1"/>
    <s v="TR0081"/>
    <s v="Improved"/>
    <s v="Nausea"/>
    <n v="134"/>
    <n v="1"/>
    <x v="1"/>
    <s v="Positive"/>
    <n v="4.68"/>
    <n v="4.97"/>
    <n v="1.4"/>
    <n v="19.7"/>
    <n v="9.3000000000000007"/>
  </r>
  <r>
    <s v="P469"/>
    <n v="81"/>
    <s v="Other"/>
    <s v="Asian"/>
    <s v="Diabetes"/>
    <s v="None"/>
    <s v="T001"/>
    <s v="DrugB"/>
    <s v="Phase I"/>
    <s v="5/25/2022"/>
    <s v="7/25/2023"/>
    <n v="200"/>
    <s v="Nausea, Fatigue, Dizziness"/>
    <x v="2"/>
    <s v="TR0111"/>
    <s v="Improved"/>
    <s v="Fatigue"/>
    <n v="48"/>
    <n v="1"/>
    <x v="0"/>
    <s v="Negative"/>
    <n v="2.57"/>
    <n v="4.0199999999999996"/>
    <n v="9.3000000000000007"/>
    <n v="23.1"/>
    <n v="12.8"/>
  </r>
  <r>
    <s v="P470"/>
    <n v="72"/>
    <s v="Female"/>
    <s v="Asian"/>
    <s v="Asthma"/>
    <s v="None"/>
    <s v="T008"/>
    <s v="DrugC"/>
    <s v="Phase I"/>
    <s v="6/19/2021"/>
    <s v="9/19/2022"/>
    <n v="50"/>
    <s v="Nausea, Dizziness, None"/>
    <x v="2"/>
    <s v="TR0091"/>
    <s v="No Change"/>
    <s v="Headache"/>
    <n v="145"/>
    <n v="0"/>
    <x v="1"/>
    <s v="Negative"/>
    <n v="2.4300000000000002"/>
    <n v="4.1500000000000004"/>
    <n v="3.3"/>
    <n v="16.2"/>
    <n v="9.1"/>
  </r>
  <r>
    <s v="P471"/>
    <n v="79"/>
    <s v="Other"/>
    <s v="Asian"/>
    <s v="Diabetes"/>
    <s v="None"/>
    <s v="T019"/>
    <s v="DrugA"/>
    <s v="Phase II"/>
    <s v="10/19/2019"/>
    <s v="9/19/2020"/>
    <n v="200"/>
    <s v="None, Headache"/>
    <x v="1"/>
    <s v="TR0046"/>
    <s v="Deteriorated"/>
    <s v="Dizziness"/>
    <n v="101"/>
    <n v="0"/>
    <x v="3"/>
    <s v="Positive"/>
    <n v="3.63"/>
    <n v="1.96"/>
    <n v="2.7"/>
    <n v="22.5"/>
    <n v="4.7"/>
  </r>
  <r>
    <s v="P472"/>
    <n v="56"/>
    <s v="Female"/>
    <s v="African American"/>
    <s v="Hypertension"/>
    <s v="None"/>
    <s v="T017"/>
    <s v="DrugD"/>
    <s v="Phase III"/>
    <s v="7/11/2021"/>
    <s v="1/11/2023"/>
    <n v="100"/>
    <s v="Nausea"/>
    <x v="2"/>
    <s v="TR0189"/>
    <s v="Deteriorated"/>
    <s v="Fatigue"/>
    <n v="140"/>
    <n v="0"/>
    <x v="2"/>
    <s v="Negative"/>
    <n v="3.02"/>
    <n v="1.88"/>
    <n v="1.4"/>
    <n v="6.6"/>
    <n v="6"/>
  </r>
  <r>
    <s v="P473"/>
    <n v="58"/>
    <s v="Male"/>
    <s v="African American"/>
    <s v="None"/>
    <s v="TP53 Mutation"/>
    <s v="T009"/>
    <s v="DrugD"/>
    <s v="Phase IV"/>
    <s v="3/10/2020"/>
    <s v="1/10/2021"/>
    <n v="50"/>
    <s v="None"/>
    <x v="1"/>
    <s v="TR0037"/>
    <s v="Improved"/>
    <s v="Fatigue"/>
    <n v="171"/>
    <n v="1"/>
    <x v="2"/>
    <s v="Positive"/>
    <n v="4.47"/>
    <n v="2.13"/>
    <n v="9.6"/>
    <n v="16.5"/>
    <n v="10.4"/>
  </r>
  <r>
    <s v="P474"/>
    <n v="21"/>
    <s v="Other"/>
    <s v="Caucasian"/>
    <s v="Heart Disease"/>
    <s v="None"/>
    <s v="T007"/>
    <s v="DrugA"/>
    <s v="Phase IV"/>
    <s v="6/7/2019"/>
    <s v="4/7/2020"/>
    <n v="200"/>
    <s v="Headache, Fatigue, Dizziness"/>
    <x v="4"/>
    <s v="TR0076"/>
    <s v="Improved"/>
    <s v="Nausea"/>
    <n v="143"/>
    <n v="1"/>
    <x v="1"/>
    <s v="Negative"/>
    <n v="3.32"/>
    <n v="3.07"/>
    <n v="7.8"/>
    <n v="11.1"/>
    <n v="9"/>
  </r>
  <r>
    <s v="P475"/>
    <n v="51"/>
    <s v="Male"/>
    <s v="Asian"/>
    <s v="None"/>
    <s v="None"/>
    <s v="T004"/>
    <s v="DrugC"/>
    <s v="Phase I"/>
    <s v="12/3/2020"/>
    <s v="11/3/2021"/>
    <n v="100"/>
    <s v="None, Dizziness, Fatigue"/>
    <x v="1"/>
    <s v="TR0162"/>
    <s v="Deteriorated"/>
    <s v="Dizziness"/>
    <n v="48"/>
    <n v="0"/>
    <x v="4"/>
    <s v="Positive"/>
    <n v="4.58"/>
    <n v="4.79"/>
    <n v="9"/>
    <n v="13.6"/>
    <n v="16.3"/>
  </r>
  <r>
    <s v="P476"/>
    <n v="73"/>
    <s v="Male"/>
    <s v="Other"/>
    <s v="None"/>
    <s v="EGFR Mutation"/>
    <s v="T002"/>
    <s v="DrugA"/>
    <s v="Phase II"/>
    <s v="10/13/2020"/>
    <s v="7/13/2021"/>
    <n v="100"/>
    <s v="Headache, Fatigue"/>
    <x v="4"/>
    <s v="TR0125"/>
    <s v="Improved"/>
    <s v="Headache"/>
    <n v="102"/>
    <n v="1"/>
    <x v="0"/>
    <s v="Positive"/>
    <n v="2.91"/>
    <n v="2.99"/>
    <n v="2.8"/>
    <n v="16.600000000000001"/>
    <n v="6.2"/>
  </r>
  <r>
    <s v="P477"/>
    <n v="29"/>
    <s v="Other"/>
    <s v="Asian"/>
    <s v="Hypertension"/>
    <s v="HER2 Mutation"/>
    <s v="T018"/>
    <s v="DrugB"/>
    <s v="Phase II"/>
    <s v="7/23/2019"/>
    <s v="5/23/2020"/>
    <n v="200"/>
    <s v="Dizziness, Fatigue, None"/>
    <x v="3"/>
    <s v="TR0090"/>
    <s v="No Change"/>
    <s v="Dizziness"/>
    <n v="76"/>
    <n v="0"/>
    <x v="4"/>
    <s v="Positive"/>
    <n v="2.33"/>
    <n v="4.42"/>
    <n v="2.9"/>
    <n v="7.3"/>
    <n v="4.2"/>
  </r>
  <r>
    <s v="P478"/>
    <n v="55"/>
    <s v="Other"/>
    <s v="Hispanic"/>
    <s v="Asthma"/>
    <s v="None"/>
    <s v="T013"/>
    <s v="DrugC"/>
    <s v="Phase IV"/>
    <s v="2/8/2021"/>
    <s v="9/8/2021"/>
    <n v="150"/>
    <s v="Headache, None"/>
    <x v="4"/>
    <s v="TR0064"/>
    <s v="Deteriorated"/>
    <s v="Headache"/>
    <n v="59"/>
    <n v="0"/>
    <x v="0"/>
    <s v="Negative"/>
    <n v="4.76"/>
    <n v="3.03"/>
    <n v="4.7"/>
    <n v="20.6"/>
    <n v="17.2"/>
  </r>
  <r>
    <s v="P479"/>
    <n v="58"/>
    <s v="Other"/>
    <s v="Caucasian"/>
    <s v="None"/>
    <s v="None"/>
    <s v="T005"/>
    <s v="DrugD"/>
    <s v="Phase IV"/>
    <s v="7/22/2023"/>
    <s v="4/22/2024"/>
    <n v="50"/>
    <s v="None, Fatigue"/>
    <x v="1"/>
    <s v="TR0105"/>
    <s v="Improved"/>
    <s v="Dizziness"/>
    <n v="112"/>
    <n v="1"/>
    <x v="4"/>
    <s v="Negative"/>
    <n v="2.33"/>
    <n v="3.77"/>
    <n v="7.9"/>
    <n v="17.8"/>
    <n v="5.6"/>
  </r>
  <r>
    <s v="P480"/>
    <n v="70"/>
    <s v="Female"/>
    <s v="Hispanic"/>
    <s v="Asthma"/>
    <s v="BRCA1 Mutation"/>
    <s v="T009"/>
    <s v="DrugD"/>
    <s v="Phase II"/>
    <s v="11/27/2021"/>
    <s v="5/27/2022"/>
    <n v="150"/>
    <s v="Headache, Fatigue"/>
    <x v="4"/>
    <s v="TR0147"/>
    <s v="Improved"/>
    <s v="Dizziness"/>
    <n v="82"/>
    <n v="1"/>
    <x v="3"/>
    <s v="Negative"/>
    <n v="4.5"/>
    <n v="3.16"/>
    <n v="3.5"/>
    <n v="13.7"/>
    <n v="3.6"/>
  </r>
  <r>
    <s v="P481"/>
    <n v="34"/>
    <s v="Other"/>
    <s v="Other"/>
    <s v="Hypertension"/>
    <s v="None"/>
    <s v="T001"/>
    <s v="DrugD"/>
    <s v="Phase I"/>
    <s v="6/25/2021"/>
    <s v="12/25/2022"/>
    <n v="50"/>
    <s v="Nausea, Fatigue, Headache"/>
    <x v="2"/>
    <s v="TR0138"/>
    <s v="Improved"/>
    <s v="Fatigue"/>
    <n v="167"/>
    <n v="1"/>
    <x v="1"/>
    <s v="Positive"/>
    <n v="1.51"/>
    <n v="4.0599999999999996"/>
    <n v="1"/>
    <n v="13.5"/>
    <n v="11.9"/>
  </r>
  <r>
    <s v="P482"/>
    <n v="55"/>
    <s v="Male"/>
    <s v="African American"/>
    <s v="None"/>
    <s v="EGFR Mutation"/>
    <s v="T008"/>
    <s v="DrugA"/>
    <s v="Phase I"/>
    <s v="9/4/2019"/>
    <s v="11/4/2020"/>
    <n v="200"/>
    <s v="Nausea, Fatigue"/>
    <x v="2"/>
    <s v="TR0073"/>
    <s v="No Change"/>
    <s v="Nausea"/>
    <n v="88"/>
    <n v="0"/>
    <x v="0"/>
    <s v="Positive"/>
    <n v="1.22"/>
    <n v="4.8899999999999997"/>
    <n v="3"/>
    <n v="11.5"/>
    <n v="8.1999999999999993"/>
  </r>
  <r>
    <s v="P483"/>
    <n v="52"/>
    <s v="Other"/>
    <s v="Caucasian"/>
    <s v="Asthma"/>
    <s v="None"/>
    <s v="T005"/>
    <s v="DrugC"/>
    <s v="Phase I"/>
    <s v="2/17/2019"/>
    <s v="7/17/2020"/>
    <n v="200"/>
    <s v="Nausea"/>
    <x v="2"/>
    <s v="TR0191"/>
    <s v="Deteriorated"/>
    <s v="Dizziness"/>
    <n v="68"/>
    <n v="0"/>
    <x v="3"/>
    <s v="Negative"/>
    <n v="1.92"/>
    <n v="1.01"/>
    <n v="7.6"/>
    <n v="23.4"/>
    <n v="6.8"/>
  </r>
  <r>
    <s v="P484"/>
    <n v="42"/>
    <s v="Other"/>
    <s v="African American"/>
    <s v="None"/>
    <s v="BRCA1 Mutation"/>
    <s v="T010"/>
    <s v="DrugC"/>
    <s v="Phase IV"/>
    <s v="2/9/2020"/>
    <s v="6/9/2021"/>
    <n v="200"/>
    <s v="None, Headache"/>
    <x v="1"/>
    <s v="TR0024"/>
    <s v="Improved"/>
    <s v="Headache"/>
    <n v="173"/>
    <n v="1"/>
    <x v="4"/>
    <s v="Negative"/>
    <n v="3.65"/>
    <n v="3.97"/>
    <n v="8.6"/>
    <n v="13.6"/>
    <n v="8.1"/>
  </r>
  <r>
    <s v="P485"/>
    <n v="54"/>
    <s v="Other"/>
    <s v="Other"/>
    <s v="Heart Disease"/>
    <s v="BRCA1 Mutation"/>
    <s v="T016"/>
    <s v="DrugD"/>
    <s v="Phase III"/>
    <s v="12/4/2023"/>
    <s v="1/4/2025"/>
    <n v="100"/>
    <s v="Nausea, Headache, Dizziness"/>
    <x v="2"/>
    <s v="TR0115"/>
    <s v="No Change"/>
    <s v="Headache"/>
    <n v="174"/>
    <n v="0"/>
    <x v="3"/>
    <s v="Negative"/>
    <n v="2.2999999999999998"/>
    <n v="3.85"/>
    <n v="8.4"/>
    <n v="9.3000000000000007"/>
    <n v="9.3000000000000007"/>
  </r>
  <r>
    <s v="P486"/>
    <n v="60"/>
    <s v="Male"/>
    <s v="Caucasian"/>
    <s v="Hypertension"/>
    <s v="None"/>
    <s v="T007"/>
    <s v="DrugD"/>
    <s v="Phase II"/>
    <s v="3/13/2019"/>
    <s v="6/13/2020"/>
    <n v="200"/>
    <s v="Dizziness, Fatigue, Nausea"/>
    <x v="3"/>
    <s v="TR0197"/>
    <s v="No Change"/>
    <s v="None"/>
    <n v="135"/>
    <n v="0"/>
    <x v="4"/>
    <s v="Negative"/>
    <n v="4.6100000000000003"/>
    <n v="4.2300000000000004"/>
    <n v="9.9"/>
    <n v="19.600000000000001"/>
    <n v="9.6999999999999993"/>
  </r>
  <r>
    <s v="P487"/>
    <n v="37"/>
    <s v="Male"/>
    <s v="African American"/>
    <s v="Heart Disease"/>
    <s v="None"/>
    <s v="T001"/>
    <s v="DrugC"/>
    <s v="Phase II"/>
    <s v="8/18/2023"/>
    <s v="9/18/2024"/>
    <n v="150"/>
    <s v="Fatigue, None, Dizziness"/>
    <x v="0"/>
    <s v="TR0182"/>
    <s v="No Change"/>
    <s v="Dizziness"/>
    <n v="172"/>
    <n v="0"/>
    <x v="3"/>
    <s v="Positive"/>
    <n v="3.36"/>
    <n v="3.64"/>
    <n v="1.7"/>
    <n v="15.8"/>
    <n v="15.1"/>
  </r>
  <r>
    <s v="P488"/>
    <n v="72"/>
    <s v="Other"/>
    <s v="Caucasian"/>
    <s v="Asthma"/>
    <s v="BRCA1 Mutation"/>
    <s v="T006"/>
    <s v="DrugA"/>
    <s v="Phase II"/>
    <s v="8/28/2020"/>
    <s v="3/28/2021"/>
    <n v="50"/>
    <s v="Headache, Fatigue"/>
    <x v="4"/>
    <s v="TR0161"/>
    <s v="Deteriorated"/>
    <s v="Headache"/>
    <n v="65"/>
    <n v="0"/>
    <x v="2"/>
    <s v="Negative"/>
    <n v="1.67"/>
    <n v="4.12"/>
    <n v="6.3"/>
    <n v="23.1"/>
    <n v="3.7"/>
  </r>
  <r>
    <s v="P489"/>
    <n v="69"/>
    <s v="Male"/>
    <s v="African American"/>
    <s v="Hypertension"/>
    <s v="TP53 Mutation"/>
    <s v="T009"/>
    <s v="DrugC"/>
    <s v="Phase III"/>
    <s v="11/6/2023"/>
    <s v="7/6/2024"/>
    <n v="150"/>
    <s v="Fatigue, None, Headache"/>
    <x v="0"/>
    <s v="TR0155"/>
    <s v="No Change"/>
    <s v="Headache"/>
    <n v="148"/>
    <n v="0"/>
    <x v="0"/>
    <s v="Negative"/>
    <n v="2.06"/>
    <n v="3.41"/>
    <n v="3.7"/>
    <n v="18.899999999999999"/>
    <n v="15.9"/>
  </r>
  <r>
    <s v="P490"/>
    <n v="35"/>
    <s v="Male"/>
    <s v="Other"/>
    <s v="Asthma"/>
    <s v="HER2 Mutation"/>
    <s v="T006"/>
    <s v="DrugB"/>
    <s v="Phase IV"/>
    <s v="1/10/2019"/>
    <s v="6/10/2020"/>
    <n v="100"/>
    <s v="Nausea"/>
    <x v="2"/>
    <s v="TR0138"/>
    <s v="No Change"/>
    <s v="None"/>
    <n v="54"/>
    <n v="0"/>
    <x v="3"/>
    <s v="Negative"/>
    <n v="1.41"/>
    <n v="3.06"/>
    <n v="5.6"/>
    <n v="12.6"/>
    <n v="18.899999999999999"/>
  </r>
  <r>
    <s v="P491"/>
    <n v="38"/>
    <s v="Male"/>
    <s v="African American"/>
    <s v="Heart Disease"/>
    <s v="None"/>
    <s v="T012"/>
    <s v="DrugA"/>
    <s v="Phase II"/>
    <s v="5/27/2021"/>
    <s v="5/27/2022"/>
    <n v="150"/>
    <s v="Dizziness, Headache"/>
    <x v="3"/>
    <s v="TR0066"/>
    <s v="Deteriorated"/>
    <s v="Dizziness"/>
    <n v="81"/>
    <n v="0"/>
    <x v="3"/>
    <s v="Positive"/>
    <n v="4.3099999999999996"/>
    <n v="3.79"/>
    <n v="7.4"/>
    <n v="14.3"/>
    <n v="18.7"/>
  </r>
  <r>
    <s v="P492"/>
    <n v="31"/>
    <s v="Other"/>
    <s v="Asian"/>
    <s v="None"/>
    <s v="EGFR Mutation"/>
    <s v="T004"/>
    <s v="DrugB"/>
    <s v="Phase IV"/>
    <s v="10/25/2021"/>
    <s v="1/25/2023"/>
    <n v="150"/>
    <s v="Dizziness, Headache, Nausea"/>
    <x v="3"/>
    <s v="TR0044"/>
    <s v="Improved"/>
    <s v="Fatigue"/>
    <n v="85"/>
    <n v="1"/>
    <x v="3"/>
    <s v="Positive"/>
    <n v="3.78"/>
    <n v="3.92"/>
    <n v="8.8000000000000007"/>
    <n v="10.9"/>
    <n v="16.7"/>
  </r>
  <r>
    <s v="P493"/>
    <n v="36"/>
    <s v="Male"/>
    <s v="Hispanic"/>
    <s v="Hypertension"/>
    <s v="BRCA1 Mutation"/>
    <s v="T005"/>
    <s v="DrugD"/>
    <s v="Phase IV"/>
    <s v="6/10/2022"/>
    <s v="8/10/2023"/>
    <n v="50"/>
    <s v="Dizziness"/>
    <x v="3"/>
    <s v="TR0101"/>
    <s v="No Change"/>
    <s v="Headache"/>
    <n v="151"/>
    <n v="0"/>
    <x v="4"/>
    <s v="Negative"/>
    <n v="1.78"/>
    <n v="2.38"/>
    <n v="4"/>
    <n v="23.6"/>
    <n v="17.600000000000001"/>
  </r>
  <r>
    <s v="P494"/>
    <n v="84"/>
    <s v="Female"/>
    <s v="Other"/>
    <s v="Hypertension"/>
    <s v="None"/>
    <s v="T007"/>
    <s v="DrugB"/>
    <s v="Phase III"/>
    <s v="7/18/2020"/>
    <s v="8/18/2021"/>
    <n v="200"/>
    <s v="None, Nausea, Dizziness"/>
    <x v="1"/>
    <s v="TR0112"/>
    <s v="Deteriorated"/>
    <s v="None"/>
    <n v="75"/>
    <n v="0"/>
    <x v="3"/>
    <s v="Negative"/>
    <n v="3.8"/>
    <n v="3.91"/>
    <n v="6.1"/>
    <n v="23"/>
    <n v="11.4"/>
  </r>
  <r>
    <s v="P495"/>
    <n v="77"/>
    <s v="Other"/>
    <s v="African American"/>
    <s v="Asthma"/>
    <s v="EGFR Mutation"/>
    <s v="T007"/>
    <s v="DrugD"/>
    <s v="Phase III"/>
    <s v="12/1/2020"/>
    <s v="9/1/2021"/>
    <n v="200"/>
    <s v="Dizziness, Fatigue"/>
    <x v="3"/>
    <s v="TR0002"/>
    <s v="Deteriorated"/>
    <s v="None"/>
    <n v="114"/>
    <n v="0"/>
    <x v="3"/>
    <s v="Negative"/>
    <n v="2.52"/>
    <n v="1.65"/>
    <n v="8.1"/>
    <n v="19.2"/>
    <n v="9.5"/>
  </r>
  <r>
    <s v="P496"/>
    <n v="50"/>
    <s v="Other"/>
    <s v="Caucasian"/>
    <s v="Heart Disease"/>
    <s v="TP53 Mutation"/>
    <s v="T016"/>
    <s v="DrugD"/>
    <s v="Phase I"/>
    <s v="5/21/2021"/>
    <s v="11/21/2021"/>
    <n v="50"/>
    <s v="Headache, Dizziness, Fatigue"/>
    <x v="4"/>
    <s v="TR0045"/>
    <s v="No Change"/>
    <s v="Dizziness"/>
    <n v="56"/>
    <n v="0"/>
    <x v="3"/>
    <s v="Negative"/>
    <n v="1.1000000000000001"/>
    <n v="4.3600000000000003"/>
    <n v="1.1000000000000001"/>
    <n v="18.7"/>
    <n v="19.5"/>
  </r>
  <r>
    <s v="P497"/>
    <n v="21"/>
    <s v="Other"/>
    <s v="Asian"/>
    <s v="Diabetes"/>
    <s v="None"/>
    <s v="T005"/>
    <s v="DrugA"/>
    <s v="Phase IV"/>
    <s v="1/15/2019"/>
    <s v="5/15/2020"/>
    <n v="50"/>
    <s v="Nausea, None"/>
    <x v="2"/>
    <s v="TR0050"/>
    <s v="Deteriorated"/>
    <s v="Dizziness"/>
    <n v="34"/>
    <n v="0"/>
    <x v="4"/>
    <s v="Negative"/>
    <n v="2.75"/>
    <n v="1.94"/>
    <n v="7.3"/>
    <n v="20.7"/>
    <n v="12.3"/>
  </r>
  <r>
    <s v="P498"/>
    <n v="39"/>
    <s v="Other"/>
    <s v="African American"/>
    <s v="Heart Disease"/>
    <s v="HER2 Mutation"/>
    <s v="T014"/>
    <s v="DrugA"/>
    <s v="Phase I"/>
    <s v="9/5/2020"/>
    <s v="2/5/2022"/>
    <n v="150"/>
    <s v="Fatigue"/>
    <x v="0"/>
    <s v="TR0114"/>
    <s v="Improved"/>
    <s v="None"/>
    <n v="80"/>
    <n v="1"/>
    <x v="2"/>
    <s v="Negative"/>
    <n v="4.87"/>
    <n v="1.21"/>
    <n v="5.5"/>
    <n v="18.899999999999999"/>
    <n v="17.7"/>
  </r>
  <r>
    <s v="P499"/>
    <n v="40"/>
    <s v="Other"/>
    <s v="Caucasian"/>
    <s v="None"/>
    <s v="TP53 Mutation"/>
    <s v="T004"/>
    <s v="DrugC"/>
    <s v="Phase IV"/>
    <s v="12/3/2023"/>
    <s v="3/3/2025"/>
    <n v="200"/>
    <s v="Nausea"/>
    <x v="2"/>
    <s v="TR0024"/>
    <s v="Improved"/>
    <s v="Nausea"/>
    <n v="77"/>
    <n v="1"/>
    <x v="4"/>
    <s v="Positive"/>
    <n v="1.72"/>
    <n v="4.2"/>
    <n v="6"/>
    <n v="13.1"/>
    <n v="5.2"/>
  </r>
  <r>
    <s v="P500"/>
    <n v="39"/>
    <s v="Male"/>
    <s v="Asian"/>
    <s v="None"/>
    <s v="BRCA2 Mutation"/>
    <s v="T010"/>
    <s v="DrugB"/>
    <s v="Phase II"/>
    <s v="1/13/2021"/>
    <s v="6/13/2022"/>
    <n v="150"/>
    <s v="None"/>
    <x v="1"/>
    <s v="TR0036"/>
    <s v="Deteriorated"/>
    <s v="None"/>
    <n v="135"/>
    <n v="0"/>
    <x v="0"/>
    <s v="Positive"/>
    <n v="4.46"/>
    <n v="1.63"/>
    <n v="3.8"/>
    <n v="11.2"/>
    <n v="17.8"/>
  </r>
  <r>
    <s v="P501"/>
    <n v="52"/>
    <s v="Male"/>
    <s v="Asian"/>
    <s v="None"/>
    <s v="HER2 Mutation"/>
    <s v="T009"/>
    <s v="DrugA"/>
    <s v="Phase IV"/>
    <s v="10/12/2021"/>
    <s v="9/12/2022"/>
    <n v="200"/>
    <s v="Fatigue, Nausea, None"/>
    <x v="0"/>
    <s v="TR0099"/>
    <s v="Improved"/>
    <s v="Dizziness"/>
    <n v="175"/>
    <n v="1"/>
    <x v="0"/>
    <s v="Negative"/>
    <n v="3.69"/>
    <n v="4.1900000000000004"/>
    <n v="3.3"/>
    <n v="17.2"/>
    <n v="12.7"/>
  </r>
  <r>
    <s v="P502"/>
    <n v="62"/>
    <s v="Other"/>
    <s v="African American"/>
    <s v="Diabetes"/>
    <s v="EGFR Mutation"/>
    <s v="T018"/>
    <s v="DrugC"/>
    <s v="Phase I"/>
    <s v="4/9/2023"/>
    <s v="1/9/2024"/>
    <n v="200"/>
    <s v="Nausea, Dizziness"/>
    <x v="2"/>
    <s v="TR0133"/>
    <s v="Deteriorated"/>
    <s v="Fatigue"/>
    <n v="151"/>
    <n v="0"/>
    <x v="0"/>
    <s v="Negative"/>
    <n v="4.33"/>
    <n v="4.62"/>
    <n v="1.1000000000000001"/>
    <n v="18.100000000000001"/>
    <n v="3.9"/>
  </r>
  <r>
    <s v="P503"/>
    <n v="59"/>
    <s v="Female"/>
    <s v="Other"/>
    <s v="Asthma"/>
    <s v="None"/>
    <s v="T002"/>
    <s v="DrugC"/>
    <s v="Phase I"/>
    <s v="1/6/2021"/>
    <s v="1/6/2022"/>
    <n v="200"/>
    <s v="None, Nausea"/>
    <x v="1"/>
    <s v="TR0048"/>
    <s v="No Change"/>
    <s v="None"/>
    <n v="71"/>
    <n v="0"/>
    <x v="1"/>
    <s v="Positive"/>
    <n v="3.2"/>
    <n v="2.15"/>
    <n v="3.8"/>
    <n v="12.4"/>
    <n v="13.6"/>
  </r>
  <r>
    <s v="P504"/>
    <n v="20"/>
    <s v="Female"/>
    <s v="Other"/>
    <s v="Asthma"/>
    <s v="None"/>
    <s v="T014"/>
    <s v="DrugD"/>
    <s v="Phase IV"/>
    <s v="5/24/2020"/>
    <s v="4/24/2021"/>
    <n v="150"/>
    <s v="Headache, None"/>
    <x v="4"/>
    <s v="TR0011"/>
    <s v="Improved"/>
    <s v="Dizziness"/>
    <n v="57"/>
    <n v="1"/>
    <x v="1"/>
    <s v="Negative"/>
    <n v="2.34"/>
    <n v="3.93"/>
    <n v="4.5999999999999996"/>
    <n v="7.2"/>
    <n v="16.3"/>
  </r>
  <r>
    <s v="P505"/>
    <n v="52"/>
    <s v="Other"/>
    <s v="Hispanic"/>
    <s v="Heart Disease"/>
    <s v="EGFR Mutation"/>
    <s v="T006"/>
    <s v="DrugC"/>
    <s v="Phase II"/>
    <s v="3/5/2023"/>
    <s v="7/5/2024"/>
    <n v="150"/>
    <s v="Nausea"/>
    <x v="2"/>
    <s v="TR0080"/>
    <s v="Improved"/>
    <s v="None"/>
    <n v="147"/>
    <n v="1"/>
    <x v="1"/>
    <s v="Positive"/>
    <n v="2.14"/>
    <n v="2.73"/>
    <n v="7.2"/>
    <n v="12"/>
    <n v="4"/>
  </r>
  <r>
    <s v="P506"/>
    <n v="76"/>
    <s v="Male"/>
    <s v="Asian"/>
    <s v="Diabetes"/>
    <s v="None"/>
    <s v="T010"/>
    <s v="DrugC"/>
    <s v="Phase I"/>
    <s v="4/28/2020"/>
    <s v="1/28/2021"/>
    <n v="200"/>
    <s v="Fatigue"/>
    <x v="0"/>
    <s v="TR0040"/>
    <s v="Deteriorated"/>
    <s v="Dizziness"/>
    <n v="125"/>
    <n v="0"/>
    <x v="3"/>
    <s v="Negative"/>
    <n v="2.5"/>
    <n v="4.78"/>
    <n v="6.8"/>
    <n v="18.100000000000001"/>
    <n v="13.7"/>
  </r>
  <r>
    <s v="P507"/>
    <n v="38"/>
    <s v="Female"/>
    <s v="Caucasian"/>
    <s v="Asthma"/>
    <s v="None"/>
    <s v="T013"/>
    <s v="DrugB"/>
    <s v="Phase IV"/>
    <s v="8/23/2022"/>
    <s v="5/23/2023"/>
    <n v="50"/>
    <s v="Fatigue, None"/>
    <x v="0"/>
    <s v="TR0196"/>
    <s v="Improved"/>
    <s v="Headache"/>
    <n v="113"/>
    <n v="1"/>
    <x v="4"/>
    <s v="Negative"/>
    <n v="1.8"/>
    <n v="2.67"/>
    <n v="7.8"/>
    <n v="7.8"/>
    <n v="7.7"/>
  </r>
  <r>
    <s v="P508"/>
    <n v="68"/>
    <s v="Other"/>
    <s v="Caucasian"/>
    <s v="None"/>
    <s v="EGFR Mutation"/>
    <s v="T001"/>
    <s v="DrugB"/>
    <s v="Phase II"/>
    <s v="6/12/2020"/>
    <s v="5/12/2021"/>
    <n v="50"/>
    <s v="Dizziness, Headache, Nausea"/>
    <x v="3"/>
    <s v="TR0166"/>
    <s v="Improved"/>
    <s v="Fatigue"/>
    <n v="157"/>
    <n v="1"/>
    <x v="0"/>
    <s v="Positive"/>
    <n v="2.11"/>
    <n v="2.73"/>
    <n v="9.8000000000000007"/>
    <n v="7.2"/>
    <n v="11.8"/>
  </r>
  <r>
    <s v="P509"/>
    <n v="45"/>
    <s v="Female"/>
    <s v="Hispanic"/>
    <s v="Hypertension"/>
    <s v="BRCA2 Mutation"/>
    <s v="T014"/>
    <s v="DrugB"/>
    <s v="Phase III"/>
    <s v="7/22/2021"/>
    <s v="8/22/2022"/>
    <n v="50"/>
    <s v="Headache, Fatigue"/>
    <x v="4"/>
    <s v="TR0042"/>
    <s v="No Change"/>
    <s v="Dizziness"/>
    <n v="57"/>
    <n v="0"/>
    <x v="1"/>
    <s v="Positive"/>
    <n v="1.72"/>
    <n v="4.88"/>
    <n v="2"/>
    <n v="13.3"/>
    <n v="15.5"/>
  </r>
  <r>
    <s v="P510"/>
    <n v="62"/>
    <s v="Other"/>
    <s v="Caucasian"/>
    <s v="Asthma"/>
    <s v="None"/>
    <s v="T001"/>
    <s v="DrugB"/>
    <s v="Phase III"/>
    <s v="10/17/2020"/>
    <s v="10/17/2021"/>
    <n v="200"/>
    <s v="Headache"/>
    <x v="4"/>
    <s v="TR0168"/>
    <s v="Deteriorated"/>
    <s v="Headache"/>
    <n v="138"/>
    <n v="0"/>
    <x v="3"/>
    <s v="Negative"/>
    <n v="3.82"/>
    <n v="2.69"/>
    <n v="4.0999999999999996"/>
    <n v="13.2"/>
    <n v="7.5"/>
  </r>
  <r>
    <s v="P511"/>
    <n v="72"/>
    <s v="Female"/>
    <s v="Caucasian"/>
    <s v="Heart Disease"/>
    <s v="None"/>
    <s v="T015"/>
    <s v="DrugC"/>
    <s v="Phase IV"/>
    <s v="9/12/2021"/>
    <s v="4/12/2022"/>
    <n v="100"/>
    <s v="Dizziness, Headache"/>
    <x v="3"/>
    <s v="TR0173"/>
    <s v="Improved"/>
    <s v="Fatigue"/>
    <n v="31"/>
    <n v="1"/>
    <x v="4"/>
    <s v="Negative"/>
    <n v="1.82"/>
    <n v="2.93"/>
    <n v="3.4"/>
    <n v="11.2"/>
    <n v="14.2"/>
  </r>
  <r>
    <s v="P512"/>
    <n v="43"/>
    <s v="Other"/>
    <s v="Other"/>
    <s v="Asthma"/>
    <s v="HER2 Mutation"/>
    <s v="T010"/>
    <s v="DrugA"/>
    <s v="Phase I"/>
    <s v="8/12/2022"/>
    <s v="2/12/2023"/>
    <n v="150"/>
    <s v="Headache, None"/>
    <x v="4"/>
    <s v="TR0173"/>
    <s v="No Change"/>
    <s v="Nausea"/>
    <n v="168"/>
    <n v="0"/>
    <x v="4"/>
    <s v="Positive"/>
    <n v="4.87"/>
    <n v="3.41"/>
    <n v="1.7"/>
    <n v="7.4"/>
    <n v="19.2"/>
  </r>
  <r>
    <s v="P513"/>
    <n v="55"/>
    <s v="Female"/>
    <s v="Hispanic"/>
    <s v="Hypertension"/>
    <s v="TP53 Mutation"/>
    <s v="T002"/>
    <s v="DrugA"/>
    <s v="Phase III"/>
    <s v="9/24/2019"/>
    <s v="9/24/2020"/>
    <n v="100"/>
    <s v="Nausea"/>
    <x v="2"/>
    <s v="TR0137"/>
    <s v="Improved"/>
    <s v="Fatigue"/>
    <n v="67"/>
    <n v="1"/>
    <x v="1"/>
    <s v="Negative"/>
    <n v="2.19"/>
    <n v="1.37"/>
    <n v="6.4"/>
    <n v="17.2"/>
    <n v="14"/>
  </r>
  <r>
    <s v="P514"/>
    <n v="53"/>
    <s v="Female"/>
    <s v="Hispanic"/>
    <s v="Heart Disease"/>
    <s v="EGFR Mutation"/>
    <s v="T019"/>
    <s v="DrugD"/>
    <s v="Phase I"/>
    <s v="6/12/2019"/>
    <s v="12/12/2019"/>
    <n v="100"/>
    <s v="Nausea, Headache, None"/>
    <x v="2"/>
    <s v="TR0186"/>
    <s v="Improved"/>
    <s v="None"/>
    <n v="107"/>
    <n v="1"/>
    <x v="1"/>
    <s v="Negative"/>
    <n v="2.0699999999999998"/>
    <n v="1.06"/>
    <n v="9.6999999999999993"/>
    <n v="10.5"/>
    <n v="14.5"/>
  </r>
  <r>
    <s v="P515"/>
    <n v="20"/>
    <s v="Male"/>
    <s v="African American"/>
    <s v="Hypertension"/>
    <s v="None"/>
    <s v="T014"/>
    <s v="DrugA"/>
    <s v="Phase II"/>
    <s v="5/10/2023"/>
    <s v="8/10/2024"/>
    <n v="100"/>
    <s v="Nausea, None, Headache"/>
    <x v="2"/>
    <s v="TR0122"/>
    <s v="Improved"/>
    <s v="Headache"/>
    <n v="100"/>
    <n v="1"/>
    <x v="0"/>
    <s v="Negative"/>
    <n v="3.83"/>
    <n v="3.44"/>
    <n v="3.8"/>
    <n v="10.9"/>
    <n v="13.2"/>
  </r>
  <r>
    <s v="P516"/>
    <n v="82"/>
    <s v="Other"/>
    <s v="Caucasian"/>
    <s v="Heart Disease"/>
    <s v="BRCA2 Mutation"/>
    <s v="T010"/>
    <s v="DrugC"/>
    <s v="Phase I"/>
    <s v="4/1/2022"/>
    <s v="10/1/2023"/>
    <n v="200"/>
    <s v="Fatigue, None, Dizziness"/>
    <x v="0"/>
    <s v="TR0119"/>
    <s v="Deteriorated"/>
    <s v="None"/>
    <n v="54"/>
    <n v="0"/>
    <x v="0"/>
    <s v="Positive"/>
    <n v="4.46"/>
    <n v="4.79"/>
    <n v="2"/>
    <n v="8.8000000000000007"/>
    <n v="19.100000000000001"/>
  </r>
  <r>
    <s v="P517"/>
    <n v="20"/>
    <s v="Other"/>
    <s v="African American"/>
    <s v="Diabetes"/>
    <s v="TP53 Mutation"/>
    <s v="T020"/>
    <s v="DrugD"/>
    <s v="Phase IV"/>
    <s v="6/18/2023"/>
    <s v="6/18/2024"/>
    <n v="200"/>
    <s v="Nausea, None, Fatigue"/>
    <x v="2"/>
    <s v="TR0082"/>
    <s v="No Change"/>
    <s v="Headache"/>
    <n v="68"/>
    <n v="0"/>
    <x v="1"/>
    <s v="Negative"/>
    <n v="3.95"/>
    <n v="4.53"/>
    <n v="2.8"/>
    <n v="16.600000000000001"/>
    <n v="14.9"/>
  </r>
  <r>
    <s v="P518"/>
    <n v="44"/>
    <s v="Other"/>
    <s v="Asian"/>
    <s v="Asthma"/>
    <s v="BRCA1 Mutation"/>
    <s v="T019"/>
    <s v="DrugA"/>
    <s v="Phase IV"/>
    <s v="6/3/2023"/>
    <s v="3/3/2024"/>
    <n v="150"/>
    <s v="None, Dizziness"/>
    <x v="1"/>
    <s v="TR0116"/>
    <s v="Deteriorated"/>
    <s v="Headache"/>
    <n v="37"/>
    <n v="0"/>
    <x v="0"/>
    <s v="Positive"/>
    <n v="3.72"/>
    <n v="2.63"/>
    <n v="1.1000000000000001"/>
    <n v="16.5"/>
    <n v="7.3"/>
  </r>
  <r>
    <s v="P519"/>
    <n v="63"/>
    <s v="Other"/>
    <s v="Hispanic"/>
    <s v="Asthma"/>
    <s v="None"/>
    <s v="T001"/>
    <s v="DrugC"/>
    <s v="Phase IV"/>
    <s v="7/18/2020"/>
    <s v="3/18/2021"/>
    <n v="200"/>
    <s v="Nausea, Dizziness, Fatigue"/>
    <x v="2"/>
    <s v="TR0056"/>
    <s v="Improved"/>
    <s v="Nausea"/>
    <n v="176"/>
    <n v="1"/>
    <x v="4"/>
    <s v="Positive"/>
    <n v="2.8"/>
    <n v="4.83"/>
    <n v="4.5999999999999996"/>
    <n v="21.1"/>
    <n v="6.2"/>
  </r>
  <r>
    <s v="P520"/>
    <n v="38"/>
    <s v="Other"/>
    <s v="Hispanic"/>
    <s v="Heart Disease"/>
    <s v="BRCA2 Mutation"/>
    <s v="T014"/>
    <s v="DrugC"/>
    <s v="Phase III"/>
    <s v="11/4/2021"/>
    <s v="3/4/2023"/>
    <n v="150"/>
    <s v="Dizziness, Headache, Nausea"/>
    <x v="3"/>
    <s v="TR0104"/>
    <s v="No Change"/>
    <s v="Headache"/>
    <n v="103"/>
    <n v="0"/>
    <x v="1"/>
    <s v="Positive"/>
    <n v="3.69"/>
    <n v="4.91"/>
    <n v="1.9"/>
    <n v="6.1"/>
    <n v="10.4"/>
  </r>
  <r>
    <s v="P521"/>
    <n v="40"/>
    <s v="Female"/>
    <s v="African American"/>
    <s v="Hypertension"/>
    <s v="None"/>
    <s v="T011"/>
    <s v="DrugD"/>
    <s v="Phase II"/>
    <s v="7/19/2019"/>
    <s v="11/19/2020"/>
    <n v="200"/>
    <s v="Headache, Fatigue"/>
    <x v="4"/>
    <s v="TR0163"/>
    <s v="Improved"/>
    <s v="Dizziness"/>
    <n v="87"/>
    <n v="1"/>
    <x v="0"/>
    <s v="Positive"/>
    <n v="1.37"/>
    <n v="3.99"/>
    <n v="9.1999999999999993"/>
    <n v="13.8"/>
    <n v="7.4"/>
  </r>
  <r>
    <s v="P522"/>
    <n v="70"/>
    <s v="Male"/>
    <s v="African American"/>
    <s v="Heart Disease"/>
    <s v="EGFR Mutation"/>
    <s v="T016"/>
    <s v="DrugA"/>
    <s v="Phase III"/>
    <s v="12/20/2019"/>
    <s v="6/20/2021"/>
    <n v="200"/>
    <s v="Dizziness, Fatigue, Nausea"/>
    <x v="3"/>
    <s v="TR0118"/>
    <s v="No Change"/>
    <s v="Fatigue"/>
    <n v="74"/>
    <n v="0"/>
    <x v="1"/>
    <s v="Positive"/>
    <n v="2.74"/>
    <n v="3.89"/>
    <n v="1.1000000000000001"/>
    <n v="16.600000000000001"/>
    <n v="13.4"/>
  </r>
  <r>
    <s v="P523"/>
    <n v="59"/>
    <s v="Male"/>
    <s v="African American"/>
    <s v="Hypertension"/>
    <s v="None"/>
    <s v="T007"/>
    <s v="DrugD"/>
    <s v="Phase IV"/>
    <s v="11/20/2020"/>
    <s v="12/20/2021"/>
    <n v="100"/>
    <s v="Headache"/>
    <x v="4"/>
    <s v="TR0129"/>
    <s v="Deteriorated"/>
    <s v="Nausea"/>
    <n v="114"/>
    <n v="0"/>
    <x v="0"/>
    <s v="Positive"/>
    <n v="3.55"/>
    <n v="1.97"/>
    <n v="7.4"/>
    <n v="7.6"/>
    <n v="6.4"/>
  </r>
  <r>
    <s v="P524"/>
    <n v="77"/>
    <s v="Other"/>
    <s v="Caucasian"/>
    <s v="Hypertension"/>
    <s v="None"/>
    <s v="T014"/>
    <s v="DrugD"/>
    <s v="Phase IV"/>
    <s v="7/9/2019"/>
    <s v="12/9/2020"/>
    <n v="50"/>
    <s v="Dizziness, Nausea, Fatigue"/>
    <x v="3"/>
    <s v="TR0124"/>
    <s v="Deteriorated"/>
    <s v="Nausea"/>
    <n v="104"/>
    <n v="0"/>
    <x v="1"/>
    <s v="Positive"/>
    <n v="4.51"/>
    <n v="3.95"/>
    <n v="1.1000000000000001"/>
    <n v="10.5"/>
    <n v="6.6"/>
  </r>
  <r>
    <s v="P525"/>
    <n v="64"/>
    <s v="Female"/>
    <s v="Other"/>
    <s v="Asthma"/>
    <s v="BRCA1 Mutation"/>
    <s v="T004"/>
    <s v="DrugB"/>
    <s v="Phase III"/>
    <s v="2/24/2023"/>
    <s v="10/24/2023"/>
    <n v="150"/>
    <s v="None, Fatigue"/>
    <x v="1"/>
    <s v="TR0063"/>
    <s v="No Change"/>
    <s v="Fatigue"/>
    <n v="97"/>
    <n v="0"/>
    <x v="3"/>
    <s v="Negative"/>
    <n v="2.08"/>
    <n v="1.99"/>
    <n v="1.6"/>
    <n v="14.3"/>
    <n v="15.5"/>
  </r>
  <r>
    <s v="P526"/>
    <n v="27"/>
    <s v="Female"/>
    <s v="Hispanic"/>
    <s v="Diabetes"/>
    <s v="None"/>
    <s v="T011"/>
    <s v="DrugC"/>
    <s v="Phase IV"/>
    <s v="8/23/2021"/>
    <s v="6/23/2022"/>
    <n v="150"/>
    <s v="Nausea, Fatigue, Dizziness"/>
    <x v="2"/>
    <s v="TR0134"/>
    <s v="No Change"/>
    <s v="Nausea"/>
    <n v="86"/>
    <n v="0"/>
    <x v="4"/>
    <s v="Negative"/>
    <n v="3.43"/>
    <n v="3.69"/>
    <n v="1.7"/>
    <n v="23.1"/>
    <n v="17.3"/>
  </r>
  <r>
    <s v="P527"/>
    <n v="55"/>
    <s v="Female"/>
    <s v="Asian"/>
    <s v="Heart Disease"/>
    <s v="None"/>
    <s v="T016"/>
    <s v="DrugD"/>
    <s v="Phase III"/>
    <s v="12/26/2020"/>
    <s v="5/26/2022"/>
    <n v="100"/>
    <s v="Dizziness"/>
    <x v="3"/>
    <s v="TR0075"/>
    <s v="No Change"/>
    <s v="None"/>
    <n v="88"/>
    <n v="0"/>
    <x v="3"/>
    <s v="Positive"/>
    <n v="4.22"/>
    <n v="4.29"/>
    <n v="9.4"/>
    <n v="15.8"/>
    <n v="6.4"/>
  </r>
  <r>
    <s v="P528"/>
    <n v="56"/>
    <s v="Male"/>
    <s v="Other"/>
    <s v="Hypertension"/>
    <s v="EGFR Mutation"/>
    <s v="T017"/>
    <s v="DrugD"/>
    <s v="Phase IV"/>
    <s v="3/12/2023"/>
    <s v="7/12/2024"/>
    <n v="100"/>
    <s v="Dizziness, None, Headache"/>
    <x v="3"/>
    <s v="TR0096"/>
    <s v="No Change"/>
    <s v="Headache"/>
    <n v="73"/>
    <n v="0"/>
    <x v="2"/>
    <s v="Negative"/>
    <n v="3.47"/>
    <n v="3.97"/>
    <n v="7.6"/>
    <n v="15.4"/>
    <n v="4.2"/>
  </r>
  <r>
    <s v="P529"/>
    <n v="40"/>
    <s v="Female"/>
    <s v="Hispanic"/>
    <s v="Hypertension"/>
    <s v="None"/>
    <s v="T003"/>
    <s v="DrugC"/>
    <s v="Phase II"/>
    <s v="4/8/2021"/>
    <s v="12/8/2021"/>
    <n v="150"/>
    <s v="Nausea, Fatigue, Headache"/>
    <x v="2"/>
    <s v="TR0128"/>
    <s v="No Change"/>
    <s v="Dizziness"/>
    <n v="33"/>
    <n v="0"/>
    <x v="2"/>
    <s v="Positive"/>
    <n v="2.48"/>
    <n v="4.68"/>
    <n v="6.3"/>
    <n v="15.7"/>
    <n v="7.6"/>
  </r>
  <r>
    <s v="P530"/>
    <n v="43"/>
    <s v="Female"/>
    <s v="Caucasian"/>
    <s v="Asthma"/>
    <s v="None"/>
    <s v="T011"/>
    <s v="DrugA"/>
    <s v="Phase III"/>
    <s v="9/28/2023"/>
    <s v="2/28/2025"/>
    <n v="50"/>
    <s v="Headache"/>
    <x v="4"/>
    <s v="TR0146"/>
    <s v="Deteriorated"/>
    <s v="Fatigue"/>
    <n v="92"/>
    <n v="0"/>
    <x v="4"/>
    <s v="Positive"/>
    <n v="2.4700000000000002"/>
    <n v="4.58"/>
    <n v="7"/>
    <n v="20.2"/>
    <n v="10.7"/>
  </r>
  <r>
    <s v="P531"/>
    <n v="49"/>
    <s v="Male"/>
    <s v="Hispanic"/>
    <s v="Diabetes"/>
    <s v="EGFR Mutation"/>
    <s v="T009"/>
    <s v="DrugC"/>
    <s v="Phase I"/>
    <s v="12/27/2020"/>
    <s v="7/27/2021"/>
    <n v="100"/>
    <s v="None, Nausea, Headache"/>
    <x v="1"/>
    <s v="TR0059"/>
    <s v="Improved"/>
    <s v="Dizziness"/>
    <n v="178"/>
    <n v="1"/>
    <x v="1"/>
    <s v="Negative"/>
    <n v="3.52"/>
    <n v="1.99"/>
    <n v="7.3"/>
    <n v="13.7"/>
    <n v="10.5"/>
  </r>
  <r>
    <s v="P532"/>
    <n v="30"/>
    <s v="Other"/>
    <s v="Caucasian"/>
    <s v="None"/>
    <s v="None"/>
    <s v="T003"/>
    <s v="DrugB"/>
    <s v="Phase IV"/>
    <s v="8/3/2019"/>
    <s v="9/3/2020"/>
    <n v="100"/>
    <s v="Dizziness"/>
    <x v="3"/>
    <s v="TR0151"/>
    <s v="Improved"/>
    <s v="Dizziness"/>
    <n v="154"/>
    <n v="1"/>
    <x v="4"/>
    <s v="Positive"/>
    <n v="3.6"/>
    <n v="4.75"/>
    <n v="1.6"/>
    <n v="20.8"/>
    <n v="8"/>
  </r>
  <r>
    <s v="P533"/>
    <n v="73"/>
    <s v="Male"/>
    <s v="Hispanic"/>
    <s v="Diabetes"/>
    <s v="None"/>
    <s v="T020"/>
    <s v="DrugD"/>
    <s v="Phase I"/>
    <s v="7/20/2021"/>
    <s v="5/20/2022"/>
    <n v="200"/>
    <s v="Fatigue, None, Headache"/>
    <x v="0"/>
    <s v="TR0124"/>
    <s v="Deteriorated"/>
    <s v="None"/>
    <n v="106"/>
    <n v="0"/>
    <x v="4"/>
    <s v="Positive"/>
    <n v="2.78"/>
    <n v="1.0900000000000001"/>
    <n v="3.7"/>
    <n v="15"/>
    <n v="4"/>
  </r>
  <r>
    <s v="P534"/>
    <n v="61"/>
    <s v="Female"/>
    <s v="Other"/>
    <s v="Heart Disease"/>
    <s v="HER2 Mutation"/>
    <s v="T004"/>
    <s v="DrugB"/>
    <s v="Phase IV"/>
    <s v="6/17/2019"/>
    <s v="7/17/2020"/>
    <n v="200"/>
    <s v="Fatigue"/>
    <x v="0"/>
    <s v="TR0017"/>
    <s v="No Change"/>
    <s v="None"/>
    <n v="54"/>
    <n v="0"/>
    <x v="1"/>
    <s v="Negative"/>
    <n v="2.96"/>
    <n v="4.71"/>
    <n v="1.9"/>
    <n v="19.8"/>
    <n v="10"/>
  </r>
  <r>
    <s v="P535"/>
    <n v="41"/>
    <s v="Male"/>
    <s v="Caucasian"/>
    <s v="Diabetes"/>
    <s v="EGFR Mutation"/>
    <s v="T010"/>
    <s v="DrugC"/>
    <s v="Phase IV"/>
    <s v="11/10/2019"/>
    <s v="2/10/2021"/>
    <n v="100"/>
    <s v="Fatigue, None, Nausea"/>
    <x v="0"/>
    <s v="TR0050"/>
    <s v="No Change"/>
    <s v="Fatigue"/>
    <n v="70"/>
    <n v="0"/>
    <x v="2"/>
    <s v="Positive"/>
    <n v="3.62"/>
    <n v="2.04"/>
    <n v="2.4"/>
    <n v="8.9"/>
    <n v="4.2"/>
  </r>
  <r>
    <s v="P536"/>
    <n v="59"/>
    <s v="Other"/>
    <s v="Hispanic"/>
    <s v="Heart Disease"/>
    <s v="None"/>
    <s v="T009"/>
    <s v="DrugB"/>
    <s v="Phase III"/>
    <s v="5/12/2022"/>
    <s v="1/12/2023"/>
    <n v="150"/>
    <s v="None, Dizziness"/>
    <x v="1"/>
    <s v="TR0116"/>
    <s v="No Change"/>
    <s v="Headache"/>
    <n v="174"/>
    <n v="0"/>
    <x v="1"/>
    <s v="Negative"/>
    <n v="1.74"/>
    <n v="3.66"/>
    <n v="8.9"/>
    <n v="20.7"/>
    <n v="14.6"/>
  </r>
  <r>
    <s v="P537"/>
    <n v="18"/>
    <s v="Female"/>
    <s v="Caucasian"/>
    <s v="Asthma"/>
    <s v="BRCA2 Mutation"/>
    <s v="T015"/>
    <s v="DrugC"/>
    <s v="Phase I"/>
    <s v="4/22/2020"/>
    <s v="9/22/2021"/>
    <n v="150"/>
    <s v="None, Nausea"/>
    <x v="1"/>
    <s v="TR0083"/>
    <s v="No Change"/>
    <s v="Headache"/>
    <n v="113"/>
    <n v="0"/>
    <x v="2"/>
    <s v="Positive"/>
    <n v="1.44"/>
    <n v="2.16"/>
    <n v="3.8"/>
    <n v="10.5"/>
    <n v="11.8"/>
  </r>
  <r>
    <s v="P538"/>
    <n v="45"/>
    <s v="Other"/>
    <s v="Other"/>
    <s v="Asthma"/>
    <s v="None"/>
    <s v="T004"/>
    <s v="DrugA"/>
    <s v="Phase II"/>
    <s v="6/24/2020"/>
    <s v="7/24/2021"/>
    <n v="200"/>
    <s v="Headache"/>
    <x v="4"/>
    <s v="TR0177"/>
    <s v="Deteriorated"/>
    <s v="Headache"/>
    <n v="93"/>
    <n v="0"/>
    <x v="4"/>
    <s v="Negative"/>
    <n v="3.14"/>
    <n v="2.4300000000000002"/>
    <n v="4.2"/>
    <n v="20.9"/>
    <n v="16.399999999999999"/>
  </r>
  <r>
    <s v="P539"/>
    <n v="25"/>
    <s v="Male"/>
    <s v="Caucasian"/>
    <s v="None"/>
    <s v="TP53 Mutation"/>
    <s v="T015"/>
    <s v="DrugC"/>
    <s v="Phase I"/>
    <s v="3/24/2022"/>
    <s v="10/24/2022"/>
    <n v="150"/>
    <s v="Headache, Fatigue, Nausea"/>
    <x v="4"/>
    <s v="TR0151"/>
    <s v="No Change"/>
    <s v="Dizziness"/>
    <n v="81"/>
    <n v="0"/>
    <x v="2"/>
    <s v="Positive"/>
    <n v="2.23"/>
    <n v="4.66"/>
    <n v="9.6"/>
    <n v="11.9"/>
    <n v="9"/>
  </r>
  <r>
    <s v="P540"/>
    <n v="74"/>
    <s v="Male"/>
    <s v="African American"/>
    <s v="Heart Disease"/>
    <s v="None"/>
    <s v="T009"/>
    <s v="DrugC"/>
    <s v="Phase I"/>
    <s v="2/28/2020"/>
    <s v="8/28/2021"/>
    <n v="150"/>
    <s v="Headache, Fatigue"/>
    <x v="4"/>
    <s v="TR0048"/>
    <s v="No Change"/>
    <s v="Headache"/>
    <n v="88"/>
    <n v="0"/>
    <x v="1"/>
    <s v="Negative"/>
    <n v="3.02"/>
    <n v="4.76"/>
    <n v="8.9"/>
    <n v="7.8"/>
    <n v="9.6999999999999993"/>
  </r>
  <r>
    <s v="P541"/>
    <n v="60"/>
    <s v="Male"/>
    <s v="African American"/>
    <s v="None"/>
    <s v="None"/>
    <s v="T001"/>
    <s v="DrugB"/>
    <s v="Phase I"/>
    <s v="7/13/2022"/>
    <s v="1/13/2024"/>
    <n v="200"/>
    <s v="Dizziness"/>
    <x v="3"/>
    <s v="TR0016"/>
    <s v="Deteriorated"/>
    <s v="None"/>
    <n v="34"/>
    <n v="0"/>
    <x v="2"/>
    <s v="Negative"/>
    <n v="3.21"/>
    <n v="3.01"/>
    <n v="2.7"/>
    <n v="21.5"/>
    <n v="14.5"/>
  </r>
  <r>
    <s v="P542"/>
    <n v="22"/>
    <s v="Other"/>
    <s v="African American"/>
    <s v="Heart Disease"/>
    <s v="EGFR Mutation"/>
    <s v="T011"/>
    <s v="DrugA"/>
    <s v="Phase I"/>
    <s v="2/18/2023"/>
    <s v="8/18/2024"/>
    <n v="50"/>
    <s v="Fatigue, Nausea, None"/>
    <x v="0"/>
    <s v="TR0120"/>
    <s v="Deteriorated"/>
    <s v="Fatigue"/>
    <n v="48"/>
    <n v="0"/>
    <x v="1"/>
    <s v="Negative"/>
    <n v="4.3499999999999996"/>
    <n v="4.4400000000000004"/>
    <n v="7.7"/>
    <n v="13.9"/>
    <n v="13.4"/>
  </r>
  <r>
    <s v="P543"/>
    <n v="77"/>
    <s v="Female"/>
    <s v="Asian"/>
    <s v="None"/>
    <s v="EGFR Mutation"/>
    <s v="T011"/>
    <s v="DrugD"/>
    <s v="Phase IV"/>
    <s v="7/19/2019"/>
    <s v="5/19/2020"/>
    <n v="50"/>
    <s v="Headache, Nausea, Dizziness"/>
    <x v="4"/>
    <s v="TR0058"/>
    <s v="No Change"/>
    <s v="Headache"/>
    <n v="68"/>
    <n v="0"/>
    <x v="4"/>
    <s v="Positive"/>
    <n v="1.64"/>
    <n v="3.69"/>
    <n v="2.6"/>
    <n v="18.5"/>
    <n v="6.9"/>
  </r>
  <r>
    <s v="P544"/>
    <n v="59"/>
    <s v="Other"/>
    <s v="Hispanic"/>
    <s v="Diabetes"/>
    <s v="None"/>
    <s v="T019"/>
    <s v="DrugC"/>
    <s v="Phase II"/>
    <s v="3/7/2020"/>
    <s v="1/7/2021"/>
    <n v="100"/>
    <s v="Nausea"/>
    <x v="2"/>
    <s v="TR0137"/>
    <s v="Deteriorated"/>
    <s v="Nausea"/>
    <n v="62"/>
    <n v="0"/>
    <x v="2"/>
    <s v="Negative"/>
    <n v="1.47"/>
    <n v="1.66"/>
    <n v="1"/>
    <n v="18.899999999999999"/>
    <n v="15.5"/>
  </r>
  <r>
    <s v="P545"/>
    <n v="26"/>
    <s v="Female"/>
    <s v="African American"/>
    <s v="Diabetes"/>
    <s v="None"/>
    <s v="T007"/>
    <s v="DrugC"/>
    <s v="Phase II"/>
    <s v="5/8/2022"/>
    <s v="2/8/2023"/>
    <n v="150"/>
    <s v="Fatigue"/>
    <x v="0"/>
    <s v="TR0113"/>
    <s v="Improved"/>
    <s v="Headache"/>
    <n v="36"/>
    <n v="1"/>
    <x v="1"/>
    <s v="Positive"/>
    <n v="3.06"/>
    <n v="1.65"/>
    <n v="1.8"/>
    <n v="6.3"/>
    <n v="5.8"/>
  </r>
  <r>
    <s v="P546"/>
    <n v="66"/>
    <s v="Male"/>
    <s v="Hispanic"/>
    <s v="Asthma"/>
    <s v="BRCA2 Mutation"/>
    <s v="T013"/>
    <s v="DrugA"/>
    <s v="Phase I"/>
    <s v="9/19/2020"/>
    <s v="2/19/2022"/>
    <n v="50"/>
    <s v="Fa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v="P547"/>
    <n v="42"/>
    <s v="Male"/>
    <s v="Caucasian"/>
    <s v="Heart Disease"/>
    <s v="TP53 Mutation"/>
    <s v="T017"/>
    <s v="DrugA"/>
    <s v="Phase IV"/>
    <s v="1/13/2019"/>
    <s v="7/13/2020"/>
    <n v="200"/>
    <s v="Nausea, None"/>
    <x v="2"/>
    <s v="TR0093"/>
    <s v="No Change"/>
    <s v="Nausea"/>
    <n v="141"/>
    <n v="0"/>
    <x v="4"/>
    <s v="Positive"/>
    <n v="3.08"/>
    <n v="3.43"/>
    <n v="3.2"/>
    <n v="7"/>
    <n v="9.6"/>
  </r>
  <r>
    <s v="P548"/>
    <n v="28"/>
    <s v="Other"/>
    <s v="Hispanic"/>
    <s v="Asthma"/>
    <s v="TP53 Mutation"/>
    <s v="T011"/>
    <s v="DrugA"/>
    <s v="Phase II"/>
    <s v="3/19/2020"/>
    <s v="9/19/2020"/>
    <n v="100"/>
    <s v="Fatigue, Dizziness, None"/>
    <x v="0"/>
    <s v="TR0121"/>
    <s v="Improved"/>
    <s v="Nausea"/>
    <n v="83"/>
    <n v="1"/>
    <x v="4"/>
    <s v="Negative"/>
    <n v="1.94"/>
    <n v="1.88"/>
    <n v="9.6"/>
    <n v="17.100000000000001"/>
    <n v="12.5"/>
  </r>
  <r>
    <s v="P549"/>
    <n v="71"/>
    <s v="Male"/>
    <s v="Hispanic"/>
    <s v="Diabetes"/>
    <s v="EGFR Mutation"/>
    <s v="T005"/>
    <s v="DrugB"/>
    <s v="Phase III"/>
    <s v="3/1/2019"/>
    <s v="4/1/2020"/>
    <n v="100"/>
    <s v="Headache, None"/>
    <x v="4"/>
    <s v="TR0068"/>
    <s v="Deteriorated"/>
    <s v="None"/>
    <n v="37"/>
    <n v="0"/>
    <x v="3"/>
    <s v="Negative"/>
    <n v="2.66"/>
    <n v="2.72"/>
    <n v="5.9"/>
    <n v="18.5"/>
    <n v="14.9"/>
  </r>
  <r>
    <s v="P550"/>
    <n v="21"/>
    <s v="Female"/>
    <s v="Caucasian"/>
    <s v="Diabetes"/>
    <s v="None"/>
    <s v="T002"/>
    <s v="DrugD"/>
    <s v="Phase II"/>
    <s v="2/1/2020"/>
    <s v="1/1/2021"/>
    <n v="100"/>
    <s v="Headache"/>
    <x v="4"/>
    <s v="TR0017"/>
    <s v="Improved"/>
    <s v="Headache"/>
    <n v="148"/>
    <n v="1"/>
    <x v="1"/>
    <s v="Negative"/>
    <n v="1.69"/>
    <n v="3"/>
    <n v="4.7"/>
    <n v="21.7"/>
    <n v="13.7"/>
  </r>
  <r>
    <s v="P551"/>
    <n v="35"/>
    <s v="Other"/>
    <s v="Caucasian"/>
    <s v="None"/>
    <s v="TP53 Mutation"/>
    <s v="T005"/>
    <s v="DrugC"/>
    <s v="Phase III"/>
    <s v="11/23/2023"/>
    <s v="6/23/2024"/>
    <n v="200"/>
    <s v="Dizziness, Fatigue"/>
    <x v="3"/>
    <s v="TR0033"/>
    <s v="Improved"/>
    <s v="Dizziness"/>
    <n v="63"/>
    <n v="1"/>
    <x v="0"/>
    <s v="Positive"/>
    <n v="3.13"/>
    <n v="1.46"/>
    <n v="6.5"/>
    <n v="8.1"/>
    <n v="8.6999999999999993"/>
  </r>
  <r>
    <s v="P552"/>
    <n v="28"/>
    <s v="Other"/>
    <s v="Caucasian"/>
    <s v="Asthma"/>
    <s v="EGFR Mutation"/>
    <s v="T004"/>
    <s v="DrugB"/>
    <s v="Phase II"/>
    <s v="3/24/2021"/>
    <s v="7/24/2022"/>
    <n v="150"/>
    <s v="Headache, None"/>
    <x v="4"/>
    <s v="TR0195"/>
    <s v="Improved"/>
    <s v="None"/>
    <n v="138"/>
    <n v="1"/>
    <x v="4"/>
    <s v="Positive"/>
    <n v="1.57"/>
    <n v="3.77"/>
    <n v="2.9"/>
    <n v="13.1"/>
    <n v="18.2"/>
  </r>
  <r>
    <s v="P553"/>
    <n v="22"/>
    <s v="Other"/>
    <s v="Hispanic"/>
    <s v="Hypertension"/>
    <s v="None"/>
    <s v="T006"/>
    <s v="DrugA"/>
    <s v="Phase II"/>
    <s v="4/6/2019"/>
    <s v="4/6/2020"/>
    <n v="150"/>
    <s v="Dizziness"/>
    <x v="3"/>
    <s v="TR0124"/>
    <s v="No Change"/>
    <s v="None"/>
    <n v="78"/>
    <n v="0"/>
    <x v="2"/>
    <s v="Negative"/>
    <n v="1.82"/>
    <n v="3.03"/>
    <n v="4.8"/>
    <n v="6.3"/>
    <n v="16.5"/>
  </r>
  <r>
    <s v="P554"/>
    <n v="75"/>
    <s v="Male"/>
    <s v="Hispanic"/>
    <s v="Heart Disease"/>
    <s v="HER2 Mutation"/>
    <s v="T004"/>
    <s v="DrugC"/>
    <s v="Phase III"/>
    <s v="3/9/2021"/>
    <s v="2/9/2022"/>
    <n v="200"/>
    <s v="Headache, Nausea, None"/>
    <x v="4"/>
    <s v="TR0088"/>
    <s v="Deteriorated"/>
    <s v="None"/>
    <n v="46"/>
    <n v="0"/>
    <x v="4"/>
    <s v="Negative"/>
    <n v="1.28"/>
    <n v="2.9"/>
    <n v="6"/>
    <n v="17.3"/>
    <n v="14.7"/>
  </r>
  <r>
    <s v="P555"/>
    <n v="21"/>
    <s v="Other"/>
    <s v="Asian"/>
    <s v="Hypertension"/>
    <s v="HER2 Mutation"/>
    <s v="T004"/>
    <s v="DrugA"/>
    <s v="Phase III"/>
    <s v="6/10/2020"/>
    <s v="7/10/2021"/>
    <n v="200"/>
    <s v="Nausea, Fatigue, Headache"/>
    <x v="2"/>
    <s v="TR0131"/>
    <s v="Improved"/>
    <s v="Fatigue"/>
    <n v="86"/>
    <n v="1"/>
    <x v="3"/>
    <s v="Positive"/>
    <n v="2.0099999999999998"/>
    <n v="1.04"/>
    <n v="7.5"/>
    <n v="15.6"/>
    <n v="17.2"/>
  </r>
  <r>
    <s v="P556"/>
    <n v="63"/>
    <s v="Other"/>
    <s v="Other"/>
    <s v="Diabetes"/>
    <s v="None"/>
    <s v="T017"/>
    <s v="DrugA"/>
    <s v="Phase III"/>
    <s v="4/23/2023"/>
    <s v="6/23/2024"/>
    <n v="100"/>
    <s v="Fatigue, Nausea"/>
    <x v="0"/>
    <s v="TR0175"/>
    <s v="Improved"/>
    <s v="Dizziness"/>
    <n v="87"/>
    <n v="1"/>
    <x v="0"/>
    <s v="Negative"/>
    <n v="4.29"/>
    <n v="4.37"/>
    <n v="5.4"/>
    <n v="12"/>
    <n v="16.5"/>
  </r>
  <r>
    <s v="P557"/>
    <n v="43"/>
    <s v="Female"/>
    <s v="Caucasian"/>
    <s v="Asthma"/>
    <s v="EGFR Mutation"/>
    <s v="T014"/>
    <s v="DrugD"/>
    <s v="Phase IV"/>
    <s v="3/24/2021"/>
    <s v="1/24/2022"/>
    <n v="50"/>
    <s v="None"/>
    <x v="1"/>
    <s v="TR0182"/>
    <s v="Deteriorated"/>
    <s v="None"/>
    <n v="83"/>
    <n v="0"/>
    <x v="2"/>
    <s v="Positive"/>
    <n v="2.81"/>
    <n v="1.73"/>
    <n v="8.6999999999999993"/>
    <n v="21.9"/>
    <n v="10.9"/>
  </r>
  <r>
    <s v="P558"/>
    <n v="25"/>
    <s v="Female"/>
    <s v="Asian"/>
    <s v="Diabetes"/>
    <s v="BRCA2 Mutation"/>
    <s v="T008"/>
    <s v="DrugD"/>
    <s v="Phase II"/>
    <s v="7/19/2022"/>
    <s v="4/19/2023"/>
    <n v="100"/>
    <s v="Nausea, Fatigue"/>
    <x v="2"/>
    <s v="TR0071"/>
    <s v="Improved"/>
    <s v="Headache"/>
    <n v="61"/>
    <n v="1"/>
    <x v="2"/>
    <s v="Positive"/>
    <n v="1.3"/>
    <n v="2.5499999999999998"/>
    <n v="8.1999999999999993"/>
    <n v="22.2"/>
    <n v="6.5"/>
  </r>
  <r>
    <s v="P559"/>
    <n v="44"/>
    <s v="Female"/>
    <s v="Asian"/>
    <s v="None"/>
    <s v="None"/>
    <s v="T001"/>
    <s v="DrugA"/>
    <s v="Phase III"/>
    <s v="2/25/2023"/>
    <s v="6/25/2024"/>
    <n v="200"/>
    <s v="Headache"/>
    <x v="4"/>
    <s v="TR0077"/>
    <s v="Improved"/>
    <s v="Dizziness"/>
    <n v="146"/>
    <n v="1"/>
    <x v="0"/>
    <s v="Positive"/>
    <n v="1.27"/>
    <n v="4.51"/>
    <n v="4.5"/>
    <n v="15.8"/>
    <n v="19.5"/>
  </r>
  <r>
    <s v="P560"/>
    <n v="61"/>
    <s v="Female"/>
    <s v="Caucasian"/>
    <s v="Asthma"/>
    <s v="None"/>
    <s v="T009"/>
    <s v="DrugA"/>
    <s v="Phase IV"/>
    <s v="10/6/2022"/>
    <s v="3/6/2024"/>
    <n v="200"/>
    <s v="Fatigue, Nausea"/>
    <x v="0"/>
    <s v="TR0023"/>
    <s v="Deteriorated"/>
    <s v="Dizziness"/>
    <n v="122"/>
    <n v="0"/>
    <x v="0"/>
    <s v="Negative"/>
    <n v="1.27"/>
    <n v="3.59"/>
    <n v="1.7"/>
    <n v="12.8"/>
    <n v="16.7"/>
  </r>
  <r>
    <s v="P561"/>
    <n v="73"/>
    <s v="Female"/>
    <s v="Caucasian"/>
    <s v="Hypertension"/>
    <s v="None"/>
    <s v="T009"/>
    <s v="DrugC"/>
    <s v="Phase III"/>
    <s v="6/14/2023"/>
    <s v="10/14/2024"/>
    <n v="150"/>
    <s v="Nausea, Dizziness"/>
    <x v="2"/>
    <s v="TR0026"/>
    <s v="Deteriorated"/>
    <s v="Headache"/>
    <n v="92"/>
    <n v="0"/>
    <x v="2"/>
    <s v="Negative"/>
    <n v="2.73"/>
    <n v="4.99"/>
    <n v="6"/>
    <n v="11.8"/>
    <n v="6.7"/>
  </r>
  <r>
    <s v="P562"/>
    <n v="46"/>
    <s v="Other"/>
    <s v="Hispanic"/>
    <s v="None"/>
    <s v="HER2 Mutation"/>
    <s v="T018"/>
    <s v="DrugD"/>
    <s v="Phase IV"/>
    <s v="10/4/2019"/>
    <s v="1/4/2021"/>
    <n v="50"/>
    <s v="Nausea, Dizziness, Headache"/>
    <x v="2"/>
    <s v="TR0093"/>
    <s v="Deteriorated"/>
    <s v="Dizziness"/>
    <n v="137"/>
    <n v="0"/>
    <x v="1"/>
    <s v="Positive"/>
    <n v="2.4"/>
    <n v="2.4900000000000002"/>
    <n v="1.6"/>
    <n v="12.7"/>
    <n v="10.9"/>
  </r>
  <r>
    <s v="P563"/>
    <n v="62"/>
    <s v="Other"/>
    <s v="Hispanic"/>
    <s v="Asthma"/>
    <s v="None"/>
    <s v="T017"/>
    <s v="DrugA"/>
    <s v="Phase IV"/>
    <s v="11/1/2022"/>
    <s v="8/1/2023"/>
    <n v="100"/>
    <s v="None"/>
    <x v="1"/>
    <s v="TR0026"/>
    <s v="No Change"/>
    <s v="Headache"/>
    <n v="37"/>
    <n v="0"/>
    <x v="1"/>
    <s v="Negative"/>
    <n v="3.89"/>
    <n v="3.63"/>
    <n v="7.4"/>
    <n v="6.2"/>
    <n v="6.7"/>
  </r>
  <r>
    <s v="P564"/>
    <n v="63"/>
    <s v="Other"/>
    <s v="African American"/>
    <s v="None"/>
    <s v="None"/>
    <s v="T008"/>
    <s v="DrugC"/>
    <s v="Phase IV"/>
    <s v="6/15/2019"/>
    <s v="11/15/2020"/>
    <n v="150"/>
    <s v="Fatigue"/>
    <x v="0"/>
    <s v="TR0143"/>
    <s v="Deteriorated"/>
    <s v="None"/>
    <n v="132"/>
    <n v="0"/>
    <x v="4"/>
    <s v="Positive"/>
    <n v="3.65"/>
    <n v="2.94"/>
    <n v="1"/>
    <n v="20.5"/>
    <n v="16.100000000000001"/>
  </r>
  <r>
    <s v="P565"/>
    <n v="81"/>
    <s v="Male"/>
    <s v="African American"/>
    <s v="None"/>
    <s v="None"/>
    <s v="T008"/>
    <s v="DrugC"/>
    <s v="Phase III"/>
    <s v="12/3/2019"/>
    <s v="4/3/2021"/>
    <n v="200"/>
    <s v="Dizziness, Headache"/>
    <x v="3"/>
    <s v="TR0164"/>
    <s v="Improved"/>
    <s v="Headache"/>
    <n v="81"/>
    <n v="1"/>
    <x v="4"/>
    <s v="Negative"/>
    <n v="3.19"/>
    <n v="1.27"/>
    <n v="7.9"/>
    <n v="16.5"/>
    <n v="16.3"/>
  </r>
  <r>
    <s v="P566"/>
    <n v="62"/>
    <s v="Female"/>
    <s v="Hispanic"/>
    <s v="None"/>
    <s v="None"/>
    <s v="T006"/>
    <s v="DrugC"/>
    <s v="Phase I"/>
    <s v="4/19/2019"/>
    <s v="2/19/2020"/>
    <n v="150"/>
    <s v="Dizziness, Fatigue, Headache"/>
    <x v="3"/>
    <s v="TR0159"/>
    <s v="Deteriorated"/>
    <s v="Nausea"/>
    <n v="80"/>
    <n v="0"/>
    <x v="3"/>
    <s v="Positive"/>
    <n v="4.01"/>
    <n v="4.21"/>
    <n v="5.7"/>
    <n v="8.5"/>
    <n v="14.4"/>
  </r>
  <r>
    <s v="P567"/>
    <n v="69"/>
    <s v="Female"/>
    <s v="Asian"/>
    <s v="None"/>
    <s v="None"/>
    <s v="T013"/>
    <s v="DrugB"/>
    <s v="Phase IV"/>
    <s v="12/27/2019"/>
    <s v="6/27/2021"/>
    <n v="150"/>
    <s v="Dizziness, Nausea, Fatigue"/>
    <x v="3"/>
    <s v="TR0058"/>
    <s v="No Change"/>
    <s v="Nausea"/>
    <n v="92"/>
    <n v="0"/>
    <x v="2"/>
    <s v="Positive"/>
    <n v="3.48"/>
    <n v="3.97"/>
    <n v="2.5"/>
    <n v="9.5"/>
    <n v="18.100000000000001"/>
  </r>
  <r>
    <s v="P568"/>
    <n v="53"/>
    <s v="Male"/>
    <s v="Hispanic"/>
    <s v="Diabetes"/>
    <s v="None"/>
    <s v="T008"/>
    <s v="DrugB"/>
    <s v="Phase II"/>
    <s v="11/26/2022"/>
    <s v="8/26/2023"/>
    <n v="100"/>
    <s v="None"/>
    <x v="1"/>
    <s v="TR0063"/>
    <s v="Improved"/>
    <s v="Dizziness"/>
    <n v="153"/>
    <n v="1"/>
    <x v="1"/>
    <s v="Negative"/>
    <n v="4"/>
    <n v="4.63"/>
    <n v="7.8"/>
    <n v="16.7"/>
    <n v="14.1"/>
  </r>
  <r>
    <s v="P569"/>
    <n v="42"/>
    <s v="Female"/>
    <s v="Asian"/>
    <s v="Heart Disease"/>
    <s v="None"/>
    <s v="T019"/>
    <s v="DrugD"/>
    <s v="Phase III"/>
    <s v="5/14/2021"/>
    <s v="4/14/2022"/>
    <n v="150"/>
    <s v="None"/>
    <x v="1"/>
    <s v="TR0139"/>
    <s v="No Change"/>
    <s v="Nausea"/>
    <n v="64"/>
    <n v="0"/>
    <x v="4"/>
    <s v="Positive"/>
    <n v="4.5599999999999996"/>
    <n v="3.32"/>
    <n v="6.7"/>
    <n v="8.8000000000000007"/>
    <n v="11.1"/>
  </r>
  <r>
    <s v="P570"/>
    <n v="34"/>
    <s v="Male"/>
    <s v="Other"/>
    <s v="Asthma"/>
    <s v="None"/>
    <s v="T004"/>
    <s v="DrugB"/>
    <s v="Phase III"/>
    <s v="4/15/2023"/>
    <s v="2/15/2024"/>
    <n v="50"/>
    <s v="Dizziness, Headache"/>
    <x v="3"/>
    <s v="TR0128"/>
    <s v="Deteriorated"/>
    <s v="Headache"/>
    <n v="46"/>
    <n v="0"/>
    <x v="0"/>
    <s v="Positive"/>
    <n v="3.87"/>
    <n v="2.08"/>
    <n v="2.8"/>
    <n v="11.6"/>
    <n v="7.1"/>
  </r>
  <r>
    <s v="P571"/>
    <n v="75"/>
    <s v="Other"/>
    <s v="Caucasian"/>
    <s v="None"/>
    <s v="BRCA2 Mutation"/>
    <s v="T003"/>
    <s v="DrugC"/>
    <s v="Phase I"/>
    <s v="10/9/2021"/>
    <s v="3/9/2023"/>
    <n v="50"/>
    <s v="Dizziness, Headache, Fatigue"/>
    <x v="3"/>
    <s v="TR0181"/>
    <s v="Improved"/>
    <s v="Headache"/>
    <n v="85"/>
    <n v="1"/>
    <x v="1"/>
    <s v="Negative"/>
    <n v="1.86"/>
    <n v="2.7"/>
    <n v="9.1999999999999993"/>
    <n v="15.1"/>
    <n v="6.2"/>
  </r>
  <r>
    <s v="P572"/>
    <n v="56"/>
    <s v="Female"/>
    <s v="Asian"/>
    <s v="Heart Disease"/>
    <s v="None"/>
    <s v="T017"/>
    <s v="DrugD"/>
    <s v="Phase II"/>
    <s v="11/19/2023"/>
    <s v="10/19/2024"/>
    <n v="50"/>
    <s v="Nausea, None, Headache"/>
    <x v="2"/>
    <s v="TR0031"/>
    <s v="Improved"/>
    <s v="Dizziness"/>
    <n v="46"/>
    <n v="1"/>
    <x v="2"/>
    <s v="Negative"/>
    <n v="1.31"/>
    <n v="3.78"/>
    <n v="4.4000000000000004"/>
    <n v="20.8"/>
    <n v="14.2"/>
  </r>
  <r>
    <s v="P573"/>
    <n v="38"/>
    <s v="Other"/>
    <s v="Asian"/>
    <s v="Diabetes"/>
    <s v="None"/>
    <s v="T006"/>
    <s v="DrugB"/>
    <s v="Phase I"/>
    <s v="12/4/2022"/>
    <s v="11/4/2023"/>
    <n v="50"/>
    <s v="Headache"/>
    <x v="4"/>
    <s v="TR0147"/>
    <s v="Deteriorated"/>
    <s v="Headache"/>
    <n v="134"/>
    <n v="0"/>
    <x v="1"/>
    <s v="Negative"/>
    <n v="4.18"/>
    <n v="2.09"/>
    <n v="7.2"/>
    <n v="10.8"/>
    <n v="19"/>
  </r>
  <r>
    <s v="P574"/>
    <n v="35"/>
    <s v="Female"/>
    <s v="Asian"/>
    <s v="Hypertension"/>
    <s v="BRCA2 Mutation"/>
    <s v="T014"/>
    <s v="DrugC"/>
    <s v="Phase IV"/>
    <s v="3/9/2019"/>
    <s v="3/9/2020"/>
    <n v="100"/>
    <s v="None"/>
    <x v="1"/>
    <s v="TR0166"/>
    <s v="Deteriorated"/>
    <s v="Nausea"/>
    <n v="116"/>
    <n v="0"/>
    <x v="1"/>
    <s v="Positive"/>
    <n v="3.55"/>
    <n v="2.2999999999999998"/>
    <n v="3.4"/>
    <n v="9.4"/>
    <n v="14.8"/>
  </r>
  <r>
    <s v="P575"/>
    <n v="85"/>
    <s v="Female"/>
    <s v="Caucasian"/>
    <s v="Heart Disease"/>
    <s v="EGFR Mutation"/>
    <s v="T002"/>
    <s v="DrugC"/>
    <s v="Phase I"/>
    <s v="1/17/2020"/>
    <s v="7/17/2020"/>
    <n v="50"/>
    <s v="Headache, None"/>
    <x v="4"/>
    <s v="TR0008"/>
    <s v="Deteriorated"/>
    <s v="Dizziness"/>
    <n v="125"/>
    <n v="0"/>
    <x v="3"/>
    <s v="Positive"/>
    <n v="1.87"/>
    <n v="3.38"/>
    <n v="3.4"/>
    <n v="17.899999999999999"/>
    <n v="16.899999999999999"/>
  </r>
  <r>
    <s v="P576"/>
    <n v="42"/>
    <s v="Other"/>
    <s v="Other"/>
    <s v="Asthma"/>
    <s v="BRCA2 Mutation"/>
    <s v="T012"/>
    <s v="DrugA"/>
    <s v="Phase II"/>
    <s v="6/19/2023"/>
    <s v="2/19/2024"/>
    <n v="200"/>
    <s v="Fatigue, Dizziness, Headache"/>
    <x v="0"/>
    <s v="TR0008"/>
    <s v="Deteriorated"/>
    <s v="Nausea"/>
    <n v="167"/>
    <n v="0"/>
    <x v="3"/>
    <s v="Negative"/>
    <n v="4.1100000000000003"/>
    <n v="4.04"/>
    <n v="2.7"/>
    <n v="7.6"/>
    <n v="14.9"/>
  </r>
  <r>
    <s v="P577"/>
    <n v="55"/>
    <s v="Male"/>
    <s v="African American"/>
    <s v="Diabetes"/>
    <s v="None"/>
    <s v="T006"/>
    <s v="DrugA"/>
    <s v="Phase IV"/>
    <s v="10/5/2020"/>
    <s v="1/5/2022"/>
    <n v="150"/>
    <s v="Dizziness, Headache"/>
    <x v="3"/>
    <s v="TR0115"/>
    <s v="Improved"/>
    <s v="Dizziness"/>
    <n v="46"/>
    <n v="1"/>
    <x v="4"/>
    <s v="Positive"/>
    <n v="2.4700000000000002"/>
    <n v="2.73"/>
    <n v="1.3"/>
    <n v="10.7"/>
    <n v="3.6"/>
  </r>
  <r>
    <s v="P578"/>
    <n v="64"/>
    <s v="Male"/>
    <s v="Asian"/>
    <s v="Asthma"/>
    <s v="HER2 Mutation"/>
    <s v="T002"/>
    <s v="DrugC"/>
    <s v="Phase I"/>
    <s v="11/23/2022"/>
    <s v="5/23/2024"/>
    <n v="50"/>
    <s v="Nausea, None, Headache"/>
    <x v="2"/>
    <s v="TR0145"/>
    <s v="Deteriorated"/>
    <s v="Dizziness"/>
    <n v="163"/>
    <n v="0"/>
    <x v="1"/>
    <s v="Positive"/>
    <n v="4.5199999999999996"/>
    <n v="1.97"/>
    <n v="6"/>
    <n v="6.7"/>
    <n v="14.3"/>
  </r>
  <r>
    <s v="P579"/>
    <n v="54"/>
    <s v="Female"/>
    <s v="Asian"/>
    <s v="Asthma"/>
    <s v="None"/>
    <s v="T010"/>
    <s v="DrugD"/>
    <s v="Phase IV"/>
    <s v="7/3/2022"/>
    <s v="8/3/2023"/>
    <n v="50"/>
    <s v="Nausea, None"/>
    <x v="2"/>
    <s v="TR0144"/>
    <s v="No Change"/>
    <s v="Dizziness"/>
    <n v="129"/>
    <n v="0"/>
    <x v="4"/>
    <s v="Negative"/>
    <n v="2.29"/>
    <n v="4.59"/>
    <n v="9"/>
    <n v="11.9"/>
    <n v="18.3"/>
  </r>
  <r>
    <s v="P580"/>
    <n v="54"/>
    <s v="Other"/>
    <s v="Caucasian"/>
    <s v="Heart Disease"/>
    <s v="None"/>
    <s v="T007"/>
    <s v="DrugA"/>
    <s v="Phase III"/>
    <s v="12/19/2023"/>
    <s v="2/19/2025"/>
    <n v="100"/>
    <s v="None, Nausea, Dizziness"/>
    <x v="1"/>
    <s v="TR0008"/>
    <s v="Improved"/>
    <s v="None"/>
    <n v="128"/>
    <n v="1"/>
    <x v="0"/>
    <s v="Negative"/>
    <n v="4.9800000000000004"/>
    <n v="4.3"/>
    <n v="8.6"/>
    <n v="10.5"/>
    <n v="12.8"/>
  </r>
  <r>
    <s v="P581"/>
    <n v="24"/>
    <s v="Other"/>
    <s v="Hispanic"/>
    <s v="Heart Disease"/>
    <s v="None"/>
    <s v="T006"/>
    <s v="DrugC"/>
    <s v="Phase I"/>
    <s v="2/15/2020"/>
    <s v="10/15/2020"/>
    <n v="100"/>
    <s v="None, Nausea, Dizziness"/>
    <x v="1"/>
    <s v="TR0053"/>
    <s v="No Change"/>
    <s v="Fatigue"/>
    <n v="176"/>
    <n v="0"/>
    <x v="2"/>
    <s v="Positive"/>
    <n v="1.27"/>
    <n v="1.38"/>
    <n v="10"/>
    <n v="11.9"/>
    <n v="15.7"/>
  </r>
  <r>
    <s v="P582"/>
    <n v="23"/>
    <s v="Female"/>
    <s v="Asian"/>
    <s v="Hypertension"/>
    <s v="None"/>
    <s v="T001"/>
    <s v="DrugB"/>
    <s v="Phase III"/>
    <s v="7/27/2020"/>
    <s v="4/27/2021"/>
    <n v="150"/>
    <s v="Nausea, Fatigue"/>
    <x v="2"/>
    <s v="TR0037"/>
    <s v="Deteriorated"/>
    <s v="Fatigue"/>
    <n v="96"/>
    <n v="0"/>
    <x v="1"/>
    <s v="Negative"/>
    <n v="4.2300000000000004"/>
    <n v="4.43"/>
    <n v="10"/>
    <n v="10.3"/>
    <n v="3.7"/>
  </r>
  <r>
    <s v="P583"/>
    <n v="44"/>
    <s v="Other"/>
    <s v="African American"/>
    <s v="Asthma"/>
    <s v="None"/>
    <s v="T014"/>
    <s v="DrugD"/>
    <s v="Phase IV"/>
    <s v="4/27/2021"/>
    <s v="10/27/2022"/>
    <n v="200"/>
    <s v="Dizziness, Nausea"/>
    <x v="3"/>
    <s v="TR0161"/>
    <s v="Deteriorated"/>
    <s v="Headache"/>
    <n v="40"/>
    <n v="0"/>
    <x v="1"/>
    <s v="Positive"/>
    <n v="2.64"/>
    <n v="1.52"/>
    <n v="1.2"/>
    <n v="12.5"/>
    <n v="16.3"/>
  </r>
  <r>
    <s v="P584"/>
    <n v="46"/>
    <s v="Male"/>
    <s v="Caucasian"/>
    <s v="Hypertension"/>
    <s v="HER2 Mutation"/>
    <s v="T003"/>
    <s v="DrugB"/>
    <s v="Phase III"/>
    <s v="12/9/2020"/>
    <s v="4/9/2022"/>
    <n v="200"/>
    <s v="Dizziness, None"/>
    <x v="3"/>
    <s v="TR0073"/>
    <s v="Deteriorated"/>
    <s v="None"/>
    <n v="57"/>
    <n v="0"/>
    <x v="3"/>
    <s v="Negative"/>
    <n v="3.26"/>
    <n v="2.25"/>
    <n v="6.9"/>
    <n v="10.199999999999999"/>
    <n v="3.2"/>
  </r>
  <r>
    <s v="P585"/>
    <n v="43"/>
    <s v="Male"/>
    <s v="Other"/>
    <s v="Asthma"/>
    <s v="EGFR Mutation"/>
    <s v="T002"/>
    <s v="DrugD"/>
    <s v="Phase IV"/>
    <s v="2/8/2019"/>
    <s v="8/8/2019"/>
    <n v="200"/>
    <s v="Nausea"/>
    <x v="2"/>
    <s v="TR0196"/>
    <s v="Deteriorated"/>
    <s v="Nausea"/>
    <n v="91"/>
    <n v="0"/>
    <x v="1"/>
    <s v="Negative"/>
    <n v="4.0599999999999996"/>
    <n v="3.49"/>
    <n v="7.9"/>
    <n v="6.7"/>
    <n v="17.2"/>
  </r>
  <r>
    <s v="P586"/>
    <n v="74"/>
    <s v="Other"/>
    <s v="Asian"/>
    <s v="Asthma"/>
    <s v="None"/>
    <s v="T002"/>
    <s v="DrugB"/>
    <s v="Phase II"/>
    <s v="1/19/2021"/>
    <s v="7/19/2021"/>
    <n v="100"/>
    <s v="None, Fatigue"/>
    <x v="1"/>
    <s v="TR0090"/>
    <s v="No Change"/>
    <s v="Fatigue"/>
    <n v="44"/>
    <n v="0"/>
    <x v="1"/>
    <s v="Negative"/>
    <n v="3.48"/>
    <n v="3.25"/>
    <n v="6.6"/>
    <n v="21.6"/>
    <n v="13"/>
  </r>
  <r>
    <s v="P587"/>
    <n v="37"/>
    <s v="Female"/>
    <s v="Other"/>
    <s v="Hypertension"/>
    <s v="BRCA2 Mutation"/>
    <s v="T011"/>
    <s v="DrugD"/>
    <s v="Phase I"/>
    <s v="2/27/2022"/>
    <s v="11/27/2022"/>
    <n v="150"/>
    <s v="Fatigue, Dizziness, None"/>
    <x v="0"/>
    <s v="TR0082"/>
    <s v="Improved"/>
    <s v="Nausea"/>
    <n v="46"/>
    <n v="1"/>
    <x v="1"/>
    <s v="Positive"/>
    <n v="3.32"/>
    <n v="4.96"/>
    <n v="7.8"/>
    <n v="14"/>
    <n v="15"/>
  </r>
  <r>
    <s v="P588"/>
    <n v="39"/>
    <s v="Other"/>
    <s v="African American"/>
    <s v="None"/>
    <s v="BRCA1 Mutation"/>
    <s v="T008"/>
    <s v="DrugA"/>
    <s v="Phase IV"/>
    <s v="10/2/2019"/>
    <s v="10/2/2020"/>
    <n v="50"/>
    <s v="Nausea"/>
    <x v="2"/>
    <s v="TR0145"/>
    <s v="Deteriorated"/>
    <s v="Nausea"/>
    <n v="35"/>
    <n v="0"/>
    <x v="1"/>
    <s v="Negative"/>
    <n v="2.56"/>
    <n v="1.92"/>
    <n v="6.4"/>
    <n v="22.7"/>
    <n v="18.8"/>
  </r>
  <r>
    <s v="P589"/>
    <n v="54"/>
    <s v="Other"/>
    <s v="Other"/>
    <s v="Asthma"/>
    <s v="BRCA2 Mutation"/>
    <s v="T016"/>
    <s v="DrugC"/>
    <s v="Phase III"/>
    <s v="8/5/2022"/>
    <s v="9/5/2023"/>
    <n v="150"/>
    <s v="Fatigue"/>
    <x v="0"/>
    <s v="TR0074"/>
    <s v="Deteriorated"/>
    <s v="Fatigue"/>
    <n v="129"/>
    <n v="0"/>
    <x v="4"/>
    <s v="Positive"/>
    <n v="2.37"/>
    <n v="3.11"/>
    <n v="2.9"/>
    <n v="23.9"/>
    <n v="19.7"/>
  </r>
  <r>
    <s v="P590"/>
    <n v="65"/>
    <s v="Other"/>
    <s v="Caucasian"/>
    <s v="Asthma"/>
    <s v="None"/>
    <s v="T005"/>
    <s v="DrugA"/>
    <s v="Phase IV"/>
    <s v="12/18/2022"/>
    <s v="9/18/2023"/>
    <n v="200"/>
    <s v="None"/>
    <x v="1"/>
    <s v="TR0054"/>
    <s v="No Change"/>
    <s v="Headache"/>
    <n v="136"/>
    <n v="0"/>
    <x v="1"/>
    <s v="Negative"/>
    <n v="3.6"/>
    <n v="4.22"/>
    <n v="7.4"/>
    <n v="16.7"/>
    <n v="3.9"/>
  </r>
  <r>
    <s v="P591"/>
    <n v="74"/>
    <s v="Female"/>
    <s v="Hispanic"/>
    <s v="None"/>
    <s v="HER2 Mutation"/>
    <s v="T005"/>
    <s v="DrugB"/>
    <s v="Phase II"/>
    <s v="12/7/2020"/>
    <s v="3/7/2022"/>
    <n v="100"/>
    <s v="Dizziness, None, Fatigue"/>
    <x v="3"/>
    <s v="TR0141"/>
    <s v="No Change"/>
    <s v="None"/>
    <n v="108"/>
    <n v="0"/>
    <x v="0"/>
    <s v="Negative"/>
    <n v="2.82"/>
    <n v="3.7"/>
    <n v="7.1"/>
    <n v="12.7"/>
    <n v="19"/>
  </r>
  <r>
    <s v="P592"/>
    <n v="36"/>
    <s v="Female"/>
    <s v="Caucasian"/>
    <s v="Heart Disease"/>
    <s v="None"/>
    <s v="T010"/>
    <s v="DrugD"/>
    <s v="Phase I"/>
    <s v="4/11/2020"/>
    <s v="6/11/2021"/>
    <n v="100"/>
    <s v="Headache, Dizziness, Nausea"/>
    <x v="4"/>
    <s v="TR0114"/>
    <s v="Improved"/>
    <s v="Fatigue"/>
    <n v="128"/>
    <n v="1"/>
    <x v="2"/>
    <s v="Positive"/>
    <n v="1.67"/>
    <n v="3"/>
    <n v="7.2"/>
    <n v="18.5"/>
    <n v="14"/>
  </r>
  <r>
    <s v="P593"/>
    <n v="52"/>
    <s v="Other"/>
    <s v="Other"/>
    <s v="Diabetes"/>
    <s v="None"/>
    <s v="T019"/>
    <s v="DrugB"/>
    <s v="Phase II"/>
    <s v="6/15/2022"/>
    <s v="3/15/2023"/>
    <n v="100"/>
    <s v="None, Nausea"/>
    <x v="1"/>
    <s v="TR0174"/>
    <s v="Improved"/>
    <s v="Nausea"/>
    <n v="51"/>
    <n v="1"/>
    <x v="3"/>
    <s v="Positive"/>
    <n v="2.1"/>
    <n v="1.62"/>
    <n v="6.7"/>
    <n v="16.8"/>
    <n v="6"/>
  </r>
  <r>
    <s v="P594"/>
    <n v="24"/>
    <s v="Female"/>
    <s v="Caucasian"/>
    <s v="None"/>
    <s v="None"/>
    <s v="T012"/>
    <s v="DrugB"/>
    <s v="Phase II"/>
    <s v="5/27/2020"/>
    <s v="12/27/2020"/>
    <n v="150"/>
    <s v="None, Headache, Fatigue"/>
    <x v="1"/>
    <s v="TR0087"/>
    <s v="Deteriorated"/>
    <s v="Fatigue"/>
    <n v="104"/>
    <n v="0"/>
    <x v="4"/>
    <s v="Positive"/>
    <n v="3.82"/>
    <n v="2.82"/>
    <n v="7"/>
    <n v="21.1"/>
    <n v="5.9"/>
  </r>
  <r>
    <s v="P595"/>
    <n v="38"/>
    <s v="Male"/>
    <s v="Asian"/>
    <s v="Asthma"/>
    <s v="EGFR Mutation"/>
    <s v="T014"/>
    <s v="DrugB"/>
    <s v="Phase IV"/>
    <s v="12/28/2021"/>
    <s v="9/28/2022"/>
    <n v="50"/>
    <s v="Fatigue, Headache, Nausea"/>
    <x v="0"/>
    <s v="TR0194"/>
    <s v="Improved"/>
    <s v="Fatigue"/>
    <n v="127"/>
    <n v="1"/>
    <x v="1"/>
    <s v="Negative"/>
    <n v="1.08"/>
    <n v="4.12"/>
    <n v="6.5"/>
    <n v="18.600000000000001"/>
    <n v="17.2"/>
  </r>
  <r>
    <s v="P596"/>
    <n v="79"/>
    <s v="Male"/>
    <s v="Caucasian"/>
    <s v="Heart Disease"/>
    <s v="None"/>
    <s v="T012"/>
    <s v="DrugD"/>
    <s v="Phase II"/>
    <s v="1/16/2022"/>
    <s v="5/16/2023"/>
    <n v="150"/>
    <s v="Nausea, None"/>
    <x v="2"/>
    <s v="TR0018"/>
    <s v="Improved"/>
    <s v="Fatigue"/>
    <n v="106"/>
    <n v="1"/>
    <x v="1"/>
    <s v="Positive"/>
    <n v="4.21"/>
    <n v="4.84"/>
    <n v="5.8"/>
    <n v="14.8"/>
    <n v="9.8000000000000007"/>
  </r>
  <r>
    <s v="P597"/>
    <n v="32"/>
    <s v="Other"/>
    <s v="Asian"/>
    <s v="None"/>
    <s v="BRCA1 Mutation"/>
    <s v="T012"/>
    <s v="DrugD"/>
    <s v="Phase I"/>
    <s v="10/14/2023"/>
    <s v="6/14/2024"/>
    <n v="150"/>
    <s v="Fatigue, None"/>
    <x v="0"/>
    <s v="TR0134"/>
    <s v="Improved"/>
    <s v="Headache"/>
    <n v="111"/>
    <n v="1"/>
    <x v="0"/>
    <s v="Positive"/>
    <n v="1.61"/>
    <n v="3.29"/>
    <n v="3.5"/>
    <n v="22.6"/>
    <n v="12.9"/>
  </r>
  <r>
    <s v="P598"/>
    <n v="48"/>
    <s v="Other"/>
    <s v="African American"/>
    <s v="None"/>
    <s v="HER2 Mutation"/>
    <s v="T011"/>
    <s v="DrugA"/>
    <s v="Phase III"/>
    <s v="11/3/2022"/>
    <s v="10/3/2023"/>
    <n v="50"/>
    <s v="Dizziness"/>
    <x v="3"/>
    <s v="TR0003"/>
    <s v="Deteriorated"/>
    <s v="Dizziness"/>
    <n v="34"/>
    <n v="0"/>
    <x v="4"/>
    <s v="Negative"/>
    <n v="3.37"/>
    <n v="2.42"/>
    <n v="1.5"/>
    <n v="6.6"/>
    <n v="10.199999999999999"/>
  </r>
  <r>
    <s v="P599"/>
    <n v="43"/>
    <s v="Female"/>
    <s v="Hispanic"/>
    <s v="Asthma"/>
    <s v="TP53 Mutation"/>
    <s v="T013"/>
    <s v="DrugC"/>
    <s v="Phase III"/>
    <s v="7/14/2023"/>
    <s v="12/14/2024"/>
    <n v="150"/>
    <s v="None"/>
    <x v="1"/>
    <s v="TR0185"/>
    <s v="No Change"/>
    <s v="Dizziness"/>
    <n v="79"/>
    <n v="0"/>
    <x v="1"/>
    <s v="Negative"/>
    <n v="1.34"/>
    <n v="3.43"/>
    <n v="8.9"/>
    <n v="21.9"/>
    <n v="14.2"/>
  </r>
  <r>
    <s v="P600"/>
    <n v="52"/>
    <s v="Male"/>
    <s v="Hispanic"/>
    <s v="Hypertension"/>
    <s v="None"/>
    <s v="T011"/>
    <s v="DrugA"/>
    <s v="Phase I"/>
    <s v="2/8/2020"/>
    <s v="9/8/2020"/>
    <n v="100"/>
    <s v="Nausea, Fatigue"/>
    <x v="2"/>
    <s v="TR0147"/>
    <s v="Improved"/>
    <s v="Nausea"/>
    <n v="49"/>
    <n v="1"/>
    <x v="3"/>
    <s v="Positive"/>
    <n v="1.84"/>
    <n v="4.45"/>
    <n v="9"/>
    <n v="9.5"/>
    <n v="15.5"/>
  </r>
  <r>
    <s v="P601"/>
    <n v="61"/>
    <s v="Other"/>
    <s v="Caucasian"/>
    <s v="Diabetes"/>
    <s v="None"/>
    <s v="T015"/>
    <s v="DrugC"/>
    <s v="Phase I"/>
    <s v="2/2/2023"/>
    <s v="7/2/2024"/>
    <n v="100"/>
    <s v="Nausea"/>
    <x v="2"/>
    <s v="TR0048"/>
    <s v="Improved"/>
    <s v="Nausea"/>
    <n v="30"/>
    <n v="1"/>
    <x v="1"/>
    <s v="Positive"/>
    <n v="2.15"/>
    <n v="4.21"/>
    <n v="10"/>
    <n v="6.5"/>
    <n v="18.3"/>
  </r>
  <r>
    <s v="P602"/>
    <n v="44"/>
    <s v="Male"/>
    <s v="Caucasian"/>
    <s v="Asthma"/>
    <s v="EGFR Mutation"/>
    <s v="T007"/>
    <s v="DrugD"/>
    <s v="Phase II"/>
    <s v="10/23/2022"/>
    <s v="6/23/2023"/>
    <n v="200"/>
    <s v="Dizziness, Nausea"/>
    <x v="3"/>
    <s v="TR0114"/>
    <s v="Improved"/>
    <s v="Dizziness"/>
    <n v="31"/>
    <n v="1"/>
    <x v="3"/>
    <s v="Positive"/>
    <n v="3.49"/>
    <n v="4.8899999999999997"/>
    <n v="5.2"/>
    <n v="21.3"/>
    <n v="4.0999999999999996"/>
  </r>
  <r>
    <s v="P603"/>
    <n v="43"/>
    <s v="Female"/>
    <s v="Asian"/>
    <s v="Heart Disease"/>
    <s v="None"/>
    <s v="T007"/>
    <s v="DrugA"/>
    <s v="Phase I"/>
    <s v="3/28/2020"/>
    <s v="2/28/2021"/>
    <n v="100"/>
    <s v="Headache"/>
    <x v="4"/>
    <s v="TR0163"/>
    <s v="Deteriorated"/>
    <s v="None"/>
    <n v="135"/>
    <n v="0"/>
    <x v="2"/>
    <s v="Negative"/>
    <n v="2.34"/>
    <n v="1.27"/>
    <n v="9.8000000000000007"/>
    <n v="20.7"/>
    <n v="17.5"/>
  </r>
  <r>
    <s v="P604"/>
    <n v="45"/>
    <s v="Female"/>
    <s v="African American"/>
    <s v="None"/>
    <s v="None"/>
    <s v="T017"/>
    <s v="DrugA"/>
    <s v="Phase III"/>
    <s v="3/3/2021"/>
    <s v="9/3/2021"/>
    <n v="50"/>
    <s v="None, Nausea"/>
    <x v="1"/>
    <s v="TR0159"/>
    <s v="No Change"/>
    <s v="Nausea"/>
    <n v="144"/>
    <n v="0"/>
    <x v="3"/>
    <s v="Positive"/>
    <n v="4.75"/>
    <n v="1.34"/>
    <n v="4.5"/>
    <n v="7.3"/>
    <n v="6.6"/>
  </r>
  <r>
    <s v="P605"/>
    <n v="58"/>
    <s v="Other"/>
    <s v="African American"/>
    <s v="Heart Disease"/>
    <s v="None"/>
    <s v="T003"/>
    <s v="DrugC"/>
    <s v="Phase III"/>
    <s v="6/24/2022"/>
    <s v="12/24/2023"/>
    <n v="200"/>
    <s v="Headache, None"/>
    <x v="4"/>
    <s v="TR0196"/>
    <s v="No Change"/>
    <s v="None"/>
    <n v="169"/>
    <n v="0"/>
    <x v="0"/>
    <s v="Positive"/>
    <n v="1.92"/>
    <n v="2.88"/>
    <n v="3.4"/>
    <n v="7.8"/>
    <n v="5.8"/>
  </r>
  <r>
    <s v="P606"/>
    <n v="39"/>
    <s v="Male"/>
    <s v="African American"/>
    <s v="Asthma"/>
    <s v="HER2 Mutation"/>
    <s v="T011"/>
    <s v="DrugD"/>
    <s v="Phase IV"/>
    <s v="8/5/2022"/>
    <s v="4/5/2023"/>
    <n v="200"/>
    <s v="Nausea, Fatigue"/>
    <x v="2"/>
    <s v="TR0082"/>
    <s v="No Change"/>
    <s v="Fatigue"/>
    <n v="132"/>
    <n v="0"/>
    <x v="4"/>
    <s v="Positive"/>
    <n v="1.59"/>
    <n v="4.8899999999999997"/>
    <n v="7.8"/>
    <n v="23.4"/>
    <n v="10.5"/>
  </r>
  <r>
    <s v="P607"/>
    <n v="73"/>
    <s v="Other"/>
    <s v="Asian"/>
    <s v="Diabetes"/>
    <s v="None"/>
    <s v="T006"/>
    <s v="DrugB"/>
    <s v="Phase I"/>
    <s v="7/16/2019"/>
    <s v="3/16/2020"/>
    <n v="150"/>
    <s v="Fatigue, Nausea"/>
    <x v="0"/>
    <s v="TR0128"/>
    <s v="No Change"/>
    <s v="Fatigue"/>
    <n v="107"/>
    <n v="0"/>
    <x v="2"/>
    <s v="Negative"/>
    <n v="2.11"/>
    <n v="4.1900000000000004"/>
    <n v="3.9"/>
    <n v="11.4"/>
    <n v="7"/>
  </r>
  <r>
    <s v="P608"/>
    <n v="47"/>
    <s v="Male"/>
    <s v="Hispanic"/>
    <s v="Heart Disease"/>
    <s v="None"/>
    <s v="T014"/>
    <s v="DrugD"/>
    <s v="Phase II"/>
    <s v="11/2/2022"/>
    <s v="10/2/2023"/>
    <n v="50"/>
    <s v="None"/>
    <x v="1"/>
    <s v="TR0181"/>
    <s v="No Change"/>
    <s v="Dizziness"/>
    <n v="104"/>
    <n v="0"/>
    <x v="0"/>
    <s v="Positive"/>
    <n v="1.52"/>
    <n v="2.0299999999999998"/>
    <n v="4.2"/>
    <n v="18.100000000000001"/>
    <n v="4.0999999999999996"/>
  </r>
  <r>
    <s v="P609"/>
    <n v="84"/>
    <s v="Female"/>
    <s v="Asian"/>
    <s v="Asthma"/>
    <s v="TP53 Mutation"/>
    <s v="T006"/>
    <s v="DrugC"/>
    <s v="Phase III"/>
    <s v="7/20/2023"/>
    <s v="2/20/2024"/>
    <n v="100"/>
    <s v="None, Dizziness, Headache"/>
    <x v="1"/>
    <s v="TR0096"/>
    <s v="Deteriorated"/>
    <s v="Fatigue"/>
    <n v="124"/>
    <n v="0"/>
    <x v="2"/>
    <s v="Negative"/>
    <n v="1.84"/>
    <n v="4.24"/>
    <n v="2.2999999999999998"/>
    <n v="12.2"/>
    <n v="17.7"/>
  </r>
  <r>
    <s v="P610"/>
    <n v="26"/>
    <s v="Male"/>
    <s v="Hispanic"/>
    <s v="None"/>
    <s v="BRCA2 Mutation"/>
    <s v="T011"/>
    <s v="DrugB"/>
    <s v="Phase III"/>
    <s v="5/18/2022"/>
    <s v="4/18/2023"/>
    <n v="150"/>
    <s v="Fatigue, Dizziness, Headache"/>
    <x v="0"/>
    <s v="TR0162"/>
    <s v="Deteriorated"/>
    <s v="Fatigue"/>
    <n v="90"/>
    <n v="0"/>
    <x v="0"/>
    <s v="Negative"/>
    <n v="1.62"/>
    <n v="1.33"/>
    <n v="5.4"/>
    <n v="11.4"/>
    <n v="12.6"/>
  </r>
  <r>
    <s v="P611"/>
    <n v="78"/>
    <s v="Male"/>
    <s v="African American"/>
    <s v="Heart Disease"/>
    <s v="None"/>
    <s v="T013"/>
    <s v="DrugB"/>
    <s v="Phase III"/>
    <s v="9/16/2019"/>
    <s v="10/16/2020"/>
    <n v="150"/>
    <s v="Headache"/>
    <x v="4"/>
    <s v="TR0100"/>
    <s v="Improved"/>
    <s v="None"/>
    <n v="66"/>
    <n v="1"/>
    <x v="4"/>
    <s v="Positive"/>
    <n v="4.22"/>
    <n v="1.55"/>
    <n v="6.2"/>
    <n v="15.1"/>
    <n v="5.4"/>
  </r>
  <r>
    <s v="P612"/>
    <n v="78"/>
    <s v="Male"/>
    <s v="Asian"/>
    <s v="Hypertension"/>
    <s v="EGFR Mutation"/>
    <s v="T016"/>
    <s v="DrugB"/>
    <s v="Phase III"/>
    <s v="8/11/2021"/>
    <s v="11/11/2022"/>
    <n v="100"/>
    <s v="Fatigue, Nausea, Dizziness"/>
    <x v="0"/>
    <s v="TR0188"/>
    <s v="Improved"/>
    <s v="Fatigue"/>
    <n v="164"/>
    <n v="1"/>
    <x v="2"/>
    <s v="Negative"/>
    <n v="3.5"/>
    <n v="2.09"/>
    <n v="5.4"/>
    <n v="7.5"/>
    <n v="10.8"/>
  </r>
  <r>
    <s v="P613"/>
    <n v="49"/>
    <s v="Female"/>
    <s v="Hispanic"/>
    <s v="Hypertension"/>
    <s v="BRCA2 Mutation"/>
    <s v="T005"/>
    <s v="DrugC"/>
    <s v="Phase I"/>
    <s v="11/21/2019"/>
    <s v="5/21/2021"/>
    <n v="200"/>
    <s v="None"/>
    <x v="1"/>
    <s v="TR0120"/>
    <s v="Improved"/>
    <s v="Headache"/>
    <n v="127"/>
    <n v="1"/>
    <x v="2"/>
    <s v="Positive"/>
    <n v="2.23"/>
    <n v="4.29"/>
    <n v="1.5"/>
    <n v="13.5"/>
    <n v="10.8"/>
  </r>
  <r>
    <s v="P614"/>
    <n v="74"/>
    <s v="Female"/>
    <s v="Caucasian"/>
    <s v="None"/>
    <s v="BRCA2 Mutation"/>
    <s v="T020"/>
    <s v="DrugD"/>
    <s v="Phase III"/>
    <s v="10/5/2020"/>
    <s v="9/5/2021"/>
    <n v="50"/>
    <s v="Nausea"/>
    <x v="2"/>
    <s v="TR0084"/>
    <s v="Deteriorated"/>
    <s v="Headache"/>
    <n v="124"/>
    <n v="0"/>
    <x v="0"/>
    <s v="Negative"/>
    <n v="3.9"/>
    <n v="3.3"/>
    <n v="7"/>
    <n v="20"/>
    <n v="17.7"/>
  </r>
  <r>
    <s v="P615"/>
    <n v="66"/>
    <s v="Other"/>
    <s v="Caucasian"/>
    <s v="Asthma"/>
    <s v="None"/>
    <s v="T013"/>
    <s v="DrugB"/>
    <s v="Phase III"/>
    <s v="1/21/2023"/>
    <s v="11/21/2023"/>
    <n v="150"/>
    <s v="Dizziness, Nausea, None"/>
    <x v="3"/>
    <s v="TR0015"/>
    <s v="Deteriorated"/>
    <s v="Fatigue"/>
    <n v="157"/>
    <n v="0"/>
    <x v="3"/>
    <s v="Positive"/>
    <n v="2.2599999999999998"/>
    <n v="3.15"/>
    <n v="8.6"/>
    <n v="23.8"/>
    <n v="18.100000000000001"/>
  </r>
  <r>
    <s v="P616"/>
    <n v="35"/>
    <s v="Male"/>
    <s v="Caucasian"/>
    <s v="Heart Disease"/>
    <s v="BRCA2 Mutation"/>
    <s v="T003"/>
    <s v="DrugC"/>
    <s v="Phase III"/>
    <s v="2/14/2021"/>
    <s v="1/14/2022"/>
    <n v="50"/>
    <s v="Headache, Nausea"/>
    <x v="4"/>
    <s v="TR0135"/>
    <s v="No Change"/>
    <s v="Headache"/>
    <n v="69"/>
    <n v="0"/>
    <x v="2"/>
    <s v="Positive"/>
    <n v="2.4900000000000002"/>
    <n v="1.78"/>
    <n v="5.4"/>
    <n v="19.3"/>
    <n v="11.4"/>
  </r>
  <r>
    <s v="P617"/>
    <n v="44"/>
    <s v="Female"/>
    <s v="Asian"/>
    <s v="Hypertension"/>
    <s v="None"/>
    <s v="T009"/>
    <s v="DrugB"/>
    <s v="Phase II"/>
    <s v="11/22/2019"/>
    <s v="1/22/2021"/>
    <n v="50"/>
    <s v="Fatigue"/>
    <x v="0"/>
    <s v="TR0123"/>
    <s v="Improved"/>
    <s v="Nausea"/>
    <n v="86"/>
    <n v="1"/>
    <x v="0"/>
    <s v="Positive"/>
    <n v="2.93"/>
    <n v="4.3499999999999996"/>
    <n v="4.3"/>
    <n v="21.5"/>
    <n v="9.9"/>
  </r>
  <r>
    <s v="P618"/>
    <n v="35"/>
    <s v="Other"/>
    <s v="African American"/>
    <s v="None"/>
    <s v="HER2 Mutation"/>
    <s v="T001"/>
    <s v="DrugC"/>
    <s v="Phase IV"/>
    <s v="11/23/2019"/>
    <s v="4/23/2021"/>
    <n v="200"/>
    <s v="Nausea, Dizziness, Headache"/>
    <x v="2"/>
    <s v="TR0151"/>
    <s v="Improved"/>
    <s v="Fatigue"/>
    <n v="88"/>
    <n v="1"/>
    <x v="2"/>
    <s v="Negative"/>
    <n v="2.31"/>
    <n v="2.82"/>
    <n v="7.9"/>
    <n v="8.3000000000000007"/>
    <n v="6.3"/>
  </r>
  <r>
    <s v="P619"/>
    <n v="18"/>
    <s v="Female"/>
    <s v="Caucasian"/>
    <s v="Heart Disease"/>
    <s v="None"/>
    <s v="T017"/>
    <s v="DrugB"/>
    <s v="Phase IV"/>
    <s v="3/18/2020"/>
    <s v="9/18/2020"/>
    <n v="150"/>
    <s v="Dizziness, None"/>
    <x v="3"/>
    <s v="TR0131"/>
    <s v="No Change"/>
    <s v="Fatigue"/>
    <n v="81"/>
    <n v="0"/>
    <x v="2"/>
    <s v="Negative"/>
    <n v="4.8099999999999996"/>
    <n v="1.7"/>
    <n v="6.1"/>
    <n v="16.399999999999999"/>
    <n v="11.3"/>
  </r>
  <r>
    <s v="P620"/>
    <n v="60"/>
    <s v="Male"/>
    <s v="African American"/>
    <s v="None"/>
    <s v="TP53 Mutation"/>
    <s v="T015"/>
    <s v="DrugA"/>
    <s v="Phase IV"/>
    <s v="11/22/2023"/>
    <s v="1/22/2025"/>
    <n v="200"/>
    <s v="Fatigue"/>
    <x v="0"/>
    <s v="TR0029"/>
    <s v="Improved"/>
    <s v="Headache"/>
    <n v="57"/>
    <n v="1"/>
    <x v="0"/>
    <s v="Positive"/>
    <n v="3.58"/>
    <n v="1.92"/>
    <n v="6"/>
    <n v="12.7"/>
    <n v="14.2"/>
  </r>
  <r>
    <s v="P621"/>
    <n v="56"/>
    <s v="Other"/>
    <s v="Asian"/>
    <s v="Heart Disease"/>
    <s v="None"/>
    <s v="T012"/>
    <s v="DrugD"/>
    <s v="Phase I"/>
    <s v="10/27/2020"/>
    <s v="8/27/2021"/>
    <n v="100"/>
    <s v="Nausea, None, Dizziness"/>
    <x v="2"/>
    <s v="TR0056"/>
    <s v="Improved"/>
    <s v="None"/>
    <n v="82"/>
    <n v="1"/>
    <x v="1"/>
    <s v="Negative"/>
    <n v="1.56"/>
    <n v="3.28"/>
    <n v="2.7"/>
    <n v="11"/>
    <n v="6.7"/>
  </r>
  <r>
    <s v="P622"/>
    <n v="59"/>
    <s v="Female"/>
    <s v="Hispanic"/>
    <s v="Heart Disease"/>
    <s v="None"/>
    <s v="T016"/>
    <s v="DrugD"/>
    <s v="Phase III"/>
    <s v="2/20/2020"/>
    <s v="9/20/2020"/>
    <n v="50"/>
    <s v="Dizziness"/>
    <x v="3"/>
    <s v="TR0013"/>
    <s v="Improved"/>
    <s v="None"/>
    <n v="30"/>
    <n v="1"/>
    <x v="4"/>
    <s v="Negative"/>
    <n v="1.73"/>
    <n v="4.3"/>
    <n v="3.6"/>
    <n v="22.7"/>
    <n v="19.5"/>
  </r>
  <r>
    <s v="P623"/>
    <n v="66"/>
    <s v="Other"/>
    <s v="Other"/>
    <s v="Diabetes"/>
    <s v="TP53 Mutation"/>
    <s v="T007"/>
    <s v="DrugB"/>
    <s v="Phase IV"/>
    <s v="2/9/2021"/>
    <s v="2/9/2022"/>
    <n v="50"/>
    <s v="Nausea, Dizziness"/>
    <x v="2"/>
    <s v="TR0078"/>
    <s v="Improved"/>
    <s v="None"/>
    <n v="146"/>
    <n v="1"/>
    <x v="0"/>
    <s v="Positive"/>
    <n v="3.29"/>
    <n v="1.57"/>
    <n v="4.4000000000000004"/>
    <n v="20.399999999999999"/>
    <n v="9.1999999999999993"/>
  </r>
  <r>
    <s v="P624"/>
    <n v="21"/>
    <s v="Female"/>
    <s v="Asian"/>
    <s v="Hypertension"/>
    <s v="BRCA2 Mutation"/>
    <s v="T015"/>
    <s v="DrugC"/>
    <s v="Phase III"/>
    <s v="12/19/2019"/>
    <s v="1/19/2021"/>
    <n v="50"/>
    <s v="Fatigue, Dizziness, Nausea"/>
    <x v="0"/>
    <s v="TR0102"/>
    <s v="Deteriorated"/>
    <s v="Headache"/>
    <n v="37"/>
    <n v="0"/>
    <x v="3"/>
    <s v="Negative"/>
    <n v="1.35"/>
    <n v="3.23"/>
    <n v="8.6"/>
    <n v="20.3"/>
    <n v="6"/>
  </r>
  <r>
    <s v="P625"/>
    <n v="73"/>
    <s v="Female"/>
    <s v="Hispanic"/>
    <s v="Diabetes"/>
    <s v="None"/>
    <s v="T019"/>
    <s v="DrugA"/>
    <s v="Phase I"/>
    <s v="12/10/2021"/>
    <s v="5/10/2023"/>
    <n v="200"/>
    <s v="None"/>
    <x v="1"/>
    <s v="TR0007"/>
    <s v="Deteriorated"/>
    <s v="None"/>
    <n v="78"/>
    <n v="0"/>
    <x v="0"/>
    <s v="Negative"/>
    <n v="3.69"/>
    <n v="1.88"/>
    <n v="3"/>
    <n v="21.7"/>
    <n v="7.2"/>
  </r>
  <r>
    <s v="P626"/>
    <n v="18"/>
    <s v="Other"/>
    <s v="Caucasian"/>
    <s v="Heart Disease"/>
    <s v="None"/>
    <s v="T014"/>
    <s v="DrugD"/>
    <s v="Phase II"/>
    <s v="5/12/2019"/>
    <s v="12/12/2019"/>
    <n v="150"/>
    <s v="Headache, Fatigue"/>
    <x v="4"/>
    <s v="TR0096"/>
    <s v="Deteriorated"/>
    <s v="None"/>
    <n v="171"/>
    <n v="0"/>
    <x v="2"/>
    <s v="Positive"/>
    <n v="2.0499999999999998"/>
    <n v="1"/>
    <n v="8.8000000000000007"/>
    <n v="20.3"/>
    <n v="13.7"/>
  </r>
  <r>
    <s v="P627"/>
    <n v="59"/>
    <s v="Other"/>
    <s v="African American"/>
    <s v="Asthma"/>
    <s v="HER2 Mutation"/>
    <s v="T012"/>
    <s v="DrugD"/>
    <s v="Phase III"/>
    <s v="3/27/2021"/>
    <s v="7/27/2022"/>
    <n v="200"/>
    <s v="Dizziness, Headache, Fatigue"/>
    <x v="3"/>
    <s v="TR0111"/>
    <s v="Improved"/>
    <s v="Dizziness"/>
    <n v="94"/>
    <n v="1"/>
    <x v="0"/>
    <s v="Negative"/>
    <n v="4"/>
    <n v="1.61"/>
    <n v="5.0999999999999996"/>
    <n v="12.3"/>
    <n v="4.5999999999999996"/>
  </r>
  <r>
    <s v="P628"/>
    <n v="63"/>
    <s v="Other"/>
    <s v="Hispanic"/>
    <s v="Asthma"/>
    <s v="None"/>
    <s v="T006"/>
    <s v="DrugA"/>
    <s v="Phase III"/>
    <s v="11/5/2023"/>
    <s v="2/5/2025"/>
    <n v="150"/>
    <s v="Fatigue, Dizziness, Nausea"/>
    <x v="0"/>
    <s v="TR0178"/>
    <s v="No Change"/>
    <s v="Nausea"/>
    <n v="137"/>
    <n v="0"/>
    <x v="3"/>
    <s v="Positive"/>
    <n v="2.94"/>
    <n v="4.68"/>
    <n v="1.4"/>
    <n v="11.2"/>
    <n v="6.5"/>
  </r>
  <r>
    <s v="P629"/>
    <n v="84"/>
    <s v="Male"/>
    <s v="Other"/>
    <s v="Hypertension"/>
    <s v="EGFR Mutation"/>
    <s v="T006"/>
    <s v="DrugB"/>
    <s v="Phase III"/>
    <s v="2/11/2022"/>
    <s v="7/11/2023"/>
    <n v="150"/>
    <s v="Headache, Dizziness, Nausea"/>
    <x v="4"/>
    <s v="TR0148"/>
    <s v="No Change"/>
    <s v="Headache"/>
    <n v="57"/>
    <n v="0"/>
    <x v="0"/>
    <s v="Negative"/>
    <n v="1.95"/>
    <n v="4.63"/>
    <n v="5.2"/>
    <n v="14.4"/>
    <n v="15.9"/>
  </r>
  <r>
    <s v="P630"/>
    <n v="37"/>
    <s v="Other"/>
    <s v="Asian"/>
    <s v="Hypertension"/>
    <s v="None"/>
    <s v="T017"/>
    <s v="DrugA"/>
    <s v="Phase IV"/>
    <s v="2/23/2020"/>
    <s v="12/23/2020"/>
    <n v="100"/>
    <s v="None, Fatigue"/>
    <x v="1"/>
    <s v="TR0139"/>
    <s v="Deteriorated"/>
    <s v="Nausea"/>
    <n v="78"/>
    <n v="0"/>
    <x v="3"/>
    <s v="Positive"/>
    <n v="1.62"/>
    <n v="2.95"/>
    <n v="4.9000000000000004"/>
    <n v="16.7"/>
    <n v="20"/>
  </r>
  <r>
    <s v="P631"/>
    <n v="21"/>
    <s v="Female"/>
    <s v="Caucasian"/>
    <s v="Diabetes"/>
    <s v="BRCA1 Mutation"/>
    <s v="T003"/>
    <s v="DrugC"/>
    <s v="Phase IV"/>
    <s v="7/12/2019"/>
    <s v="11/12/2020"/>
    <n v="200"/>
    <s v="Dizziness"/>
    <x v="3"/>
    <s v="TR0077"/>
    <s v="No Change"/>
    <s v="Headache"/>
    <n v="125"/>
    <n v="0"/>
    <x v="0"/>
    <s v="Negative"/>
    <n v="4.08"/>
    <n v="2.59"/>
    <n v="8.4"/>
    <n v="9.1"/>
    <n v="3.5"/>
  </r>
  <r>
    <s v="P632"/>
    <n v="72"/>
    <s v="Other"/>
    <s v="Other"/>
    <s v="Asthma"/>
    <s v="None"/>
    <s v="T019"/>
    <s v="DrugA"/>
    <s v="Phase IV"/>
    <s v="8/11/2019"/>
    <s v="7/11/2020"/>
    <n v="50"/>
    <s v="Headache, Dizziness"/>
    <x v="4"/>
    <s v="TR0193"/>
    <s v="Deteriorated"/>
    <s v="Nausea"/>
    <n v="138"/>
    <n v="0"/>
    <x v="2"/>
    <s v="Negative"/>
    <n v="1.82"/>
    <n v="2.36"/>
    <n v="5.6"/>
    <n v="17.100000000000001"/>
    <n v="18.5"/>
  </r>
  <r>
    <s v="P633"/>
    <n v="80"/>
    <s v="Male"/>
    <s v="Hispanic"/>
    <s v="Hypertension"/>
    <s v="None"/>
    <s v="T003"/>
    <s v="DrugD"/>
    <s v="Phase III"/>
    <s v="2/3/2023"/>
    <s v="11/3/2023"/>
    <n v="50"/>
    <s v="Headache, None"/>
    <x v="4"/>
    <s v="TR0062"/>
    <s v="Deteriorated"/>
    <s v="Headache"/>
    <n v="38"/>
    <n v="0"/>
    <x v="4"/>
    <s v="Negative"/>
    <n v="3.04"/>
    <n v="3.01"/>
    <n v="1.5"/>
    <n v="6.6"/>
    <n v="12.4"/>
  </r>
  <r>
    <s v="P634"/>
    <n v="75"/>
    <s v="Male"/>
    <s v="Other"/>
    <s v="Asthma"/>
    <s v="BRCA2 Mutation"/>
    <s v="T019"/>
    <s v="DrugA"/>
    <s v="Phase IV"/>
    <s v="9/6/2019"/>
    <s v="10/6/2020"/>
    <n v="150"/>
    <s v="Dizziness, Headache, None"/>
    <x v="3"/>
    <s v="TR0168"/>
    <s v="Deteriorated"/>
    <s v="Nausea"/>
    <n v="94"/>
    <n v="0"/>
    <x v="2"/>
    <s v="Positive"/>
    <n v="2.75"/>
    <n v="4.3600000000000003"/>
    <n v="2.4"/>
    <n v="6.4"/>
    <n v="10.6"/>
  </r>
  <r>
    <s v="P635"/>
    <n v="84"/>
    <s v="Female"/>
    <s v="Asian"/>
    <s v="Asthma"/>
    <s v="BRCA2 Mutation"/>
    <s v="T002"/>
    <s v="DrugC"/>
    <s v="Phase III"/>
    <s v="2/22/2022"/>
    <s v="10/22/2022"/>
    <n v="50"/>
    <s v="Headache"/>
    <x v="4"/>
    <s v="TR0125"/>
    <s v="Improved"/>
    <s v="Nausea"/>
    <n v="129"/>
    <n v="1"/>
    <x v="0"/>
    <s v="Negative"/>
    <n v="1.95"/>
    <n v="1.2"/>
    <n v="7.5"/>
    <n v="8"/>
    <n v="13.3"/>
  </r>
  <r>
    <s v="P636"/>
    <n v="23"/>
    <s v="Female"/>
    <s v="Asian"/>
    <s v="Diabetes"/>
    <s v="EGFR Mutation"/>
    <s v="T016"/>
    <s v="DrugB"/>
    <s v="Phase IV"/>
    <s v="2/6/2019"/>
    <s v="10/6/2019"/>
    <n v="100"/>
    <s v="Dizziness, Nausea, Fatigue"/>
    <x v="3"/>
    <s v="TR0128"/>
    <s v="No Change"/>
    <s v="Headache"/>
    <n v="35"/>
    <n v="0"/>
    <x v="2"/>
    <s v="Negative"/>
    <n v="2.12"/>
    <n v="1.69"/>
    <n v="4.4000000000000004"/>
    <n v="20.399999999999999"/>
    <n v="9.6999999999999993"/>
  </r>
  <r>
    <s v="P637"/>
    <n v="31"/>
    <s v="Female"/>
    <s v="Hispanic"/>
    <s v="Hypertension"/>
    <s v="EGFR Mutation"/>
    <s v="T014"/>
    <s v="DrugA"/>
    <s v="Phase I"/>
    <s v="5/22/2019"/>
    <s v="4/22/2020"/>
    <n v="200"/>
    <s v="Dizziness, Fatigue"/>
    <x v="3"/>
    <s v="TR0036"/>
    <s v="Improved"/>
    <s v="Nausea"/>
    <n v="71"/>
    <n v="1"/>
    <x v="3"/>
    <s v="Positive"/>
    <n v="4"/>
    <n v="1.5"/>
    <n v="8"/>
    <n v="10.3"/>
    <n v="14.5"/>
  </r>
  <r>
    <s v="P638"/>
    <n v="43"/>
    <s v="Female"/>
    <s v="Other"/>
    <s v="None"/>
    <s v="None"/>
    <s v="T016"/>
    <s v="DrugA"/>
    <s v="Phase II"/>
    <s v="7/4/2023"/>
    <s v="9/4/2024"/>
    <n v="50"/>
    <s v="Fatigue"/>
    <x v="0"/>
    <s v="TR0038"/>
    <s v="No Change"/>
    <s v="Fatigue"/>
    <n v="130"/>
    <n v="0"/>
    <x v="3"/>
    <s v="Negative"/>
    <n v="3.26"/>
    <n v="4.72"/>
    <n v="4.5"/>
    <n v="7.2"/>
    <n v="3.3"/>
  </r>
  <r>
    <s v="P639"/>
    <n v="25"/>
    <s v="Other"/>
    <s v="Caucasian"/>
    <s v="Hypertension"/>
    <s v="None"/>
    <s v="T009"/>
    <s v="DrugA"/>
    <s v="Phase III"/>
    <s v="6/8/2020"/>
    <s v="7/8/2021"/>
    <n v="100"/>
    <s v="Headache"/>
    <x v="4"/>
    <s v="TR0123"/>
    <s v="No Change"/>
    <s v="Fatigue"/>
    <n v="55"/>
    <n v="0"/>
    <x v="0"/>
    <s v="Negative"/>
    <n v="4.3099999999999996"/>
    <n v="3.1"/>
    <n v="8"/>
    <n v="10.199999999999999"/>
    <n v="8.9"/>
  </r>
  <r>
    <s v="P640"/>
    <n v="27"/>
    <s v="Male"/>
    <s v="Asian"/>
    <s v="Heart Disease"/>
    <s v="BRCA1 Mutation"/>
    <s v="T016"/>
    <s v="DrugA"/>
    <s v="Phase II"/>
    <s v="11/25/2020"/>
    <s v="11/25/2021"/>
    <n v="150"/>
    <s v="None"/>
    <x v="1"/>
    <s v="TR0105"/>
    <s v="Improved"/>
    <s v="Headache"/>
    <n v="40"/>
    <n v="1"/>
    <x v="4"/>
    <s v="Negative"/>
    <n v="1.1200000000000001"/>
    <n v="4.8499999999999996"/>
    <n v="7"/>
    <n v="22.8"/>
    <n v="7.5"/>
  </r>
  <r>
    <s v="P641"/>
    <n v="21"/>
    <s v="Male"/>
    <s v="African American"/>
    <s v="Asthma"/>
    <s v="BRCA2 Mutation"/>
    <s v="T005"/>
    <s v="DrugD"/>
    <s v="Phase IV"/>
    <s v="4/20/2020"/>
    <s v="6/20/2021"/>
    <n v="150"/>
    <s v="Nausea, Headache"/>
    <x v="2"/>
    <s v="TR0154"/>
    <s v="Improved"/>
    <s v="Headache"/>
    <n v="46"/>
    <n v="1"/>
    <x v="2"/>
    <s v="Positive"/>
    <n v="3.45"/>
    <n v="3.71"/>
    <n v="3.9"/>
    <n v="21.3"/>
    <n v="19.100000000000001"/>
  </r>
  <r>
    <s v="P642"/>
    <n v="36"/>
    <s v="Other"/>
    <s v="Caucasian"/>
    <s v="None"/>
    <s v="TP53 Mutation"/>
    <s v="T015"/>
    <s v="DrugC"/>
    <s v="Phase III"/>
    <s v="10/11/2023"/>
    <s v="8/11/2024"/>
    <n v="200"/>
    <s v="Headache, Dizziness, None"/>
    <x v="4"/>
    <s v="TR0151"/>
    <s v="Deteriorated"/>
    <s v="Dizziness"/>
    <n v="176"/>
    <n v="0"/>
    <x v="0"/>
    <s v="Negative"/>
    <n v="4.54"/>
    <n v="3.96"/>
    <n v="3.5"/>
    <n v="11.1"/>
    <n v="19.399999999999999"/>
  </r>
  <r>
    <s v="P643"/>
    <n v="61"/>
    <s v="Male"/>
    <s v="Hispanic"/>
    <s v="None"/>
    <s v="None"/>
    <s v="T020"/>
    <s v="DrugA"/>
    <s v="Phase III"/>
    <s v="5/28/2021"/>
    <s v="3/28/2022"/>
    <n v="100"/>
    <s v="None, Fatigue"/>
    <x v="1"/>
    <s v="TR0145"/>
    <s v="Improved"/>
    <s v="None"/>
    <n v="108"/>
    <n v="1"/>
    <x v="0"/>
    <s v="Negative"/>
    <n v="1.04"/>
    <n v="3.86"/>
    <n v="7.4"/>
    <n v="17.2"/>
    <n v="19.8"/>
  </r>
  <r>
    <s v="P644"/>
    <n v="84"/>
    <s v="Other"/>
    <s v="Hispanic"/>
    <s v="None"/>
    <s v="HER2 Mutation"/>
    <s v="T007"/>
    <s v="DrugB"/>
    <s v="Phase III"/>
    <s v="11/22/2020"/>
    <s v="10/22/2021"/>
    <n v="150"/>
    <s v="Headache"/>
    <x v="4"/>
    <s v="TR0149"/>
    <s v="Deteriorated"/>
    <s v="Fatigue"/>
    <n v="60"/>
    <n v="0"/>
    <x v="4"/>
    <s v="Positive"/>
    <n v="2.25"/>
    <n v="2.36"/>
    <n v="1.7"/>
    <n v="14"/>
    <n v="7.4"/>
  </r>
  <r>
    <s v="P645"/>
    <n v="44"/>
    <s v="Other"/>
    <s v="African American"/>
    <s v="Diabetes"/>
    <s v="None"/>
    <s v="T016"/>
    <s v="DrugC"/>
    <s v="Phase II"/>
    <s v="8/23/2022"/>
    <s v="6/23/2023"/>
    <n v="200"/>
    <s v="None, Fatigue, Headache"/>
    <x v="1"/>
    <s v="TR0156"/>
    <s v="Improved"/>
    <s v="None"/>
    <n v="61"/>
    <n v="1"/>
    <x v="1"/>
    <s v="Negative"/>
    <n v="2.37"/>
    <n v="4.34"/>
    <n v="9.4"/>
    <n v="9.3000000000000007"/>
    <n v="9.3000000000000007"/>
  </r>
  <r>
    <s v="P646"/>
    <n v="18"/>
    <s v="Male"/>
    <s v="Asian"/>
    <s v="None"/>
    <s v="None"/>
    <s v="T015"/>
    <s v="DrugC"/>
    <s v="Phase IV"/>
    <s v="5/2/2020"/>
    <s v="5/2/2021"/>
    <n v="200"/>
    <s v="Nausea, Headache, Fatigue"/>
    <x v="2"/>
    <s v="TR0100"/>
    <s v="No Change"/>
    <s v="Nausea"/>
    <n v="65"/>
    <n v="0"/>
    <x v="0"/>
    <s v="Positive"/>
    <n v="4.71"/>
    <n v="1.25"/>
    <n v="1.8"/>
    <n v="8.9"/>
    <n v="13.1"/>
  </r>
  <r>
    <s v="P647"/>
    <n v="64"/>
    <s v="Male"/>
    <s v="Caucasian"/>
    <s v="Hypertension"/>
    <s v="EGFR Mutation"/>
    <s v="T018"/>
    <s v="DrugC"/>
    <s v="Phase II"/>
    <s v="12/22/2019"/>
    <s v="12/22/2020"/>
    <n v="100"/>
    <s v="Dizziness"/>
    <x v="3"/>
    <s v="TR0016"/>
    <s v="Improved"/>
    <s v="Nausea"/>
    <n v="116"/>
    <n v="1"/>
    <x v="2"/>
    <s v="Negative"/>
    <n v="1.6"/>
    <n v="4.87"/>
    <n v="5"/>
    <n v="15"/>
    <n v="7.2"/>
  </r>
  <r>
    <s v="P648"/>
    <n v="54"/>
    <s v="Female"/>
    <s v="Asian"/>
    <s v="Diabetes"/>
    <s v="EGFR Mutation"/>
    <s v="T019"/>
    <s v="DrugC"/>
    <s v="Phase III"/>
    <s v="3/1/2020"/>
    <s v="5/1/2021"/>
    <n v="150"/>
    <s v="Fatigue"/>
    <x v="0"/>
    <s v="TR0099"/>
    <s v="Improved"/>
    <s v="Dizziness"/>
    <n v="34"/>
    <n v="1"/>
    <x v="0"/>
    <s v="Positive"/>
    <n v="2.88"/>
    <n v="3.65"/>
    <n v="7.8"/>
    <n v="19.600000000000001"/>
    <n v="12.8"/>
  </r>
  <r>
    <s v="P649"/>
    <n v="52"/>
    <s v="Female"/>
    <s v="Caucasian"/>
    <s v="Hypertension"/>
    <s v="HER2 Mutation"/>
    <s v="T008"/>
    <s v="DrugB"/>
    <s v="Phase IV"/>
    <s v="3/6/2023"/>
    <s v="12/6/2023"/>
    <n v="150"/>
    <s v="Nausea"/>
    <x v="2"/>
    <s v="TR0062"/>
    <s v="Deteriorated"/>
    <s v="None"/>
    <n v="141"/>
    <n v="0"/>
    <x v="2"/>
    <s v="Negative"/>
    <n v="4.62"/>
    <n v="4.2699999999999996"/>
    <n v="7.8"/>
    <n v="7"/>
    <n v="3.1"/>
  </r>
  <r>
    <s v="P650"/>
    <n v="75"/>
    <s v="Male"/>
    <s v="Asian"/>
    <s v="Hypertension"/>
    <s v="None"/>
    <s v="T014"/>
    <s v="DrugD"/>
    <s v="Phase IV"/>
    <s v="12/13/2020"/>
    <s v="3/13/2022"/>
    <n v="200"/>
    <s v="Dizziness"/>
    <x v="3"/>
    <s v="TR0196"/>
    <s v="No Change"/>
    <s v="Fatigue"/>
    <n v="155"/>
    <n v="0"/>
    <x v="1"/>
    <s v="Negative"/>
    <n v="1.85"/>
    <n v="3.65"/>
    <n v="4.7"/>
    <n v="13.2"/>
    <n v="18"/>
  </r>
  <r>
    <s v="P651"/>
    <n v="59"/>
    <s v="Male"/>
    <s v="Hispanic"/>
    <s v="Heart Disease"/>
    <s v="None"/>
    <s v="T015"/>
    <s v="DrugB"/>
    <s v="Phase III"/>
    <s v="12/3/2020"/>
    <s v="3/3/2022"/>
    <n v="200"/>
    <s v="Headache"/>
    <x v="4"/>
    <s v="TR0054"/>
    <s v="Improved"/>
    <s v="None"/>
    <n v="120"/>
    <n v="1"/>
    <x v="1"/>
    <s v="Negative"/>
    <n v="4.58"/>
    <n v="4.6399999999999997"/>
    <n v="3.8"/>
    <n v="18.399999999999999"/>
    <n v="7.6"/>
  </r>
  <r>
    <s v="P652"/>
    <n v="49"/>
    <s v="Other"/>
    <s v="African American"/>
    <s v="Diabetes"/>
    <s v="HER2 Mutation"/>
    <s v="T001"/>
    <s v="DrugB"/>
    <s v="Phase I"/>
    <s v="12/26/2022"/>
    <s v="6/26/2023"/>
    <n v="200"/>
    <s v="None, Dizziness, Fatigue"/>
    <x v="1"/>
    <s v="TR0006"/>
    <s v="No Change"/>
    <s v="Headache"/>
    <n v="144"/>
    <n v="0"/>
    <x v="1"/>
    <s v="Positive"/>
    <n v="1.76"/>
    <n v="1.74"/>
    <n v="4.0999999999999996"/>
    <n v="13.7"/>
    <n v="17.100000000000001"/>
  </r>
  <r>
    <s v="P653"/>
    <n v="73"/>
    <s v="Female"/>
    <s v="African American"/>
    <s v="Diabetes"/>
    <s v="TP53 Mutation"/>
    <s v="T016"/>
    <s v="DrugB"/>
    <s v="Phase II"/>
    <s v="10/21/2020"/>
    <s v="12/21/2021"/>
    <n v="100"/>
    <s v="Headache"/>
    <x v="4"/>
    <s v="TR0094"/>
    <s v="Improved"/>
    <s v="Fatigue"/>
    <n v="53"/>
    <n v="1"/>
    <x v="0"/>
    <s v="Positive"/>
    <n v="1.48"/>
    <n v="3.94"/>
    <n v="5.8"/>
    <n v="11.2"/>
    <n v="11.4"/>
  </r>
  <r>
    <s v="P654"/>
    <n v="24"/>
    <s v="Female"/>
    <s v="Caucasian"/>
    <s v="Heart Disease"/>
    <s v="None"/>
    <s v="T015"/>
    <s v="DrugB"/>
    <s v="Phase III"/>
    <s v="7/9/2020"/>
    <s v="3/9/2021"/>
    <n v="100"/>
    <s v="None, Fatigue"/>
    <x v="1"/>
    <s v="TR0134"/>
    <s v="Improved"/>
    <s v="Fatigue"/>
    <n v="53"/>
    <n v="1"/>
    <x v="2"/>
    <s v="Positive"/>
    <n v="2.2000000000000002"/>
    <n v="3.38"/>
    <n v="4.9000000000000004"/>
    <n v="9"/>
    <n v="5"/>
  </r>
  <r>
    <s v="P655"/>
    <n v="40"/>
    <s v="Female"/>
    <s v="Other"/>
    <s v="Asthma"/>
    <s v="None"/>
    <s v="T006"/>
    <s v="DrugB"/>
    <s v="Phase I"/>
    <s v="10/23/2020"/>
    <s v="5/23/2021"/>
    <n v="50"/>
    <s v="None"/>
    <x v="1"/>
    <s v="TR0046"/>
    <s v="Deteriorated"/>
    <s v="Nausea"/>
    <n v="148"/>
    <n v="0"/>
    <x v="2"/>
    <s v="Negative"/>
    <n v="3.19"/>
    <n v="4.6100000000000003"/>
    <n v="4.0999999999999996"/>
    <n v="19.2"/>
    <n v="14.2"/>
  </r>
  <r>
    <s v="P656"/>
    <n v="40"/>
    <s v="Male"/>
    <s v="Other"/>
    <s v="Diabetes"/>
    <s v="BRCA1 Mutation"/>
    <s v="T011"/>
    <s v="DrugB"/>
    <s v="Phase III"/>
    <s v="1/17/2023"/>
    <s v="3/17/2024"/>
    <n v="50"/>
    <s v="Fatigue, Dizziness"/>
    <x v="0"/>
    <s v="TR0013"/>
    <s v="No Change"/>
    <s v="Fatigue"/>
    <n v="63"/>
    <n v="0"/>
    <x v="0"/>
    <s v="Negative"/>
    <n v="4.7300000000000004"/>
    <n v="4.28"/>
    <n v="6.1"/>
    <n v="17.8"/>
    <n v="18.3"/>
  </r>
  <r>
    <s v="P657"/>
    <n v="53"/>
    <s v="Female"/>
    <s v="Asian"/>
    <s v="Asthma"/>
    <s v="BRCA1 Mutation"/>
    <s v="T008"/>
    <s v="DrugB"/>
    <s v="Phase I"/>
    <s v="7/5/2019"/>
    <s v="1/5/2020"/>
    <n v="150"/>
    <s v="Dizziness, Headache"/>
    <x v="3"/>
    <s v="TR0174"/>
    <s v="No Change"/>
    <s v="Dizziness"/>
    <n v="168"/>
    <n v="0"/>
    <x v="1"/>
    <s v="Negative"/>
    <n v="2.6"/>
    <n v="2.31"/>
    <n v="1.1000000000000001"/>
    <n v="20.9"/>
    <n v="16.600000000000001"/>
  </r>
  <r>
    <s v="P658"/>
    <n v="84"/>
    <s v="Female"/>
    <s v="Other"/>
    <s v="Heart Disease"/>
    <s v="None"/>
    <s v="T013"/>
    <s v="DrugC"/>
    <s v="Phase IV"/>
    <s v="9/28/2020"/>
    <s v="10/28/2021"/>
    <n v="100"/>
    <s v="Fatigue"/>
    <x v="0"/>
    <s v="TR0019"/>
    <s v="Deteriorated"/>
    <s v="None"/>
    <n v="106"/>
    <n v="0"/>
    <x v="3"/>
    <s v="Negative"/>
    <n v="1.42"/>
    <n v="3.31"/>
    <n v="5.2"/>
    <n v="8.1"/>
    <n v="19.7"/>
  </r>
  <r>
    <s v="P659"/>
    <n v="66"/>
    <s v="Female"/>
    <s v="African American"/>
    <s v="None"/>
    <s v="HER2 Mutation"/>
    <s v="T007"/>
    <s v="DrugA"/>
    <s v="Phase II"/>
    <s v="11/25/2022"/>
    <s v="7/25/2023"/>
    <n v="200"/>
    <s v="Fatigue, None, Dizziness"/>
    <x v="0"/>
    <s v="TR0063"/>
    <s v="Improved"/>
    <s v="Nausea"/>
    <n v="88"/>
    <n v="1"/>
    <x v="1"/>
    <s v="Negative"/>
    <n v="1.86"/>
    <n v="1.27"/>
    <n v="6.4"/>
    <n v="19.3"/>
    <n v="3.6"/>
  </r>
  <r>
    <s v="P660"/>
    <n v="80"/>
    <s v="Female"/>
    <s v="Hispanic"/>
    <s v="Asthma"/>
    <s v="BRCA2 Mutation"/>
    <s v="T015"/>
    <s v="DrugB"/>
    <s v="Phase IV"/>
    <s v="4/5/2019"/>
    <s v="8/5/2020"/>
    <n v="50"/>
    <s v="None, Nausea"/>
    <x v="1"/>
    <s v="TR0090"/>
    <s v="No Change"/>
    <s v="Headache"/>
    <n v="140"/>
    <n v="0"/>
    <x v="3"/>
    <s v="Negative"/>
    <n v="3.63"/>
    <n v="3.13"/>
    <n v="1.9"/>
    <n v="9.1"/>
    <n v="12.7"/>
  </r>
  <r>
    <s v="P661"/>
    <n v="63"/>
    <s v="Other"/>
    <s v="Other"/>
    <s v="Asthma"/>
    <s v="HER2 Mutation"/>
    <s v="T003"/>
    <s v="DrugC"/>
    <s v="Phase III"/>
    <s v="5/17/2020"/>
    <s v="1/17/2021"/>
    <n v="50"/>
    <s v="Fatigue"/>
    <x v="0"/>
    <s v="TR0191"/>
    <s v="Deteriorated"/>
    <s v="Dizziness"/>
    <n v="99"/>
    <n v="0"/>
    <x v="3"/>
    <s v="Positive"/>
    <n v="2.19"/>
    <n v="4.75"/>
    <n v="8.4"/>
    <n v="23.7"/>
    <n v="7.4"/>
  </r>
  <r>
    <s v="P662"/>
    <n v="83"/>
    <s v="Male"/>
    <s v="Other"/>
    <s v="None"/>
    <s v="HER2 Mutation"/>
    <s v="T011"/>
    <s v="DrugD"/>
    <s v="Phase III"/>
    <s v="6/10/2023"/>
    <s v="5/10/2024"/>
    <n v="50"/>
    <s v="Dizziness, Nausea, Fatigue"/>
    <x v="3"/>
    <s v="TR0195"/>
    <s v="No Change"/>
    <s v="Headache"/>
    <n v="161"/>
    <n v="0"/>
    <x v="3"/>
    <s v="Positive"/>
    <n v="4.88"/>
    <n v="2.72"/>
    <n v="4.0999999999999996"/>
    <n v="6.9"/>
    <n v="3.9"/>
  </r>
  <r>
    <s v="P663"/>
    <n v="37"/>
    <s v="Female"/>
    <s v="African American"/>
    <s v="Asthma"/>
    <s v="None"/>
    <s v="T009"/>
    <s v="DrugB"/>
    <s v="Phase II"/>
    <s v="2/20/2020"/>
    <s v="2/20/2021"/>
    <n v="150"/>
    <s v="Fatigue, Nausea"/>
    <x v="0"/>
    <s v="TR0012"/>
    <s v="No Change"/>
    <s v="Nausea"/>
    <n v="64"/>
    <n v="0"/>
    <x v="0"/>
    <s v="Negative"/>
    <n v="3.77"/>
    <n v="2.83"/>
    <n v="3"/>
    <n v="17.100000000000001"/>
    <n v="7.3"/>
  </r>
  <r>
    <s v="P664"/>
    <n v="42"/>
    <s v="Female"/>
    <s v="Asian"/>
    <s v="Asthma"/>
    <s v="None"/>
    <s v="T009"/>
    <s v="DrugB"/>
    <s v="Phase I"/>
    <s v="3/28/2019"/>
    <s v="9/28/2019"/>
    <n v="150"/>
    <s v="Headache, Nausea, Dizziness"/>
    <x v="4"/>
    <s v="TR0120"/>
    <s v="Improved"/>
    <s v="Headache"/>
    <n v="59"/>
    <n v="1"/>
    <x v="3"/>
    <s v="Negative"/>
    <n v="3.31"/>
    <n v="2.44"/>
    <n v="8.4"/>
    <n v="20.8"/>
    <n v="11.1"/>
  </r>
  <r>
    <s v="P665"/>
    <n v="61"/>
    <s v="Other"/>
    <s v="African American"/>
    <s v="Asthma"/>
    <s v="None"/>
    <s v="T009"/>
    <s v="DrugC"/>
    <s v="Phase III"/>
    <s v="3/22/2023"/>
    <s v="7/22/2024"/>
    <n v="150"/>
    <s v="Fatigue, Dizziness, Nausea"/>
    <x v="0"/>
    <s v="TR0112"/>
    <s v="No Change"/>
    <s v="None"/>
    <n v="114"/>
    <n v="0"/>
    <x v="2"/>
    <s v="Negative"/>
    <n v="2.4"/>
    <n v="2.4500000000000002"/>
    <n v="8.3000000000000007"/>
    <n v="11.9"/>
    <n v="6.6"/>
  </r>
  <r>
    <s v="P666"/>
    <n v="81"/>
    <s v="Other"/>
    <s v="Hispanic"/>
    <s v="Hypertension"/>
    <s v="None"/>
    <s v="T010"/>
    <s v="DrugC"/>
    <s v="Phase I"/>
    <s v="9/8/2020"/>
    <s v="3/8/2022"/>
    <n v="100"/>
    <s v="Headache"/>
    <x v="4"/>
    <s v="TR0040"/>
    <s v="Improved"/>
    <s v="Dizziness"/>
    <n v="159"/>
    <n v="1"/>
    <x v="4"/>
    <s v="Negative"/>
    <n v="1.34"/>
    <n v="2.87"/>
    <n v="5.3"/>
    <n v="21.1"/>
    <n v="6.8"/>
  </r>
  <r>
    <s v="P667"/>
    <n v="69"/>
    <s v="Female"/>
    <s v="Other"/>
    <s v="None"/>
    <s v="BRCA2 Mutation"/>
    <s v="T006"/>
    <s v="DrugD"/>
    <s v="Phase I"/>
    <s v="1/14/2021"/>
    <s v="1/14/2022"/>
    <n v="200"/>
    <s v="Headache"/>
    <x v="4"/>
    <s v="TR0122"/>
    <s v="Improved"/>
    <s v="None"/>
    <n v="124"/>
    <n v="1"/>
    <x v="3"/>
    <s v="Negative"/>
    <n v="2.52"/>
    <n v="4.2300000000000004"/>
    <n v="8.4"/>
    <n v="12.9"/>
    <n v="10.8"/>
  </r>
  <r>
    <s v="P668"/>
    <n v="48"/>
    <s v="Female"/>
    <s v="Hispanic"/>
    <s v="Asthma"/>
    <s v="None"/>
    <s v="T013"/>
    <s v="DrugD"/>
    <s v="Phase II"/>
    <s v="4/20/2021"/>
    <s v="10/20/2022"/>
    <n v="100"/>
    <s v="Fatigue, None"/>
    <x v="0"/>
    <s v="TR0152"/>
    <s v="No Change"/>
    <s v="Nausea"/>
    <n v="55"/>
    <n v="0"/>
    <x v="3"/>
    <s v="Positive"/>
    <n v="2.21"/>
    <n v="4.7300000000000004"/>
    <n v="2.1"/>
    <n v="22.8"/>
    <n v="14.6"/>
  </r>
  <r>
    <s v="P669"/>
    <n v="19"/>
    <s v="Male"/>
    <s v="Other"/>
    <s v="Asthma"/>
    <s v="BRCA1 Mutation"/>
    <s v="T005"/>
    <s v="DrugA"/>
    <s v="Phase I"/>
    <s v="3/2/2022"/>
    <s v="11/2/2022"/>
    <n v="150"/>
    <s v="None, Nausea"/>
    <x v="1"/>
    <s v="TR0011"/>
    <s v="Improved"/>
    <s v="None"/>
    <n v="114"/>
    <n v="1"/>
    <x v="3"/>
    <s v="Positive"/>
    <n v="3.13"/>
    <n v="1.1299999999999999"/>
    <n v="5.3"/>
    <n v="13.3"/>
    <n v="5.7"/>
  </r>
  <r>
    <s v="P670"/>
    <n v="28"/>
    <s v="Male"/>
    <s v="Other"/>
    <s v="Hypertension"/>
    <s v="None"/>
    <s v="T007"/>
    <s v="DrugB"/>
    <s v="Phase IV"/>
    <s v="2/9/2022"/>
    <s v="5/9/2023"/>
    <n v="150"/>
    <s v="Dizziness, Nausea, None"/>
    <x v="3"/>
    <s v="TR0073"/>
    <s v="Improved"/>
    <s v="Nausea"/>
    <n v="148"/>
    <n v="1"/>
    <x v="2"/>
    <s v="Negative"/>
    <n v="3.63"/>
    <n v="4.88"/>
    <n v="6.1"/>
    <n v="18.899999999999999"/>
    <n v="4.2"/>
  </r>
  <r>
    <s v="P671"/>
    <n v="38"/>
    <s v="Other"/>
    <s v="Other"/>
    <s v="Hypertension"/>
    <s v="BRCA2 Mutation"/>
    <s v="T010"/>
    <s v="DrugA"/>
    <s v="Phase IV"/>
    <s v="11/6/2021"/>
    <s v="4/6/2023"/>
    <n v="200"/>
    <s v="None, Dizziness"/>
    <x v="1"/>
    <s v="TR0076"/>
    <s v="Deteriorated"/>
    <s v="Headache"/>
    <n v="137"/>
    <n v="0"/>
    <x v="0"/>
    <s v="Negative"/>
    <n v="2.67"/>
    <n v="1.47"/>
    <n v="6.5"/>
    <n v="22.9"/>
    <n v="14.3"/>
  </r>
  <r>
    <s v="P672"/>
    <n v="59"/>
    <s v="Male"/>
    <s v="Asian"/>
    <s v="Asthma"/>
    <s v="BRCA2 Mutation"/>
    <s v="T002"/>
    <s v="DrugA"/>
    <s v="Phase I"/>
    <s v="2/5/2023"/>
    <s v="9/5/2023"/>
    <n v="200"/>
    <s v="Fatigue"/>
    <x v="0"/>
    <s v="TR0186"/>
    <s v="Improved"/>
    <s v="None"/>
    <n v="115"/>
    <n v="1"/>
    <x v="4"/>
    <s v="Positive"/>
    <n v="1.31"/>
    <n v="2.42"/>
    <n v="6"/>
    <n v="13.3"/>
    <n v="17.2"/>
  </r>
  <r>
    <s v="P673"/>
    <n v="79"/>
    <s v="Female"/>
    <s v="Hispanic"/>
    <s v="Hypertension"/>
    <s v="None"/>
    <s v="T018"/>
    <s v="DrugC"/>
    <s v="Phase II"/>
    <s v="11/2/2022"/>
    <s v="10/2/2023"/>
    <n v="100"/>
    <s v="Fatigue, None"/>
    <x v="0"/>
    <s v="TR0017"/>
    <s v="Improved"/>
    <s v="Nausea"/>
    <n v="94"/>
    <n v="1"/>
    <x v="1"/>
    <s v="Positive"/>
    <n v="4.26"/>
    <n v="3.45"/>
    <n v="4.4000000000000004"/>
    <n v="10.6"/>
    <n v="4.8"/>
  </r>
  <r>
    <s v="P674"/>
    <n v="81"/>
    <s v="Female"/>
    <s v="Hispanic"/>
    <s v="None"/>
    <s v="TP53 Mutation"/>
    <s v="T014"/>
    <s v="DrugC"/>
    <s v="Phase II"/>
    <s v="3/9/2019"/>
    <s v="3/9/2020"/>
    <n v="50"/>
    <s v="None, Fatigue"/>
    <x v="1"/>
    <s v="TR0011"/>
    <s v="Improved"/>
    <s v="Fatigue"/>
    <n v="161"/>
    <n v="1"/>
    <x v="2"/>
    <s v="Negative"/>
    <n v="2.42"/>
    <n v="2.65"/>
    <n v="7.1"/>
    <n v="17.8"/>
    <n v="4.2"/>
  </r>
  <r>
    <s v="P675"/>
    <n v="53"/>
    <s v="Male"/>
    <s v="Asian"/>
    <s v="Asthma"/>
    <s v="BRCA1 Mutation"/>
    <s v="T012"/>
    <s v="DrugC"/>
    <s v="Phase III"/>
    <s v="1/4/2021"/>
    <s v="2/4/2022"/>
    <n v="100"/>
    <s v="Fatigue"/>
    <x v="0"/>
    <s v="TR0086"/>
    <s v="Deteriorated"/>
    <s v="Dizziness"/>
    <n v="100"/>
    <n v="0"/>
    <x v="2"/>
    <s v="Negative"/>
    <n v="2.58"/>
    <n v="1.73"/>
    <n v="2.4"/>
    <n v="20.9"/>
    <n v="3.7"/>
  </r>
  <r>
    <s v="P676"/>
    <n v="85"/>
    <s v="Other"/>
    <s v="Other"/>
    <s v="Heart Disease"/>
    <s v="BRCA1 Mutation"/>
    <s v="T015"/>
    <s v="DrugC"/>
    <s v="Phase IV"/>
    <s v="5/11/2019"/>
    <s v="11/11/2019"/>
    <n v="200"/>
    <s v="Nausea, Headache, Fatigue"/>
    <x v="2"/>
    <s v="TR0119"/>
    <s v="Deteriorated"/>
    <s v="Dizziness"/>
    <n v="89"/>
    <n v="0"/>
    <x v="4"/>
    <s v="Positive"/>
    <n v="2.68"/>
    <n v="1.67"/>
    <n v="8.9"/>
    <n v="16"/>
    <n v="6.9"/>
  </r>
  <r>
    <s v="P677"/>
    <n v="75"/>
    <s v="Female"/>
    <s v="African American"/>
    <s v="Hypertension"/>
    <s v="None"/>
    <s v="T019"/>
    <s v="DrugC"/>
    <s v="Phase IV"/>
    <s v="1/17/2021"/>
    <s v="10/17/2021"/>
    <n v="50"/>
    <s v="Headache"/>
    <x v="4"/>
    <s v="TR0062"/>
    <s v="No Change"/>
    <s v="Nausea"/>
    <n v="140"/>
    <n v="0"/>
    <x v="3"/>
    <s v="Positive"/>
    <n v="3.01"/>
    <n v="3.93"/>
    <n v="9.6"/>
    <n v="10"/>
    <n v="18.100000000000001"/>
  </r>
  <r>
    <s v="P678"/>
    <n v="53"/>
    <s v="Other"/>
    <s v="Other"/>
    <s v="Asthma"/>
    <s v="TP53 Mutation"/>
    <s v="T020"/>
    <s v="DrugA"/>
    <s v="Phase IV"/>
    <s v="4/18/2023"/>
    <s v="8/18/2024"/>
    <n v="150"/>
    <s v="Fatigue"/>
    <x v="0"/>
    <s v="TR0100"/>
    <s v="Deteriorated"/>
    <s v="None"/>
    <n v="75"/>
    <n v="0"/>
    <x v="2"/>
    <s v="Positive"/>
    <n v="4.74"/>
    <n v="4.67"/>
    <n v="6.7"/>
    <n v="17.3"/>
    <n v="9.9"/>
  </r>
  <r>
    <s v="P679"/>
    <n v="19"/>
    <s v="Other"/>
    <s v="Hispanic"/>
    <s v="Hypertension"/>
    <s v="BRCA2 Mutation"/>
    <s v="T016"/>
    <s v="DrugA"/>
    <s v="Phase I"/>
    <s v="12/24/2020"/>
    <s v="10/24/2021"/>
    <n v="100"/>
    <s v="None, Dizziness, Fatigue"/>
    <x v="1"/>
    <s v="TR0042"/>
    <s v="No Change"/>
    <s v="Fatigue"/>
    <n v="71"/>
    <n v="0"/>
    <x v="4"/>
    <s v="Positive"/>
    <n v="4.01"/>
    <n v="3.13"/>
    <n v="7.1"/>
    <n v="13.7"/>
    <n v="15.4"/>
  </r>
  <r>
    <s v="P680"/>
    <n v="54"/>
    <s v="Female"/>
    <s v="Other"/>
    <s v="Heart Disease"/>
    <s v="None"/>
    <s v="T003"/>
    <s v="DrugB"/>
    <s v="Phase I"/>
    <s v="4/3/2019"/>
    <s v="10/3/2020"/>
    <n v="150"/>
    <s v="Nausea"/>
    <x v="2"/>
    <s v="TR0196"/>
    <s v="No Change"/>
    <s v="None"/>
    <n v="61"/>
    <n v="0"/>
    <x v="2"/>
    <s v="Negative"/>
    <n v="4.3"/>
    <n v="1.59"/>
    <n v="8.5"/>
    <n v="15.7"/>
    <n v="17.399999999999999"/>
  </r>
  <r>
    <s v="P681"/>
    <n v="83"/>
    <s v="Male"/>
    <s v="Hispanic"/>
    <s v="Heart Disease"/>
    <s v="BRCA1 Mutation"/>
    <s v="T012"/>
    <s v="DrugA"/>
    <s v="Phase III"/>
    <s v="7/26/2020"/>
    <s v="4/26/2021"/>
    <n v="150"/>
    <s v="Nausea, Dizziness, Headache"/>
    <x v="2"/>
    <s v="TR0042"/>
    <s v="Improved"/>
    <s v="None"/>
    <n v="71"/>
    <n v="1"/>
    <x v="2"/>
    <s v="Positive"/>
    <n v="2.73"/>
    <n v="2.52"/>
    <n v="9.1999999999999993"/>
    <n v="10.5"/>
    <n v="17.399999999999999"/>
  </r>
  <r>
    <s v="P682"/>
    <n v="79"/>
    <s v="Other"/>
    <s v="African American"/>
    <s v="Hypertension"/>
    <s v="HER2 Mutation"/>
    <s v="T014"/>
    <s v="DrugA"/>
    <s v="Phase IV"/>
    <s v="3/7/2020"/>
    <s v="6/7/2021"/>
    <n v="200"/>
    <s v="Nausea, Fatigue, None"/>
    <x v="2"/>
    <s v="TR0200"/>
    <s v="No Change"/>
    <s v="Dizziness"/>
    <n v="147"/>
    <n v="0"/>
    <x v="1"/>
    <s v="Negative"/>
    <n v="2.94"/>
    <n v="3.06"/>
    <n v="3.8"/>
    <n v="16.3"/>
    <n v="8.5"/>
  </r>
  <r>
    <s v="P683"/>
    <n v="65"/>
    <s v="Male"/>
    <s v="Caucasian"/>
    <s v="Hypertension"/>
    <s v="BRCA1 Mutation"/>
    <s v="T019"/>
    <s v="DrugC"/>
    <s v="Phase I"/>
    <s v="11/11/2021"/>
    <s v="11/11/2022"/>
    <n v="50"/>
    <s v="Headache, Nausea"/>
    <x v="4"/>
    <s v="TR0035"/>
    <s v="Improved"/>
    <s v="Dizziness"/>
    <n v="163"/>
    <n v="1"/>
    <x v="2"/>
    <s v="Positive"/>
    <n v="1.1599999999999999"/>
    <n v="2.09"/>
    <n v="1.1000000000000001"/>
    <n v="23.6"/>
    <n v="19.399999999999999"/>
  </r>
  <r>
    <s v="P684"/>
    <n v="35"/>
    <s v="Female"/>
    <s v="Hispanic"/>
    <s v="Heart Disease"/>
    <s v="None"/>
    <s v="T011"/>
    <s v="DrugA"/>
    <s v="Phase I"/>
    <s v="4/10/2021"/>
    <s v="6/10/2022"/>
    <n v="200"/>
    <s v="Nausea, Dizziness"/>
    <x v="2"/>
    <s v="TR0015"/>
    <s v="No Change"/>
    <s v="Fatigue"/>
    <n v="96"/>
    <n v="0"/>
    <x v="1"/>
    <s v="Positive"/>
    <n v="2.58"/>
    <n v="3.91"/>
    <n v="4.0999999999999996"/>
    <n v="18.100000000000001"/>
    <n v="16.7"/>
  </r>
  <r>
    <s v="P685"/>
    <n v="53"/>
    <s v="Female"/>
    <s v="Hispanic"/>
    <s v="Hypertension"/>
    <s v="None"/>
    <s v="T012"/>
    <s v="DrugA"/>
    <s v="Phase IV"/>
    <s v="12/10/2021"/>
    <s v="12/10/2022"/>
    <n v="50"/>
    <s v="None"/>
    <x v="1"/>
    <s v="TR0084"/>
    <s v="Improved"/>
    <s v="Nausea"/>
    <n v="65"/>
    <n v="1"/>
    <x v="2"/>
    <s v="Positive"/>
    <n v="4.79"/>
    <n v="2.6"/>
    <n v="8"/>
    <n v="10.8"/>
    <n v="19.8"/>
  </r>
  <r>
    <s v="P686"/>
    <n v="64"/>
    <s v="Male"/>
    <s v="Caucasian"/>
    <s v="None"/>
    <s v="None"/>
    <s v="T011"/>
    <s v="DrugA"/>
    <s v="Phase II"/>
    <s v="4/19/2023"/>
    <s v="10/19/2024"/>
    <n v="50"/>
    <s v="Nausea"/>
    <x v="2"/>
    <s v="TR0071"/>
    <s v="No Change"/>
    <s v="Dizziness"/>
    <n v="168"/>
    <n v="0"/>
    <x v="3"/>
    <s v="Negative"/>
    <n v="1.1000000000000001"/>
    <n v="3.41"/>
    <n v="6.9"/>
    <n v="18.399999999999999"/>
    <n v="5"/>
  </r>
  <r>
    <s v="P687"/>
    <n v="56"/>
    <s v="Male"/>
    <s v="Hispanic"/>
    <s v="Hypertension"/>
    <s v="HER2 Mutation"/>
    <s v="T003"/>
    <s v="DrugC"/>
    <s v="Phase III"/>
    <s v="3/3/2019"/>
    <s v="10/3/2019"/>
    <n v="50"/>
    <s v="Headache"/>
    <x v="4"/>
    <s v="TR0011"/>
    <s v="No Change"/>
    <s v="None"/>
    <n v="133"/>
    <n v="0"/>
    <x v="2"/>
    <s v="Positive"/>
    <n v="4.75"/>
    <n v="1.72"/>
    <n v="6.6"/>
    <n v="10"/>
    <n v="8.1999999999999993"/>
  </r>
  <r>
    <s v="P688"/>
    <n v="51"/>
    <s v="Male"/>
    <s v="Other"/>
    <s v="Heart Disease"/>
    <s v="None"/>
    <s v="T008"/>
    <s v="DrugA"/>
    <s v="Phase III"/>
    <s v="3/21/2020"/>
    <s v="6/21/2021"/>
    <n v="50"/>
    <s v="Nausea, Headache, Dizziness"/>
    <x v="2"/>
    <s v="TR0187"/>
    <s v="Deteriorated"/>
    <s v="Fatigue"/>
    <n v="73"/>
    <n v="0"/>
    <x v="2"/>
    <s v="Positive"/>
    <n v="3.19"/>
    <n v="2.67"/>
    <n v="2.4"/>
    <n v="9.1"/>
    <n v="10.1"/>
  </r>
  <r>
    <s v="P689"/>
    <n v="70"/>
    <s v="Male"/>
    <s v="Other"/>
    <s v="None"/>
    <s v="None"/>
    <s v="T007"/>
    <s v="DrugD"/>
    <s v="Phase II"/>
    <s v="7/7/2019"/>
    <s v="10/7/2020"/>
    <n v="200"/>
    <s v="Dizziness"/>
    <x v="3"/>
    <s v="TR0075"/>
    <s v="No Change"/>
    <s v="Fatigue"/>
    <n v="133"/>
    <n v="0"/>
    <x v="2"/>
    <s v="Negative"/>
    <n v="4.03"/>
    <n v="4.59"/>
    <n v="1.8"/>
    <n v="13.1"/>
    <n v="4.7"/>
  </r>
  <r>
    <s v="P690"/>
    <n v="54"/>
    <s v="Female"/>
    <s v="Asian"/>
    <s v="Heart Disease"/>
    <s v="None"/>
    <s v="T004"/>
    <s v="DrugD"/>
    <s v="Phase III"/>
    <s v="8/1/2023"/>
    <s v="3/1/2024"/>
    <n v="200"/>
    <s v="Fatigue, None, Headache"/>
    <x v="0"/>
    <s v="TR0033"/>
    <s v="Deteriorated"/>
    <s v="Fatigue"/>
    <n v="178"/>
    <n v="0"/>
    <x v="3"/>
    <s v="Positive"/>
    <n v="1.07"/>
    <n v="3.65"/>
    <n v="6.4"/>
    <n v="8.9"/>
    <n v="7"/>
  </r>
  <r>
    <s v="P691"/>
    <n v="34"/>
    <s v="Other"/>
    <s v="Caucasian"/>
    <s v="Diabetes"/>
    <s v="None"/>
    <s v="T002"/>
    <s v="DrugA"/>
    <s v="Phase IV"/>
    <s v="4/9/2020"/>
    <s v="11/9/2020"/>
    <n v="50"/>
    <s v="Fatigue, Nausea, None"/>
    <x v="0"/>
    <s v="TR0004"/>
    <s v="No Change"/>
    <s v="Nausea"/>
    <n v="117"/>
    <n v="0"/>
    <x v="0"/>
    <s v="Negative"/>
    <n v="1.0900000000000001"/>
    <n v="4.34"/>
    <n v="9.8000000000000007"/>
    <n v="8.4"/>
    <n v="6.9"/>
  </r>
  <r>
    <s v="P692"/>
    <n v="36"/>
    <s v="Male"/>
    <s v="Caucasian"/>
    <s v="None"/>
    <s v="HER2 Mutation"/>
    <s v="T013"/>
    <s v="DrugC"/>
    <s v="Phase IV"/>
    <s v="11/5/2020"/>
    <s v="8/5/2021"/>
    <n v="200"/>
    <s v="Fatigue, Dizziness"/>
    <x v="0"/>
    <s v="TR0126"/>
    <s v="No Change"/>
    <s v="None"/>
    <n v="141"/>
    <n v="0"/>
    <x v="3"/>
    <s v="Negative"/>
    <n v="4.47"/>
    <n v="4.71"/>
    <n v="4.8"/>
    <n v="6.9"/>
    <n v="3.7"/>
  </r>
  <r>
    <s v="P693"/>
    <n v="18"/>
    <s v="Female"/>
    <s v="Hispanic"/>
    <s v="Diabetes"/>
    <s v="BRCA1 Mutation"/>
    <s v="T015"/>
    <s v="DrugC"/>
    <s v="Phase II"/>
    <s v="2/10/2022"/>
    <s v="10/10/2022"/>
    <n v="150"/>
    <s v="Fatigue, Headache"/>
    <x v="0"/>
    <s v="TR0197"/>
    <s v="Improved"/>
    <s v="Headache"/>
    <n v="165"/>
    <n v="1"/>
    <x v="3"/>
    <s v="Negative"/>
    <n v="3.3"/>
    <n v="2.57"/>
    <n v="1.3"/>
    <n v="16.5"/>
    <n v="3.2"/>
  </r>
  <r>
    <s v="P694"/>
    <n v="62"/>
    <s v="Female"/>
    <s v="Asian"/>
    <s v="Asthma"/>
    <s v="TP53 Mutation"/>
    <s v="T016"/>
    <s v="DrugD"/>
    <s v="Phase III"/>
    <s v="8/8/2020"/>
    <s v="9/8/2021"/>
    <n v="100"/>
    <s v="Fatigue"/>
    <x v="0"/>
    <s v="TR0166"/>
    <s v="No Change"/>
    <s v="Headache"/>
    <n v="86"/>
    <n v="0"/>
    <x v="2"/>
    <s v="Positive"/>
    <n v="4.1500000000000004"/>
    <n v="2.23"/>
    <n v="1.4"/>
    <n v="16.600000000000001"/>
    <n v="9.8000000000000007"/>
  </r>
  <r>
    <s v="P695"/>
    <n v="32"/>
    <s v="Female"/>
    <s v="African American"/>
    <s v="Heart Disease"/>
    <s v="BRCA1 Mutation"/>
    <s v="T009"/>
    <s v="DrugC"/>
    <s v="Phase IV"/>
    <s v="2/19/2019"/>
    <s v="9/19/2019"/>
    <n v="100"/>
    <s v="None, Fatigue"/>
    <x v="1"/>
    <s v="TR0194"/>
    <s v="Deteriorated"/>
    <s v="Dizziness"/>
    <n v="177"/>
    <n v="0"/>
    <x v="2"/>
    <s v="Positive"/>
    <n v="4.9000000000000004"/>
    <n v="3.18"/>
    <n v="3.5"/>
    <n v="18.8"/>
    <n v="7.6"/>
  </r>
  <r>
    <s v="P696"/>
    <n v="81"/>
    <s v="Other"/>
    <s v="Caucasian"/>
    <s v="Diabetes"/>
    <s v="None"/>
    <s v="T011"/>
    <s v="DrugD"/>
    <s v="Phase III"/>
    <s v="8/7/2019"/>
    <s v="4/7/2020"/>
    <n v="50"/>
    <s v="None, Headache, Fatigue"/>
    <x v="1"/>
    <s v="TR0179"/>
    <s v="No Change"/>
    <s v="Dizziness"/>
    <n v="81"/>
    <n v="0"/>
    <x v="1"/>
    <s v="Negative"/>
    <n v="4.62"/>
    <n v="2.5"/>
    <n v="5.9"/>
    <n v="6.9"/>
    <n v="10.199999999999999"/>
  </r>
  <r>
    <s v="P697"/>
    <n v="30"/>
    <s v="Female"/>
    <s v="Hispanic"/>
    <s v="Heart Disease"/>
    <s v="BRCA2 Mutation"/>
    <s v="T011"/>
    <s v="DrugA"/>
    <s v="Phase III"/>
    <s v="8/25/2021"/>
    <s v="5/25/2022"/>
    <n v="150"/>
    <s v="Fatigue, Headache"/>
    <x v="0"/>
    <s v="TR0144"/>
    <s v="Improved"/>
    <s v="Nausea"/>
    <n v="56"/>
    <n v="1"/>
    <x v="2"/>
    <s v="Positive"/>
    <n v="4.33"/>
    <n v="4.22"/>
    <n v="3"/>
    <n v="10.1"/>
    <n v="16.899999999999999"/>
  </r>
  <r>
    <s v="P698"/>
    <n v="47"/>
    <s v="Female"/>
    <s v="Caucasian"/>
    <s v="Diabetes"/>
    <s v="EGFR Mutation"/>
    <s v="T003"/>
    <s v="DrugA"/>
    <s v="Phase IV"/>
    <s v="4/24/2020"/>
    <s v="1/24/2021"/>
    <n v="100"/>
    <s v="Nausea, Dizziness"/>
    <x v="2"/>
    <s v="TR0066"/>
    <s v="Improved"/>
    <s v="Dizziness"/>
    <n v="134"/>
    <n v="1"/>
    <x v="3"/>
    <s v="Negative"/>
    <n v="4.72"/>
    <n v="1.38"/>
    <n v="5.0999999999999996"/>
    <n v="12.1"/>
    <n v="17.8"/>
  </r>
  <r>
    <s v="P699"/>
    <n v="75"/>
    <s v="Male"/>
    <s v="Caucasian"/>
    <s v="None"/>
    <s v="None"/>
    <s v="T020"/>
    <s v="DrugA"/>
    <s v="Phase I"/>
    <s v="10/18/2021"/>
    <s v="3/18/2023"/>
    <n v="100"/>
    <s v="Headache"/>
    <x v="4"/>
    <s v="TR0177"/>
    <s v="No Change"/>
    <s v="Dizziness"/>
    <n v="72"/>
    <n v="0"/>
    <x v="3"/>
    <s v="Negative"/>
    <n v="1.33"/>
    <n v="1.84"/>
    <n v="7.8"/>
    <n v="6.9"/>
    <n v="11.4"/>
  </r>
  <r>
    <s v="P700"/>
    <n v="45"/>
    <s v="Female"/>
    <s v="African American"/>
    <s v="Hypertension"/>
    <s v="EGFR Mutation"/>
    <s v="T008"/>
    <s v="DrugC"/>
    <s v="Phase I"/>
    <s v="12/12/2022"/>
    <s v="11/12/2023"/>
    <n v="200"/>
    <s v="Fatigue, Nausea, None"/>
    <x v="0"/>
    <s v="TR0025"/>
    <s v="Deteriorated"/>
    <s v="Dizziness"/>
    <n v="35"/>
    <n v="0"/>
    <x v="4"/>
    <s v="Positive"/>
    <n v="2.77"/>
    <n v="2.34"/>
    <n v="4.5999999999999996"/>
    <n v="15.5"/>
    <n v="5.7"/>
  </r>
  <r>
    <s v="P701"/>
    <n v="40"/>
    <s v="Male"/>
    <s v="Asian"/>
    <s v="Hypertension"/>
    <s v="None"/>
    <s v="T007"/>
    <s v="DrugB"/>
    <s v="Phase II"/>
    <s v="5/15/2020"/>
    <s v="11/15/2020"/>
    <n v="200"/>
    <s v="Dizziness"/>
    <x v="3"/>
    <s v="TR0035"/>
    <s v="Improved"/>
    <s v="Nausea"/>
    <n v="82"/>
    <n v="1"/>
    <x v="4"/>
    <s v="Negative"/>
    <n v="3.29"/>
    <n v="4.22"/>
    <n v="7.8"/>
    <n v="8.8000000000000007"/>
    <n v="5.5"/>
  </r>
  <r>
    <s v="P702"/>
    <n v="73"/>
    <s v="Male"/>
    <s v="Caucasian"/>
    <s v="Diabetes"/>
    <s v="BRCA1 Mutation"/>
    <s v="T006"/>
    <s v="DrugC"/>
    <s v="Phase I"/>
    <s v="3/22/2023"/>
    <s v="3/22/2024"/>
    <n v="50"/>
    <s v="Fatigue"/>
    <x v="0"/>
    <s v="TR0055"/>
    <s v="Improved"/>
    <s v="Fatigue"/>
    <n v="136"/>
    <n v="1"/>
    <x v="3"/>
    <s v="Negative"/>
    <n v="2.0699999999999998"/>
    <n v="2.44"/>
    <n v="4.7"/>
    <n v="18.2"/>
    <n v="4"/>
  </r>
  <r>
    <s v="P703"/>
    <n v="47"/>
    <s v="Other"/>
    <s v="Asian"/>
    <s v="None"/>
    <s v="None"/>
    <s v="T018"/>
    <s v="DrugC"/>
    <s v="Phase IV"/>
    <s v="10/18/2020"/>
    <s v="2/18/2022"/>
    <n v="100"/>
    <s v="Headache, Fatigue"/>
    <x v="4"/>
    <s v="TR0157"/>
    <s v="No Change"/>
    <s v="None"/>
    <n v="110"/>
    <n v="0"/>
    <x v="4"/>
    <s v="Positive"/>
    <n v="1.1399999999999999"/>
    <n v="2.57"/>
    <n v="7.3"/>
    <n v="9.5"/>
    <n v="13.9"/>
  </r>
  <r>
    <s v="P704"/>
    <n v="20"/>
    <s v="Male"/>
    <s v="Hispanic"/>
    <s v="None"/>
    <s v="EGFR Mutation"/>
    <s v="T015"/>
    <s v="DrugA"/>
    <s v="Phase I"/>
    <s v="1/8/2020"/>
    <s v="6/8/2021"/>
    <n v="50"/>
    <s v="Headache, Dizziness, None"/>
    <x v="4"/>
    <s v="TR0149"/>
    <s v="Deteriorated"/>
    <s v="Fatigue"/>
    <n v="43"/>
    <n v="0"/>
    <x v="2"/>
    <s v="Positive"/>
    <n v="2.04"/>
    <n v="4.54"/>
    <n v="9.1"/>
    <n v="11.4"/>
    <n v="6.9"/>
  </r>
  <r>
    <s v="P705"/>
    <n v="47"/>
    <s v="Male"/>
    <s v="Asian"/>
    <s v="Hypertension"/>
    <s v="None"/>
    <s v="T020"/>
    <s v="DrugA"/>
    <s v="Phase II"/>
    <s v="9/3/2023"/>
    <s v="8/3/2024"/>
    <n v="50"/>
    <s v="None, Dizziness"/>
    <x v="1"/>
    <s v="TR0141"/>
    <s v="Improved"/>
    <s v="Fatigue"/>
    <n v="41"/>
    <n v="1"/>
    <x v="1"/>
    <s v="Negative"/>
    <n v="2.65"/>
    <n v="1.96"/>
    <n v="7.1"/>
    <n v="20.9"/>
    <n v="14.4"/>
  </r>
  <r>
    <s v="P706"/>
    <n v="44"/>
    <s v="Male"/>
    <s v="Asian"/>
    <s v="Hypertension"/>
    <s v="None"/>
    <s v="T020"/>
    <s v="DrugD"/>
    <s v="Phase I"/>
    <s v="12/21/2022"/>
    <s v="2/21/2024"/>
    <n v="50"/>
    <s v="None, Headache, Nausea"/>
    <x v="1"/>
    <s v="TR0175"/>
    <s v="No Change"/>
    <s v="None"/>
    <n v="37"/>
    <n v="0"/>
    <x v="3"/>
    <s v="Positive"/>
    <n v="4.3"/>
    <n v="2.59"/>
    <n v="2.4"/>
    <n v="19.3"/>
    <n v="9.1"/>
  </r>
  <r>
    <s v="P707"/>
    <n v="21"/>
    <s v="Other"/>
    <s v="Caucasian"/>
    <s v="Hypertension"/>
    <s v="BRCA2 Mutation"/>
    <s v="T019"/>
    <s v="DrugA"/>
    <s v="Phase I"/>
    <s v="8/26/2020"/>
    <s v="3/26/2021"/>
    <n v="200"/>
    <s v="None, Nausea, Dizziness"/>
    <x v="1"/>
    <s v="TR0192"/>
    <s v="Deteriorated"/>
    <s v="Nausea"/>
    <n v="68"/>
    <n v="0"/>
    <x v="4"/>
    <s v="Negative"/>
    <n v="3.69"/>
    <n v="2.08"/>
    <n v="1.7"/>
    <n v="23.9"/>
    <n v="5.7"/>
  </r>
  <r>
    <s v="P708"/>
    <n v="66"/>
    <s v="Other"/>
    <s v="Caucasian"/>
    <s v="Heart Disease"/>
    <s v="None"/>
    <s v="T010"/>
    <s v="DrugC"/>
    <s v="Phase II"/>
    <s v="9/27/2019"/>
    <s v="5/27/2020"/>
    <n v="200"/>
    <s v="Headache, Nausea"/>
    <x v="4"/>
    <s v="TR0039"/>
    <s v="Improved"/>
    <s v="None"/>
    <n v="158"/>
    <n v="1"/>
    <x v="2"/>
    <s v="Positive"/>
    <n v="4.95"/>
    <n v="4.91"/>
    <n v="8.1"/>
    <n v="17.899999999999999"/>
    <n v="12.8"/>
  </r>
  <r>
    <s v="P709"/>
    <n v="58"/>
    <s v="Female"/>
    <s v="Hispanic"/>
    <s v="Hypertension"/>
    <s v="None"/>
    <s v="T015"/>
    <s v="DrugA"/>
    <s v="Phase I"/>
    <s v="1/1/2023"/>
    <s v="5/1/2024"/>
    <n v="150"/>
    <s v="Headache"/>
    <x v="4"/>
    <s v="TR0089"/>
    <s v="Deteriorated"/>
    <s v="None"/>
    <n v="52"/>
    <n v="0"/>
    <x v="4"/>
    <s v="Negative"/>
    <n v="4.46"/>
    <n v="2.16"/>
    <n v="5.2"/>
    <n v="17.100000000000001"/>
    <n v="10"/>
  </r>
  <r>
    <s v="P710"/>
    <n v="85"/>
    <s v="Male"/>
    <s v="Hispanic"/>
    <s v="Asthma"/>
    <s v="None"/>
    <s v="T008"/>
    <s v="DrugD"/>
    <s v="Phase II"/>
    <s v="9/8/2021"/>
    <s v="8/8/2022"/>
    <n v="150"/>
    <s v="Nausea, None, Fatigue"/>
    <x v="2"/>
    <s v="TR0044"/>
    <s v="Deteriorated"/>
    <s v="Headache"/>
    <n v="40"/>
    <n v="0"/>
    <x v="2"/>
    <s v="Positive"/>
    <n v="2.71"/>
    <n v="2.3199999999999998"/>
    <n v="6.1"/>
    <n v="21.3"/>
    <n v="6.4"/>
  </r>
  <r>
    <s v="P711"/>
    <n v="78"/>
    <s v="Male"/>
    <s v="Hispanic"/>
    <s v="Diabetes"/>
    <s v="EGFR Mutation"/>
    <s v="T020"/>
    <s v="DrugD"/>
    <s v="Phase III"/>
    <s v="10/25/2019"/>
    <s v="2/25/2021"/>
    <n v="100"/>
    <s v="Nausea"/>
    <x v="2"/>
    <s v="TR0016"/>
    <s v="No Change"/>
    <s v="Nausea"/>
    <n v="61"/>
    <n v="0"/>
    <x v="1"/>
    <s v="Negative"/>
    <n v="4.74"/>
    <n v="3.76"/>
    <n v="8.4"/>
    <n v="16"/>
    <n v="16.3"/>
  </r>
  <r>
    <s v="P712"/>
    <n v="85"/>
    <s v="Male"/>
    <s v="Other"/>
    <s v="Heart Disease"/>
    <s v="None"/>
    <s v="T009"/>
    <s v="DrugC"/>
    <s v="Phase II"/>
    <s v="8/16/2023"/>
    <s v="5/16/2024"/>
    <n v="100"/>
    <s v="Fatigue, Nausea"/>
    <x v="0"/>
    <s v="TR0103"/>
    <s v="No Change"/>
    <s v="Fatigue"/>
    <n v="69"/>
    <n v="0"/>
    <x v="3"/>
    <s v="Positive"/>
    <n v="1.06"/>
    <n v="4.2699999999999996"/>
    <n v="1.4"/>
    <n v="22"/>
    <n v="19.899999999999999"/>
  </r>
  <r>
    <s v="P713"/>
    <n v="69"/>
    <s v="Other"/>
    <s v="African American"/>
    <s v="Diabetes"/>
    <s v="None"/>
    <s v="T010"/>
    <s v="DrugD"/>
    <s v="Phase III"/>
    <s v="1/8/2020"/>
    <s v="1/8/2021"/>
    <n v="100"/>
    <s v="Dizziness, Headache"/>
    <x v="3"/>
    <s v="TR0055"/>
    <s v="Improved"/>
    <s v="None"/>
    <n v="94"/>
    <n v="1"/>
    <x v="3"/>
    <s v="Negative"/>
    <n v="2.1800000000000002"/>
    <n v="1.84"/>
    <n v="7.9"/>
    <n v="10.6"/>
    <n v="17.7"/>
  </r>
  <r>
    <s v="P714"/>
    <n v="23"/>
    <s v="Female"/>
    <s v="African American"/>
    <s v="Asthma"/>
    <s v="TP53 Mutation"/>
    <s v="T010"/>
    <s v="DrugA"/>
    <s v="Phase II"/>
    <s v="4/24/2022"/>
    <s v="8/24/2023"/>
    <n v="150"/>
    <s v="Dizziness, Fatigue"/>
    <x v="3"/>
    <s v="TR0076"/>
    <s v="Improved"/>
    <s v="Nausea"/>
    <n v="51"/>
    <n v="1"/>
    <x v="1"/>
    <s v="Negative"/>
    <n v="1.41"/>
    <n v="1.5"/>
    <n v="9.8000000000000007"/>
    <n v="18.100000000000001"/>
    <n v="17.399999999999999"/>
  </r>
  <r>
    <s v="P715"/>
    <n v="57"/>
    <s v="Female"/>
    <s v="African American"/>
    <s v="None"/>
    <s v="None"/>
    <s v="T017"/>
    <s v="DrugA"/>
    <s v="Phase II"/>
    <s v="6/8/2019"/>
    <s v="8/8/2020"/>
    <n v="100"/>
    <s v="None, Fatigue"/>
    <x v="1"/>
    <s v="TR0120"/>
    <s v="Deteriorated"/>
    <s v="Nausea"/>
    <n v="117"/>
    <n v="0"/>
    <x v="3"/>
    <s v="Negative"/>
    <n v="2.2999999999999998"/>
    <n v="3.71"/>
    <n v="6.3"/>
    <n v="16.899999999999999"/>
    <n v="14.6"/>
  </r>
  <r>
    <s v="P716"/>
    <n v="25"/>
    <s v="Female"/>
    <s v="Asian"/>
    <s v="Diabetes"/>
    <s v="None"/>
    <s v="T007"/>
    <s v="DrugC"/>
    <s v="Phase II"/>
    <s v="5/19/2023"/>
    <s v="4/19/2024"/>
    <n v="50"/>
    <s v="Fatigue, Dizziness"/>
    <x v="0"/>
    <s v="TR0027"/>
    <s v="Improved"/>
    <s v="Nausea"/>
    <n v="146"/>
    <n v="1"/>
    <x v="2"/>
    <s v="Negative"/>
    <n v="3.3"/>
    <n v="2.72"/>
    <n v="3.5"/>
    <n v="19.8"/>
    <n v="6.8"/>
  </r>
  <r>
    <s v="P717"/>
    <n v="33"/>
    <s v="Other"/>
    <s v="Caucasian"/>
    <s v="Heart Disease"/>
    <s v="None"/>
    <s v="T008"/>
    <s v="DrugA"/>
    <s v="Phase II"/>
    <s v="4/5/2022"/>
    <s v="4/5/2023"/>
    <n v="150"/>
    <s v="Nausea"/>
    <x v="2"/>
    <s v="TR0105"/>
    <s v="Improved"/>
    <s v="Nausea"/>
    <n v="51"/>
    <n v="1"/>
    <x v="2"/>
    <s v="Negative"/>
    <n v="3.77"/>
    <n v="1.93"/>
    <n v="6.6"/>
    <n v="19.399999999999999"/>
    <n v="6.7"/>
  </r>
  <r>
    <s v="P718"/>
    <n v="59"/>
    <s v="Female"/>
    <s v="Caucasian"/>
    <s v="Asthma"/>
    <s v="None"/>
    <s v="T014"/>
    <s v="DrugA"/>
    <s v="Phase I"/>
    <s v="4/27/2020"/>
    <s v="10/27/2020"/>
    <n v="50"/>
    <s v="Nausea, None, Fatigue"/>
    <x v="2"/>
    <s v="TR0029"/>
    <s v="Deteriorated"/>
    <s v="Fatigue"/>
    <n v="164"/>
    <n v="0"/>
    <x v="3"/>
    <s v="Positive"/>
    <n v="1.24"/>
    <n v="1.52"/>
    <n v="6.5"/>
    <n v="21.3"/>
    <n v="3.8"/>
  </r>
  <r>
    <s v="P719"/>
    <n v="66"/>
    <s v="Female"/>
    <s v="Hispanic"/>
    <s v="Asthma"/>
    <s v="TP53 Mutation"/>
    <s v="T020"/>
    <s v="DrugA"/>
    <s v="Phase IV"/>
    <s v="10/22/2019"/>
    <s v="7/22/2020"/>
    <n v="200"/>
    <s v="Dizziness, None"/>
    <x v="3"/>
    <s v="TR0035"/>
    <s v="Improved"/>
    <s v="Nausea"/>
    <n v="109"/>
    <n v="1"/>
    <x v="2"/>
    <s v="Positive"/>
    <n v="3.94"/>
    <n v="2.37"/>
    <n v="5.3"/>
    <n v="22.7"/>
    <n v="8.6"/>
  </r>
  <r>
    <s v="P720"/>
    <n v="33"/>
    <s v="Other"/>
    <s v="Other"/>
    <s v="None"/>
    <s v="TP53 Mutation"/>
    <s v="T008"/>
    <s v="DrugB"/>
    <s v="Phase IV"/>
    <s v="8/11/2023"/>
    <s v="2/11/2024"/>
    <n v="100"/>
    <s v="Fatigue, Dizziness"/>
    <x v="0"/>
    <s v="TR0186"/>
    <s v="Improved"/>
    <s v="Fatigue"/>
    <n v="159"/>
    <n v="1"/>
    <x v="0"/>
    <s v="Positive"/>
    <n v="2.86"/>
    <n v="1.05"/>
    <n v="1.7"/>
    <n v="10.7"/>
    <n v="3.5"/>
  </r>
  <r>
    <s v="P721"/>
    <n v="48"/>
    <s v="Female"/>
    <s v="African American"/>
    <s v="None"/>
    <s v="BRCA1 Mutation"/>
    <s v="T003"/>
    <s v="DrugC"/>
    <s v="Phase I"/>
    <s v="3/17/2021"/>
    <s v="5/17/2022"/>
    <n v="200"/>
    <s v="Nausea, None, Headache"/>
    <x v="2"/>
    <s v="TR0006"/>
    <s v="No Change"/>
    <s v="Fatigue"/>
    <n v="156"/>
    <n v="0"/>
    <x v="1"/>
    <s v="Negative"/>
    <n v="3.53"/>
    <n v="2.71"/>
    <n v="5.9"/>
    <n v="9.1"/>
    <n v="8"/>
  </r>
  <r>
    <s v="P722"/>
    <n v="73"/>
    <s v="Other"/>
    <s v="Caucasian"/>
    <s v="Heart Disease"/>
    <s v="None"/>
    <s v="T004"/>
    <s v="DrugB"/>
    <s v="Phase IV"/>
    <s v="1/7/2019"/>
    <s v="7/7/2019"/>
    <n v="100"/>
    <s v="Headache, Dizziness"/>
    <x v="4"/>
    <s v="TR0156"/>
    <s v="Improved"/>
    <s v="Nausea"/>
    <n v="128"/>
    <n v="1"/>
    <x v="0"/>
    <s v="Negative"/>
    <n v="3.66"/>
    <n v="4.8600000000000003"/>
    <n v="1.5"/>
    <n v="22"/>
    <n v="12.8"/>
  </r>
  <r>
    <s v="P723"/>
    <n v="27"/>
    <s v="Female"/>
    <s v="Asian"/>
    <s v="Hypertension"/>
    <s v="None"/>
    <s v="T007"/>
    <s v="DrugC"/>
    <s v="Phase III"/>
    <s v="1/27/2021"/>
    <s v="1/27/2022"/>
    <n v="100"/>
    <s v="Dizziness, Nausea"/>
    <x v="3"/>
    <s v="TR0125"/>
    <s v="Deteriorated"/>
    <s v="Headache"/>
    <n v="138"/>
    <n v="0"/>
    <x v="2"/>
    <s v="Positive"/>
    <n v="3.26"/>
    <n v="3"/>
    <n v="1.6"/>
    <n v="7.6"/>
    <n v="13.2"/>
  </r>
  <r>
    <s v="P724"/>
    <n v="44"/>
    <s v="Other"/>
    <s v="African American"/>
    <s v="None"/>
    <s v="None"/>
    <s v="T002"/>
    <s v="DrugA"/>
    <s v="Phase II"/>
    <s v="9/1/2021"/>
    <s v="3/1/2023"/>
    <n v="200"/>
    <s v="None"/>
    <x v="1"/>
    <s v="TR0077"/>
    <s v="Improved"/>
    <s v="Headache"/>
    <n v="170"/>
    <n v="1"/>
    <x v="2"/>
    <s v="Positive"/>
    <n v="2.36"/>
    <n v="4.67"/>
    <n v="4.7"/>
    <n v="8.6"/>
    <n v="15.2"/>
  </r>
  <r>
    <s v="P725"/>
    <n v="70"/>
    <s v="Male"/>
    <s v="Asian"/>
    <s v="Diabetes"/>
    <s v="None"/>
    <s v="T020"/>
    <s v="DrugA"/>
    <s v="Phase I"/>
    <s v="11/12/2019"/>
    <s v="12/12/2020"/>
    <n v="50"/>
    <s v="Nausea, None, Headache"/>
    <x v="2"/>
    <s v="TR0149"/>
    <s v="Deteriorated"/>
    <s v="Nausea"/>
    <n v="104"/>
    <n v="0"/>
    <x v="4"/>
    <s v="Positive"/>
    <n v="2.17"/>
    <n v="3.1"/>
    <n v="7.3"/>
    <n v="22.2"/>
    <n v="16.5"/>
  </r>
  <r>
    <s v="P726"/>
    <n v="20"/>
    <s v="Other"/>
    <s v="Hispanic"/>
    <s v="None"/>
    <s v="None"/>
    <s v="T006"/>
    <s v="DrugD"/>
    <s v="Phase IV"/>
    <s v="10/26/2023"/>
    <s v="10/26/2024"/>
    <n v="150"/>
    <s v="Dizziness, Headache, Nausea"/>
    <x v="3"/>
    <s v="TR0134"/>
    <s v="No Change"/>
    <s v="Fatigue"/>
    <n v="167"/>
    <n v="0"/>
    <x v="4"/>
    <s v="Negative"/>
    <n v="3.71"/>
    <n v="3.72"/>
    <n v="9.5"/>
    <n v="11.3"/>
    <n v="3"/>
  </r>
  <r>
    <s v="P727"/>
    <n v="49"/>
    <s v="Male"/>
    <s v="African American"/>
    <s v="Heart Disease"/>
    <s v="BRCA1 Mutation"/>
    <s v="T017"/>
    <s v="DrugC"/>
    <s v="Phase II"/>
    <s v="4/4/2020"/>
    <s v="12/4/2020"/>
    <n v="100"/>
    <s v="Fatigue, Headache"/>
    <x v="0"/>
    <s v="TR0104"/>
    <s v="Deteriorated"/>
    <s v="Dizziness"/>
    <n v="44"/>
    <n v="0"/>
    <x v="1"/>
    <s v="Positive"/>
    <n v="2.09"/>
    <n v="1.87"/>
    <n v="7"/>
    <n v="17.399999999999999"/>
    <n v="13.1"/>
  </r>
  <r>
    <s v="P728"/>
    <n v="78"/>
    <s v="Male"/>
    <s v="Hispanic"/>
    <s v="Hypertension"/>
    <s v="HER2 Mutation"/>
    <s v="T001"/>
    <s v="DrugD"/>
    <s v="Phase II"/>
    <s v="5/18/2020"/>
    <s v="10/18/2021"/>
    <n v="100"/>
    <s v="Dizziness, Fatigue, Headache"/>
    <x v="3"/>
    <s v="TR0172"/>
    <s v="Deteriorated"/>
    <s v="Dizziness"/>
    <n v="122"/>
    <n v="0"/>
    <x v="0"/>
    <s v="Positive"/>
    <n v="1.06"/>
    <n v="3.92"/>
    <n v="3.9"/>
    <n v="18"/>
    <n v="12.5"/>
  </r>
  <r>
    <s v="P729"/>
    <n v="20"/>
    <s v="Female"/>
    <s v="Caucasian"/>
    <s v="None"/>
    <s v="None"/>
    <s v="T004"/>
    <s v="DrugB"/>
    <s v="Phase IV"/>
    <s v="1/18/2021"/>
    <s v="7/18/2022"/>
    <n v="100"/>
    <s v="Dizziness, None"/>
    <x v="3"/>
    <s v="TR0140"/>
    <s v="Deteriorated"/>
    <s v="Fatigue"/>
    <n v="141"/>
    <n v="0"/>
    <x v="4"/>
    <s v="Positive"/>
    <n v="2.37"/>
    <n v="1.54"/>
    <n v="1.8"/>
    <n v="21"/>
    <n v="18.600000000000001"/>
  </r>
  <r>
    <s v="P730"/>
    <n v="66"/>
    <s v="Other"/>
    <s v="Hispanic"/>
    <s v="None"/>
    <s v="BRCA1 Mutation"/>
    <s v="T007"/>
    <s v="DrugA"/>
    <s v="Phase IV"/>
    <s v="2/22/2022"/>
    <s v="6/22/2023"/>
    <n v="100"/>
    <s v="Dizziness"/>
    <x v="3"/>
    <s v="TR0081"/>
    <s v="Deteriorated"/>
    <s v="None"/>
    <n v="60"/>
    <n v="0"/>
    <x v="4"/>
    <s v="Positive"/>
    <n v="3.6"/>
    <n v="1.41"/>
    <n v="4.5999999999999996"/>
    <n v="19.100000000000001"/>
    <n v="16.3"/>
  </r>
  <r>
    <s v="P731"/>
    <n v="52"/>
    <s v="Female"/>
    <s v="Other"/>
    <s v="Diabetes"/>
    <s v="TP53 Mutation"/>
    <s v="T017"/>
    <s v="DrugC"/>
    <s v="Phase I"/>
    <s v="3/16/2019"/>
    <s v="9/16/2020"/>
    <n v="100"/>
    <s v="Nausea"/>
    <x v="2"/>
    <s v="TR0171"/>
    <s v="Deteriorated"/>
    <s v="Headache"/>
    <n v="130"/>
    <n v="0"/>
    <x v="1"/>
    <s v="Positive"/>
    <n v="1.47"/>
    <n v="1"/>
    <n v="7.4"/>
    <n v="12.4"/>
    <n v="7.3"/>
  </r>
  <r>
    <s v="P732"/>
    <n v="25"/>
    <s v="Male"/>
    <s v="Hispanic"/>
    <s v="Heart Disease"/>
    <s v="BRCA1 Mutation"/>
    <s v="T007"/>
    <s v="DrugC"/>
    <s v="Phase I"/>
    <s v="2/13/2019"/>
    <s v="4/13/2020"/>
    <n v="50"/>
    <s v="None, Nausea, Fatigue"/>
    <x v="1"/>
    <s v="TR0162"/>
    <s v="Deteriorated"/>
    <s v="Nausea"/>
    <n v="112"/>
    <n v="0"/>
    <x v="3"/>
    <s v="Negative"/>
    <n v="1.05"/>
    <n v="3.16"/>
    <n v="8.6999999999999993"/>
    <n v="23.2"/>
    <n v="12.6"/>
  </r>
  <r>
    <s v="P733"/>
    <n v="70"/>
    <s v="Male"/>
    <s v="Other"/>
    <s v="Diabetes"/>
    <s v="None"/>
    <s v="T015"/>
    <s v="DrugD"/>
    <s v="Phase II"/>
    <s v="12/12/2019"/>
    <s v="9/12/2020"/>
    <n v="150"/>
    <s v="Nausea, Headache"/>
    <x v="2"/>
    <s v="TR0113"/>
    <s v="No Change"/>
    <s v="Dizziness"/>
    <n v="102"/>
    <n v="0"/>
    <x v="1"/>
    <s v="Positive"/>
    <n v="3.06"/>
    <n v="1.34"/>
    <n v="5.9"/>
    <n v="12.8"/>
    <n v="13.3"/>
  </r>
  <r>
    <s v="P734"/>
    <n v="25"/>
    <s v="Other"/>
    <s v="Hispanic"/>
    <s v="Diabetes"/>
    <s v="None"/>
    <s v="T014"/>
    <s v="DrugB"/>
    <s v="Phase II"/>
    <s v="1/18/2021"/>
    <s v="7/18/2022"/>
    <n v="50"/>
    <s v="Headache, Dizziness, Fatigue"/>
    <x v="4"/>
    <s v="TR0013"/>
    <s v="Improved"/>
    <s v="Dizziness"/>
    <n v="47"/>
    <n v="1"/>
    <x v="4"/>
    <s v="Positive"/>
    <n v="2.5499999999999998"/>
    <n v="1.96"/>
    <n v="1.9"/>
    <n v="11.7"/>
    <n v="4.5999999999999996"/>
  </r>
  <r>
    <s v="P735"/>
    <n v="68"/>
    <s v="Other"/>
    <s v="Other"/>
    <s v="None"/>
    <s v="BRCA2 Mutation"/>
    <s v="T007"/>
    <s v="DrugB"/>
    <s v="Phase IV"/>
    <s v="2/5/2020"/>
    <s v="1/5/2021"/>
    <n v="150"/>
    <s v="Fatigue, Dizziness, Headache"/>
    <x v="0"/>
    <s v="TR0103"/>
    <s v="Improved"/>
    <s v="Headache"/>
    <n v="169"/>
    <n v="1"/>
    <x v="3"/>
    <s v="Negative"/>
    <n v="1.71"/>
    <n v="4.95"/>
    <n v="5"/>
    <n v="15.6"/>
    <n v="17.899999999999999"/>
  </r>
  <r>
    <s v="P736"/>
    <n v="19"/>
    <s v="Male"/>
    <s v="Asian"/>
    <s v="Hypertension"/>
    <s v="BRCA2 Mutation"/>
    <s v="T001"/>
    <s v="DrugD"/>
    <s v="Phase I"/>
    <s v="7/8/2020"/>
    <s v="9/8/2021"/>
    <n v="150"/>
    <s v="Headache"/>
    <x v="4"/>
    <s v="TR0127"/>
    <s v="Deteriorated"/>
    <s v="Dizziness"/>
    <n v="118"/>
    <n v="0"/>
    <x v="1"/>
    <s v="Positive"/>
    <n v="4.9800000000000004"/>
    <n v="3.33"/>
    <n v="8.3000000000000007"/>
    <n v="11.9"/>
    <n v="8.1999999999999993"/>
  </r>
  <r>
    <s v="P737"/>
    <n v="42"/>
    <s v="Male"/>
    <s v="Hispanic"/>
    <s v="Hypertension"/>
    <s v="None"/>
    <s v="T018"/>
    <s v="DrugC"/>
    <s v="Phase III"/>
    <s v="10/2/2021"/>
    <s v="3/2/2023"/>
    <n v="100"/>
    <s v="None, Nausea, Headache"/>
    <x v="1"/>
    <s v="TR0102"/>
    <s v="No Change"/>
    <s v="Dizziness"/>
    <n v="41"/>
    <n v="0"/>
    <x v="3"/>
    <s v="Negative"/>
    <n v="2.61"/>
    <n v="3.69"/>
    <n v="7.1"/>
    <n v="11.7"/>
    <n v="5.3"/>
  </r>
  <r>
    <s v="P738"/>
    <n v="53"/>
    <s v="Female"/>
    <s v="Caucasian"/>
    <s v="Diabetes"/>
    <s v="TP53 Mutation"/>
    <s v="T004"/>
    <s v="DrugD"/>
    <s v="Phase IV"/>
    <s v="2/5/2023"/>
    <s v="3/5/2024"/>
    <n v="200"/>
    <s v="Dizziness, Fatigue, Nausea"/>
    <x v="3"/>
    <s v="TR0020"/>
    <s v="Improved"/>
    <s v="Fatigue"/>
    <n v="53"/>
    <n v="1"/>
    <x v="1"/>
    <s v="Positive"/>
    <n v="3.53"/>
    <n v="1.51"/>
    <n v="6.2"/>
    <n v="18.5"/>
    <n v="14.9"/>
  </r>
  <r>
    <s v="P739"/>
    <n v="31"/>
    <s v="Other"/>
    <s v="Asian"/>
    <s v="None"/>
    <s v="None"/>
    <s v="T014"/>
    <s v="DrugB"/>
    <s v="Phase III"/>
    <s v="12/22/2022"/>
    <s v="3/22/2024"/>
    <n v="200"/>
    <s v="Headache"/>
    <x v="4"/>
    <s v="TR0060"/>
    <s v="Deteriorated"/>
    <s v="Fatigue"/>
    <n v="59"/>
    <n v="0"/>
    <x v="2"/>
    <s v="Positive"/>
    <n v="4.01"/>
    <n v="4.49"/>
    <n v="5.5"/>
    <n v="19.100000000000001"/>
    <n v="13.5"/>
  </r>
  <r>
    <s v="P740"/>
    <n v="58"/>
    <s v="Female"/>
    <s v="Caucasian"/>
    <s v="None"/>
    <s v="HER2 Mutation"/>
    <s v="T001"/>
    <s v="DrugD"/>
    <s v="Phase IV"/>
    <s v="11/4/2022"/>
    <s v="12/4/2023"/>
    <n v="200"/>
    <s v="Nausea, Headache, Fatigue"/>
    <x v="2"/>
    <s v="TR0061"/>
    <s v="No Change"/>
    <s v="Dizziness"/>
    <n v="67"/>
    <n v="0"/>
    <x v="3"/>
    <s v="Negative"/>
    <n v="1.75"/>
    <n v="1.1000000000000001"/>
    <n v="3.6"/>
    <n v="14"/>
    <n v="13.5"/>
  </r>
  <r>
    <s v="P741"/>
    <n v="18"/>
    <s v="Female"/>
    <s v="Other"/>
    <s v="Diabetes"/>
    <s v="BRCA2 Mutation"/>
    <s v="T006"/>
    <s v="DrugB"/>
    <s v="Phase III"/>
    <s v="11/6/2021"/>
    <s v="6/6/2022"/>
    <n v="200"/>
    <s v="None, Nausea, Fatigue"/>
    <x v="1"/>
    <s v="TR0139"/>
    <s v="No Change"/>
    <s v="Nausea"/>
    <n v="97"/>
    <n v="0"/>
    <x v="1"/>
    <s v="Positive"/>
    <n v="4.4000000000000004"/>
    <n v="1.78"/>
    <n v="2.1"/>
    <n v="23.3"/>
    <n v="4.8"/>
  </r>
  <r>
    <s v="P742"/>
    <n v="27"/>
    <s v="Other"/>
    <s v="Asian"/>
    <s v="Hypertension"/>
    <s v="None"/>
    <s v="T005"/>
    <s v="DrugC"/>
    <s v="Phase IV"/>
    <s v="10/2/2022"/>
    <s v="12/2/2023"/>
    <n v="150"/>
    <s v="Headache"/>
    <x v="4"/>
    <s v="TR0160"/>
    <s v="Deteriorated"/>
    <s v="Dizziness"/>
    <n v="103"/>
    <n v="0"/>
    <x v="2"/>
    <s v="Positive"/>
    <n v="2.91"/>
    <n v="3.34"/>
    <n v="5.9"/>
    <n v="7.5"/>
    <n v="4"/>
  </r>
  <r>
    <s v="P743"/>
    <n v="38"/>
    <s v="Male"/>
    <s v="Caucasian"/>
    <s v="None"/>
    <s v="None"/>
    <s v="T020"/>
    <s v="DrugB"/>
    <s v="Phase IV"/>
    <s v="12/23/2023"/>
    <s v="10/23/2024"/>
    <n v="150"/>
    <s v="Fatigue, None, Headache"/>
    <x v="0"/>
    <s v="TR0087"/>
    <s v="Deteriorated"/>
    <s v="Dizziness"/>
    <n v="161"/>
    <n v="0"/>
    <x v="2"/>
    <s v="Positive"/>
    <n v="1.42"/>
    <n v="3.34"/>
    <n v="5.9"/>
    <n v="10.199999999999999"/>
    <n v="13.8"/>
  </r>
  <r>
    <s v="P744"/>
    <n v="28"/>
    <s v="Female"/>
    <s v="African American"/>
    <s v="Asthma"/>
    <s v="None"/>
    <s v="T017"/>
    <s v="DrugD"/>
    <s v="Phase I"/>
    <s v="2/12/2022"/>
    <s v="10/12/2022"/>
    <n v="100"/>
    <s v="Headache, Dizziness, Fatigue"/>
    <x v="4"/>
    <s v="TR0123"/>
    <s v="Improved"/>
    <s v="Dizziness"/>
    <n v="77"/>
    <n v="1"/>
    <x v="3"/>
    <s v="Negative"/>
    <n v="4.28"/>
    <n v="1.17"/>
    <n v="5.5"/>
    <n v="18.399999999999999"/>
    <n v="7.3"/>
  </r>
  <r>
    <s v="P745"/>
    <n v="53"/>
    <s v="Female"/>
    <s v="Caucasian"/>
    <s v="Heart Disease"/>
    <s v="HER2 Mutation"/>
    <s v="T016"/>
    <s v="DrugD"/>
    <s v="Phase IV"/>
    <s v="3/28/2023"/>
    <s v="6/28/2024"/>
    <n v="200"/>
    <s v="Headache, Fatigue, Nausea"/>
    <x v="4"/>
    <s v="TR0082"/>
    <s v="Deteriorated"/>
    <s v="Dizziness"/>
    <n v="80"/>
    <n v="0"/>
    <x v="1"/>
    <s v="Positive"/>
    <n v="2.23"/>
    <n v="3.45"/>
    <n v="9.1"/>
    <n v="20.6"/>
    <n v="12.9"/>
  </r>
  <r>
    <s v="P746"/>
    <n v="58"/>
    <s v="Other"/>
    <s v="Other"/>
    <s v="Hypertension"/>
    <s v="BRCA2 Mutation"/>
    <s v="T008"/>
    <s v="DrugC"/>
    <s v="Phase I"/>
    <s v="1/22/2021"/>
    <s v="12/22/2021"/>
    <n v="200"/>
    <s v="Dizziness, None"/>
    <x v="3"/>
    <s v="TR0176"/>
    <s v="No Change"/>
    <s v="Dizziness"/>
    <n v="39"/>
    <n v="0"/>
    <x v="3"/>
    <s v="Positive"/>
    <n v="3.92"/>
    <n v="2.46"/>
    <n v="6.8"/>
    <n v="14.4"/>
    <n v="6.2"/>
  </r>
  <r>
    <s v="P747"/>
    <n v="39"/>
    <s v="Female"/>
    <s v="Other"/>
    <s v="Diabetes"/>
    <s v="None"/>
    <s v="T011"/>
    <s v="DrugC"/>
    <s v="Phase III"/>
    <s v="3/17/2021"/>
    <s v="3/17/2022"/>
    <n v="200"/>
    <s v="Headache, Fatigue, Nausea"/>
    <x v="4"/>
    <s v="TR0091"/>
    <s v="Deteriorated"/>
    <s v="None"/>
    <n v="77"/>
    <n v="0"/>
    <x v="0"/>
    <s v="Positive"/>
    <n v="3.81"/>
    <n v="3.23"/>
    <n v="4.2"/>
    <n v="22.4"/>
    <n v="3.4"/>
  </r>
  <r>
    <s v="P748"/>
    <n v="52"/>
    <s v="Female"/>
    <s v="Asian"/>
    <s v="Diabetes"/>
    <s v="None"/>
    <s v="T019"/>
    <s v="DrugA"/>
    <s v="Phase III"/>
    <s v="3/9/2022"/>
    <s v="10/9/2022"/>
    <n v="150"/>
    <s v="Dizziness"/>
    <x v="3"/>
    <s v="TR0195"/>
    <s v="No Change"/>
    <s v="Headache"/>
    <n v="75"/>
    <n v="0"/>
    <x v="4"/>
    <s v="Negative"/>
    <n v="2.2599999999999998"/>
    <n v="1.23"/>
    <n v="7.9"/>
    <n v="18.600000000000001"/>
    <n v="8.6"/>
  </r>
  <r>
    <s v="P749"/>
    <n v="39"/>
    <s v="Other"/>
    <s v="Asian"/>
    <s v="Asthma"/>
    <s v="None"/>
    <s v="T008"/>
    <s v="DrugB"/>
    <s v="Phase III"/>
    <s v="10/26/2023"/>
    <s v="2/26/2025"/>
    <n v="150"/>
    <s v="Fatigue"/>
    <x v="0"/>
    <s v="TR0130"/>
    <s v="Improved"/>
    <s v="Dizziness"/>
    <n v="130"/>
    <n v="1"/>
    <x v="4"/>
    <s v="Negative"/>
    <n v="3.7"/>
    <n v="2.58"/>
    <n v="7.8"/>
    <n v="14.2"/>
    <n v="10"/>
  </r>
  <r>
    <s v="P750"/>
    <n v="21"/>
    <s v="Other"/>
    <s v="Hispanic"/>
    <s v="Heart Disease"/>
    <s v="HER2 Mutation"/>
    <s v="T018"/>
    <s v="DrugC"/>
    <s v="Phase I"/>
    <s v="6/25/2023"/>
    <s v="7/25/2024"/>
    <n v="150"/>
    <s v="Fatigue, Nausea"/>
    <x v="0"/>
    <s v="TR0050"/>
    <s v="No Change"/>
    <s v="Dizziness"/>
    <n v="60"/>
    <n v="0"/>
    <x v="2"/>
    <s v="Positive"/>
    <n v="4.74"/>
    <n v="2"/>
    <n v="2.1"/>
    <n v="16.5"/>
    <n v="19.5"/>
  </r>
  <r>
    <s v="P751"/>
    <n v="32"/>
    <s v="Female"/>
    <s v="Other"/>
    <s v="Asthma"/>
    <s v="BRCA2 Mutation"/>
    <s v="T017"/>
    <s v="DrugC"/>
    <s v="Phase II"/>
    <s v="1/3/2021"/>
    <s v="12/3/2021"/>
    <n v="100"/>
    <s v="None, Nausea"/>
    <x v="1"/>
    <s v="TR0084"/>
    <s v="No Change"/>
    <s v="Headache"/>
    <n v="57"/>
    <n v="0"/>
    <x v="4"/>
    <s v="Negative"/>
    <n v="2.5099999999999998"/>
    <n v="1.25"/>
    <n v="4.0999999999999996"/>
    <n v="15.1"/>
    <n v="5.8"/>
  </r>
  <r>
    <s v="P752"/>
    <n v="43"/>
    <s v="Male"/>
    <s v="Asian"/>
    <s v="Diabetes"/>
    <s v="BRCA2 Mutation"/>
    <s v="T014"/>
    <s v="DrugD"/>
    <s v="Phase I"/>
    <s v="7/15/2020"/>
    <s v="6/15/2021"/>
    <n v="50"/>
    <s v="Dizziness"/>
    <x v="3"/>
    <s v="TR0069"/>
    <s v="Improved"/>
    <s v="Nausea"/>
    <n v="102"/>
    <n v="1"/>
    <x v="3"/>
    <s v="Positive"/>
    <n v="3.63"/>
    <n v="4.99"/>
    <n v="5.0999999999999996"/>
    <n v="12.4"/>
    <n v="9.8000000000000007"/>
  </r>
  <r>
    <s v="P753"/>
    <n v="63"/>
    <s v="Male"/>
    <s v="Hispanic"/>
    <s v="Asthma"/>
    <s v="None"/>
    <s v="T004"/>
    <s v="DrugD"/>
    <s v="Phase I"/>
    <s v="12/27/2023"/>
    <s v="8/27/2024"/>
    <n v="200"/>
    <s v="None"/>
    <x v="1"/>
    <s v="TR0093"/>
    <s v="Improved"/>
    <s v="Fatigue"/>
    <n v="161"/>
    <n v="1"/>
    <x v="2"/>
    <s v="Negative"/>
    <n v="1.46"/>
    <n v="4.53"/>
    <n v="4.7"/>
    <n v="13"/>
    <n v="14.2"/>
  </r>
  <r>
    <s v="P754"/>
    <n v="69"/>
    <s v="Male"/>
    <s v="Asian"/>
    <s v="None"/>
    <s v="None"/>
    <s v="T014"/>
    <s v="DrugD"/>
    <s v="Phase I"/>
    <s v="10/17/2021"/>
    <s v="10/17/2022"/>
    <n v="200"/>
    <s v="Headache, None, Fatigue"/>
    <x v="4"/>
    <s v="TR0043"/>
    <s v="Improved"/>
    <s v="Headache"/>
    <n v="116"/>
    <n v="1"/>
    <x v="2"/>
    <s v="Negative"/>
    <n v="2.77"/>
    <n v="3.59"/>
    <n v="1.6"/>
    <n v="20.6"/>
    <n v="19"/>
  </r>
  <r>
    <s v="P755"/>
    <n v="53"/>
    <s v="Other"/>
    <s v="African American"/>
    <s v="Heart Disease"/>
    <s v="TP53 Mutation"/>
    <s v="T011"/>
    <s v="DrugC"/>
    <s v="Phase II"/>
    <s v="3/10/2023"/>
    <s v="6/10/2024"/>
    <n v="50"/>
    <s v="Headache"/>
    <x v="4"/>
    <s v="TR0086"/>
    <s v="Improved"/>
    <s v="Fatigue"/>
    <n v="31"/>
    <n v="1"/>
    <x v="3"/>
    <s v="Positive"/>
    <n v="3.6"/>
    <n v="4.82"/>
    <n v="2.4"/>
    <n v="14.6"/>
    <n v="13.2"/>
  </r>
  <r>
    <s v="P756"/>
    <n v="37"/>
    <s v="Female"/>
    <s v="African American"/>
    <s v="Diabetes"/>
    <s v="None"/>
    <s v="T008"/>
    <s v="DrugA"/>
    <s v="Phase II"/>
    <s v="11/27/2020"/>
    <s v="6/27/2021"/>
    <n v="150"/>
    <s v="Nausea, Fatigue"/>
    <x v="2"/>
    <s v="TR0002"/>
    <s v="No Change"/>
    <s v="None"/>
    <n v="153"/>
    <n v="0"/>
    <x v="3"/>
    <s v="Positive"/>
    <n v="3.33"/>
    <n v="2.61"/>
    <n v="4"/>
    <n v="8.3000000000000007"/>
    <n v="9.6999999999999993"/>
  </r>
  <r>
    <s v="P757"/>
    <n v="72"/>
    <s v="Other"/>
    <s v="Asian"/>
    <s v="Hypertension"/>
    <s v="TP53 Mutation"/>
    <s v="T017"/>
    <s v="DrugD"/>
    <s v="Phase IV"/>
    <s v="10/23/2023"/>
    <s v="11/23/2024"/>
    <n v="100"/>
    <s v="Fatigue, Headache"/>
    <x v="0"/>
    <s v="TR0115"/>
    <s v="Deteriorated"/>
    <s v="Headache"/>
    <n v="104"/>
    <n v="0"/>
    <x v="1"/>
    <s v="Positive"/>
    <n v="1.65"/>
    <n v="3.94"/>
    <n v="2.9"/>
    <n v="7.1"/>
    <n v="12.4"/>
  </r>
  <r>
    <s v="P758"/>
    <n v="18"/>
    <s v="Male"/>
    <s v="African American"/>
    <s v="Heart Disease"/>
    <s v="None"/>
    <s v="T006"/>
    <s v="DrugC"/>
    <s v="Phase III"/>
    <s v="2/17/2020"/>
    <s v="11/17/2020"/>
    <n v="100"/>
    <s v="Dizziness, Nausea, None"/>
    <x v="3"/>
    <s v="TR0035"/>
    <s v="Improved"/>
    <s v="Nausea"/>
    <n v="62"/>
    <n v="1"/>
    <x v="0"/>
    <s v="Positive"/>
    <n v="3.38"/>
    <n v="4.49"/>
    <n v="6.2"/>
    <n v="12.2"/>
    <n v="16.7"/>
  </r>
  <r>
    <s v="P759"/>
    <n v="18"/>
    <s v="Other"/>
    <s v="African American"/>
    <s v="Heart Disease"/>
    <s v="HER2 Mutation"/>
    <s v="T001"/>
    <s v="DrugA"/>
    <s v="Phase II"/>
    <s v="5/16/2022"/>
    <s v="1/16/2023"/>
    <n v="100"/>
    <s v="Dizziness, Headache, Fatigue"/>
    <x v="3"/>
    <s v="TR0007"/>
    <s v="Deteriorated"/>
    <s v="Fatigue"/>
    <n v="150"/>
    <n v="0"/>
    <x v="1"/>
    <s v="Positive"/>
    <n v="3.16"/>
    <n v="1.32"/>
    <n v="6.1"/>
    <n v="22.3"/>
    <n v="9.6999999999999993"/>
  </r>
  <r>
    <s v="P760"/>
    <n v="76"/>
    <s v="Male"/>
    <s v="Asian"/>
    <s v="None"/>
    <s v="TP53 Mutation"/>
    <s v="T009"/>
    <s v="DrugC"/>
    <s v="Phase III"/>
    <s v="3/13/2022"/>
    <s v="11/13/2022"/>
    <n v="50"/>
    <s v="Fatigue, Nausea"/>
    <x v="0"/>
    <s v="TR0131"/>
    <s v="Deteriorated"/>
    <s v="Headache"/>
    <n v="127"/>
    <n v="0"/>
    <x v="2"/>
    <s v="Positive"/>
    <n v="2.19"/>
    <n v="1.57"/>
    <n v="2.4"/>
    <n v="13.8"/>
    <n v="13.1"/>
  </r>
  <r>
    <s v="P761"/>
    <n v="31"/>
    <s v="Female"/>
    <s v="Caucasian"/>
    <s v="Heart Disease"/>
    <s v="None"/>
    <s v="T015"/>
    <s v="DrugA"/>
    <s v="Phase IV"/>
    <s v="2/15/2020"/>
    <s v="6/15/2021"/>
    <n v="100"/>
    <s v="Headache"/>
    <x v="4"/>
    <s v="TR0184"/>
    <s v="Deteriorated"/>
    <s v="Fatigue"/>
    <n v="174"/>
    <n v="0"/>
    <x v="2"/>
    <s v="Positive"/>
    <n v="1.32"/>
    <n v="4.76"/>
    <n v="7.8"/>
    <n v="16.600000000000001"/>
    <n v="17.100000000000001"/>
  </r>
  <r>
    <s v="P762"/>
    <n v="21"/>
    <s v="Female"/>
    <s v="Asian"/>
    <s v="Diabetes"/>
    <s v="EGFR Mutation"/>
    <s v="T020"/>
    <s v="DrugB"/>
    <s v="Phase IV"/>
    <s v="2/24/2020"/>
    <s v="2/24/2021"/>
    <n v="150"/>
    <s v="Dizziness, Nausea, None"/>
    <x v="3"/>
    <s v="TR0078"/>
    <s v="Improved"/>
    <s v="Dizziness"/>
    <n v="170"/>
    <n v="1"/>
    <x v="0"/>
    <s v="Positive"/>
    <n v="1.32"/>
    <n v="2.91"/>
    <n v="6.7"/>
    <n v="20.9"/>
    <n v="16.3"/>
  </r>
  <r>
    <s v="P763"/>
    <n v="39"/>
    <s v="Female"/>
    <s v="African American"/>
    <s v="Diabetes"/>
    <s v="None"/>
    <s v="T018"/>
    <s v="DrugB"/>
    <s v="Phase III"/>
    <s v="5/9/2023"/>
    <s v="5/9/2024"/>
    <n v="50"/>
    <s v="Headache, Dizziness"/>
    <x v="4"/>
    <s v="TR0057"/>
    <s v="Improved"/>
    <s v="Headache"/>
    <n v="104"/>
    <n v="1"/>
    <x v="0"/>
    <s v="Positive"/>
    <n v="2.11"/>
    <n v="4.76"/>
    <n v="2.1"/>
    <n v="21.8"/>
    <n v="19.5"/>
  </r>
  <r>
    <s v="P764"/>
    <n v="60"/>
    <s v="Female"/>
    <s v="African American"/>
    <s v="Heart Disease"/>
    <s v="None"/>
    <s v="T016"/>
    <s v="DrugA"/>
    <s v="Phase II"/>
    <s v="10/27/2022"/>
    <s v="1/27/2024"/>
    <n v="200"/>
    <s v="Fatigue"/>
    <x v="0"/>
    <s v="TR0147"/>
    <s v="Improved"/>
    <s v="Headache"/>
    <n v="47"/>
    <n v="1"/>
    <x v="0"/>
    <s v="Positive"/>
    <n v="1.71"/>
    <n v="3.89"/>
    <n v="1.4"/>
    <n v="13.3"/>
    <n v="11.8"/>
  </r>
  <r>
    <s v="P765"/>
    <n v="60"/>
    <s v="Male"/>
    <s v="Other"/>
    <s v="Asthma"/>
    <s v="None"/>
    <s v="T016"/>
    <s v="DrugA"/>
    <s v="Phase II"/>
    <s v="12/27/2022"/>
    <s v="11/27/2023"/>
    <n v="100"/>
    <s v="Dizziness, Fatigue, Nausea"/>
    <x v="3"/>
    <s v="TR0039"/>
    <s v="Improved"/>
    <s v="Nausea"/>
    <n v="64"/>
    <n v="1"/>
    <x v="4"/>
    <s v="Negative"/>
    <n v="3.32"/>
    <n v="4.74"/>
    <n v="7.1"/>
    <n v="14.7"/>
    <n v="16.8"/>
  </r>
  <r>
    <s v="P766"/>
    <n v="24"/>
    <s v="Other"/>
    <s v="Asian"/>
    <s v="Diabetes"/>
    <s v="BRCA1 Mutation"/>
    <s v="T009"/>
    <s v="DrugD"/>
    <s v="Phase IV"/>
    <s v="9/17/2023"/>
    <s v="12/17/2024"/>
    <n v="200"/>
    <s v="Fatigue, None"/>
    <x v="0"/>
    <s v="TR0171"/>
    <s v="Deteriorated"/>
    <s v="None"/>
    <n v="77"/>
    <n v="0"/>
    <x v="0"/>
    <s v="Negative"/>
    <n v="4.8"/>
    <n v="1.0900000000000001"/>
    <n v="9.8000000000000007"/>
    <n v="7.6"/>
    <n v="16.8"/>
  </r>
  <r>
    <s v="P767"/>
    <n v="25"/>
    <s v="Male"/>
    <s v="Asian"/>
    <s v="Hypertension"/>
    <s v="TP53 Mutation"/>
    <s v="T008"/>
    <s v="DrugD"/>
    <s v="Phase I"/>
    <s v="10/11/2023"/>
    <s v="5/11/2024"/>
    <n v="200"/>
    <s v="None"/>
    <x v="1"/>
    <s v="TR0042"/>
    <s v="Improved"/>
    <s v="Dizziness"/>
    <n v="53"/>
    <n v="1"/>
    <x v="3"/>
    <s v="Positive"/>
    <n v="2.12"/>
    <n v="1.53"/>
    <n v="5"/>
    <n v="17.600000000000001"/>
    <n v="9.5"/>
  </r>
  <r>
    <s v="P768"/>
    <n v="39"/>
    <s v="Other"/>
    <s v="Other"/>
    <s v="None"/>
    <s v="None"/>
    <s v="T003"/>
    <s v="DrugC"/>
    <s v="Phase II"/>
    <s v="5/21/2022"/>
    <s v="10/21/2023"/>
    <n v="100"/>
    <s v="Dizziness"/>
    <x v="3"/>
    <s v="TR0051"/>
    <s v="Improved"/>
    <s v="Dizziness"/>
    <n v="136"/>
    <n v="1"/>
    <x v="1"/>
    <s v="Positive"/>
    <n v="1.22"/>
    <n v="3.4"/>
    <n v="9.1"/>
    <n v="12.9"/>
    <n v="6.7"/>
  </r>
  <r>
    <s v="P769"/>
    <n v="44"/>
    <s v="Other"/>
    <s v="Other"/>
    <s v="Asthma"/>
    <s v="BRCA1 Mutation"/>
    <s v="T005"/>
    <s v="DrugD"/>
    <s v="Phase I"/>
    <s v="12/5/2020"/>
    <s v="7/5/2021"/>
    <n v="100"/>
    <s v="Nausea"/>
    <x v="2"/>
    <s v="TR0176"/>
    <s v="Deteriorated"/>
    <s v="Headache"/>
    <n v="134"/>
    <n v="0"/>
    <x v="1"/>
    <s v="Positive"/>
    <n v="2.77"/>
    <n v="1.19"/>
    <n v="8.4"/>
    <n v="20.9"/>
    <n v="13"/>
  </r>
  <r>
    <s v="P770"/>
    <n v="24"/>
    <s v="Male"/>
    <s v="Other"/>
    <s v="Hypertension"/>
    <s v="HER2 Mutation"/>
    <s v="T013"/>
    <s v="DrugA"/>
    <s v="Phase II"/>
    <s v="1/4/2020"/>
    <s v="4/4/2021"/>
    <n v="50"/>
    <s v="Fatigue, None"/>
    <x v="0"/>
    <s v="TR0170"/>
    <s v="Deteriorated"/>
    <s v="Dizziness"/>
    <n v="142"/>
    <n v="0"/>
    <x v="0"/>
    <s v="Positive"/>
    <n v="2.41"/>
    <n v="4.2"/>
    <n v="6"/>
    <n v="20.9"/>
    <n v="13.7"/>
  </r>
  <r>
    <s v="P771"/>
    <n v="45"/>
    <s v="Male"/>
    <s v="African American"/>
    <s v="Heart Disease"/>
    <s v="HER2 Mutation"/>
    <s v="T011"/>
    <s v="DrugB"/>
    <s v="Phase I"/>
    <s v="8/21/2020"/>
    <s v="12/21/2021"/>
    <n v="150"/>
    <s v="Nausea, Fatigue, Headache"/>
    <x v="2"/>
    <s v="TR0046"/>
    <s v="Improved"/>
    <s v="Nausea"/>
    <n v="102"/>
    <n v="1"/>
    <x v="3"/>
    <s v="Negative"/>
    <n v="4.1399999999999997"/>
    <n v="3.39"/>
    <n v="4.7"/>
    <n v="23.2"/>
    <n v="12.2"/>
  </r>
  <r>
    <s v="P772"/>
    <n v="85"/>
    <s v="Male"/>
    <s v="African American"/>
    <s v="Hypertension"/>
    <s v="None"/>
    <s v="T011"/>
    <s v="DrugB"/>
    <s v="Phase II"/>
    <s v="5/13/2023"/>
    <s v="1/13/2024"/>
    <n v="50"/>
    <s v="Fatigue, None, Dizziness"/>
    <x v="0"/>
    <s v="TR0185"/>
    <s v="No Change"/>
    <s v="Nausea"/>
    <n v="30"/>
    <n v="0"/>
    <x v="0"/>
    <s v="Negative"/>
    <n v="3.42"/>
    <n v="1.88"/>
    <n v="6.6"/>
    <n v="16.3"/>
    <n v="6.1"/>
  </r>
  <r>
    <s v="P773"/>
    <n v="34"/>
    <s v="Other"/>
    <s v="Other"/>
    <s v="Asthma"/>
    <s v="None"/>
    <s v="T004"/>
    <s v="DrugB"/>
    <s v="Phase IV"/>
    <s v="3/9/2019"/>
    <s v="12/9/2019"/>
    <n v="200"/>
    <s v="Dizziness, None"/>
    <x v="3"/>
    <s v="TR0139"/>
    <s v="No Change"/>
    <s v="Headache"/>
    <n v="108"/>
    <n v="0"/>
    <x v="0"/>
    <s v="Positive"/>
    <n v="1.24"/>
    <n v="3.42"/>
    <n v="7.9"/>
    <n v="15.4"/>
    <n v="6.9"/>
  </r>
  <r>
    <s v="P774"/>
    <n v="21"/>
    <s v="Female"/>
    <s v="Caucasian"/>
    <s v="Diabetes"/>
    <s v="HER2 Mutation"/>
    <s v="T002"/>
    <s v="DrugD"/>
    <s v="Phase I"/>
    <s v="10/6/2021"/>
    <s v="11/6/2022"/>
    <n v="100"/>
    <s v="Headache, None, Nausea"/>
    <x v="4"/>
    <s v="TR0043"/>
    <s v="Deteriorated"/>
    <s v="Dizziness"/>
    <n v="45"/>
    <n v="0"/>
    <x v="1"/>
    <s v="Positive"/>
    <n v="3.67"/>
    <n v="1.32"/>
    <n v="5"/>
    <n v="8.9"/>
    <n v="6.1"/>
  </r>
  <r>
    <s v="P775"/>
    <n v="73"/>
    <s v="Female"/>
    <s v="Other"/>
    <s v="Hypertension"/>
    <s v="BRCA2 Mutation"/>
    <s v="T005"/>
    <s v="DrugC"/>
    <s v="Phase I"/>
    <s v="6/9/2021"/>
    <s v="2/9/2022"/>
    <n v="50"/>
    <s v="None"/>
    <x v="1"/>
    <s v="TR0009"/>
    <s v="Improved"/>
    <s v="Nausea"/>
    <n v="61"/>
    <n v="1"/>
    <x v="3"/>
    <s v="Negative"/>
    <n v="1.81"/>
    <n v="2.5499999999999998"/>
    <n v="1.5"/>
    <n v="13.2"/>
    <n v="11.7"/>
  </r>
  <r>
    <s v="P776"/>
    <n v="69"/>
    <s v="Female"/>
    <s v="Other"/>
    <s v="Asthma"/>
    <s v="TP53 Mutation"/>
    <s v="T020"/>
    <s v="DrugA"/>
    <s v="Phase III"/>
    <s v="10/22/2022"/>
    <s v="4/22/2024"/>
    <n v="150"/>
    <s v="None, Headache"/>
    <x v="1"/>
    <s v="TR0045"/>
    <s v="Improved"/>
    <s v="None"/>
    <n v="152"/>
    <n v="1"/>
    <x v="3"/>
    <s v="Positive"/>
    <n v="2.93"/>
    <n v="2.5299999999999998"/>
    <n v="8.6"/>
    <n v="8.6"/>
    <n v="11.6"/>
  </r>
  <r>
    <s v="P777"/>
    <n v="50"/>
    <s v="Female"/>
    <s v="Hispanic"/>
    <s v="Hypertension"/>
    <s v="EGFR Mutation"/>
    <s v="T002"/>
    <s v="DrugA"/>
    <s v="Phase I"/>
    <s v="4/1/2019"/>
    <s v="10/1/2020"/>
    <n v="200"/>
    <s v="Fatigue, Nausea, Dizziness"/>
    <x v="0"/>
    <s v="TR0103"/>
    <s v="No Change"/>
    <s v="Nausea"/>
    <n v="155"/>
    <n v="0"/>
    <x v="0"/>
    <s v="Negative"/>
    <n v="1.25"/>
    <n v="1.28"/>
    <n v="6.2"/>
    <n v="16.2"/>
    <n v="17.899999999999999"/>
  </r>
  <r>
    <s v="P778"/>
    <n v="84"/>
    <s v="Male"/>
    <s v="Other"/>
    <s v="Hypertension"/>
    <s v="None"/>
    <s v="T012"/>
    <s v="DrugD"/>
    <s v="Phase I"/>
    <s v="10/1/2020"/>
    <s v="3/1/2022"/>
    <n v="50"/>
    <s v="Nausea, Headache"/>
    <x v="2"/>
    <s v="TR0022"/>
    <s v="Improved"/>
    <s v="Dizziness"/>
    <n v="40"/>
    <n v="1"/>
    <x v="1"/>
    <s v="Negative"/>
    <n v="3.23"/>
    <n v="4.84"/>
    <n v="1.4"/>
    <n v="7.8"/>
    <n v="3.7"/>
  </r>
  <r>
    <s v="P779"/>
    <n v="31"/>
    <s v="Male"/>
    <s v="Caucasian"/>
    <s v="Asthma"/>
    <s v="None"/>
    <s v="T011"/>
    <s v="DrugA"/>
    <s v="Phase I"/>
    <s v="6/17/2021"/>
    <s v="4/17/2022"/>
    <n v="200"/>
    <s v="Fatigue, Headache"/>
    <x v="0"/>
    <s v="TR0045"/>
    <s v="Improved"/>
    <s v="Fatigue"/>
    <n v="36"/>
    <n v="1"/>
    <x v="3"/>
    <s v="Negative"/>
    <n v="1.74"/>
    <n v="3.17"/>
    <n v="6.8"/>
    <n v="6.8"/>
    <n v="19.100000000000001"/>
  </r>
  <r>
    <s v="P780"/>
    <n v="41"/>
    <s v="Female"/>
    <s v="Other"/>
    <s v="Heart Disease"/>
    <s v="None"/>
    <s v="T015"/>
    <s v="DrugD"/>
    <s v="Phase IV"/>
    <s v="5/16/2023"/>
    <s v="11/16/2023"/>
    <n v="100"/>
    <s v="Dizziness"/>
    <x v="3"/>
    <s v="TR0002"/>
    <s v="No Change"/>
    <s v="Fatigue"/>
    <n v="81"/>
    <n v="0"/>
    <x v="2"/>
    <s v="Negative"/>
    <n v="4.37"/>
    <n v="2.19"/>
    <n v="1.7"/>
    <n v="9.1"/>
    <n v="5.2"/>
  </r>
  <r>
    <s v="P781"/>
    <n v="38"/>
    <s v="Female"/>
    <s v="African American"/>
    <s v="Asthma"/>
    <s v="None"/>
    <s v="T014"/>
    <s v="DrugB"/>
    <s v="Phase I"/>
    <s v="10/3/2021"/>
    <s v="12/3/2022"/>
    <n v="100"/>
    <s v="Headache"/>
    <x v="4"/>
    <s v="TR0005"/>
    <s v="Improved"/>
    <s v="Nausea"/>
    <n v="98"/>
    <n v="1"/>
    <x v="1"/>
    <s v="Negative"/>
    <n v="1.49"/>
    <n v="3.07"/>
    <n v="3.2"/>
    <n v="12.4"/>
    <n v="19.8"/>
  </r>
  <r>
    <s v="P782"/>
    <n v="72"/>
    <s v="Male"/>
    <s v="African American"/>
    <s v="None"/>
    <s v="None"/>
    <s v="T001"/>
    <s v="DrugA"/>
    <s v="Phase I"/>
    <s v="8/19/2019"/>
    <s v="9/19/2020"/>
    <n v="200"/>
    <s v="None"/>
    <x v="1"/>
    <s v="TR0010"/>
    <s v="Improved"/>
    <s v="None"/>
    <n v="179"/>
    <n v="1"/>
    <x v="0"/>
    <s v="Positive"/>
    <n v="3.74"/>
    <n v="4.8"/>
    <n v="2.2999999999999998"/>
    <n v="12.9"/>
    <n v="12.4"/>
  </r>
  <r>
    <s v="P783"/>
    <n v="52"/>
    <s v="Other"/>
    <s v="Caucasian"/>
    <s v="None"/>
    <s v="BRCA1 Mutation"/>
    <s v="T011"/>
    <s v="DrugB"/>
    <s v="Phase I"/>
    <s v="10/20/2021"/>
    <s v="12/20/2022"/>
    <n v="50"/>
    <s v="None, Headache, Fatigue"/>
    <x v="1"/>
    <s v="TR0156"/>
    <s v="Deteriorated"/>
    <s v="Headache"/>
    <n v="87"/>
    <n v="0"/>
    <x v="3"/>
    <s v="Positive"/>
    <n v="1.31"/>
    <n v="1.02"/>
    <n v="7"/>
    <n v="17.600000000000001"/>
    <n v="10"/>
  </r>
  <r>
    <s v="P784"/>
    <n v="77"/>
    <s v="Other"/>
    <s v="Hispanic"/>
    <s v="Hypertension"/>
    <s v="None"/>
    <s v="T013"/>
    <s v="DrugC"/>
    <s v="Phase I"/>
    <s v="7/4/2022"/>
    <s v="3/4/2023"/>
    <n v="100"/>
    <s v="None, Nausea"/>
    <x v="1"/>
    <s v="TR0125"/>
    <s v="No Change"/>
    <s v="Dizziness"/>
    <n v="98"/>
    <n v="0"/>
    <x v="0"/>
    <s v="Positive"/>
    <n v="2.96"/>
    <n v="2.66"/>
    <n v="1.2"/>
    <n v="12"/>
    <n v="6"/>
  </r>
  <r>
    <s v="P785"/>
    <n v="40"/>
    <s v="Female"/>
    <s v="Hispanic"/>
    <s v="Diabetes"/>
    <s v="EGFR Mutation"/>
    <s v="T019"/>
    <s v="DrugC"/>
    <s v="Phase I"/>
    <s v="8/26/2023"/>
    <s v="2/26/2024"/>
    <n v="50"/>
    <s v="None, Fatigue, Headache"/>
    <x v="1"/>
    <s v="TR0170"/>
    <s v="Improved"/>
    <s v="Nausea"/>
    <n v="84"/>
    <n v="1"/>
    <x v="1"/>
    <s v="Positive"/>
    <n v="1.39"/>
    <n v="4.83"/>
    <n v="6.4"/>
    <n v="19.100000000000001"/>
    <n v="8.4"/>
  </r>
  <r>
    <s v="P786"/>
    <n v="83"/>
    <s v="Female"/>
    <s v="Other"/>
    <s v="Diabetes"/>
    <s v="HER2 Mutation"/>
    <s v="T002"/>
    <s v="DrugB"/>
    <s v="Phase I"/>
    <s v="2/28/2021"/>
    <s v="4/28/2022"/>
    <n v="50"/>
    <s v="None"/>
    <x v="1"/>
    <s v="TR0176"/>
    <s v="Deteriorated"/>
    <s v="Dizziness"/>
    <n v="176"/>
    <n v="0"/>
    <x v="2"/>
    <s v="Negative"/>
    <n v="2.57"/>
    <n v="1.95"/>
    <n v="1.9"/>
    <n v="9.1999999999999993"/>
    <n v="16.600000000000001"/>
  </r>
  <r>
    <s v="P787"/>
    <n v="36"/>
    <s v="Male"/>
    <s v="Caucasian"/>
    <s v="Asthma"/>
    <s v="None"/>
    <s v="T018"/>
    <s v="DrugC"/>
    <s v="Phase I"/>
    <s v="9/13/2019"/>
    <s v="7/13/2020"/>
    <n v="150"/>
    <s v="Fatigue, Dizziness, Nausea"/>
    <x v="0"/>
    <s v="TR0116"/>
    <s v="No Change"/>
    <s v="Dizziness"/>
    <n v="161"/>
    <n v="0"/>
    <x v="0"/>
    <s v="Negative"/>
    <n v="3.71"/>
    <n v="3.19"/>
    <n v="5.3"/>
    <n v="22.6"/>
    <n v="4.2"/>
  </r>
  <r>
    <s v="P788"/>
    <n v="82"/>
    <s v="Female"/>
    <s v="Hispanic"/>
    <s v="Hypertension"/>
    <s v="None"/>
    <s v="T002"/>
    <s v="DrugA"/>
    <s v="Phase III"/>
    <s v="1/14/2023"/>
    <s v="2/14/2024"/>
    <n v="150"/>
    <s v="Nausea, Fatigue"/>
    <x v="2"/>
    <s v="TR0049"/>
    <s v="No Change"/>
    <s v="Dizziness"/>
    <n v="51"/>
    <n v="0"/>
    <x v="4"/>
    <s v="Negative"/>
    <n v="2.12"/>
    <n v="2.4"/>
    <n v="8"/>
    <n v="23.9"/>
    <n v="7.1"/>
  </r>
  <r>
    <s v="P789"/>
    <n v="29"/>
    <s v="Other"/>
    <s v="Caucasian"/>
    <s v="Diabetes"/>
    <s v="None"/>
    <s v="T016"/>
    <s v="DrugC"/>
    <s v="Phase II"/>
    <s v="11/14/2023"/>
    <s v="1/14/2025"/>
    <n v="100"/>
    <s v="Headache, Dizziness"/>
    <x v="4"/>
    <s v="TR0171"/>
    <s v="Deteriorated"/>
    <s v="Nausea"/>
    <n v="98"/>
    <n v="0"/>
    <x v="3"/>
    <s v="Negative"/>
    <n v="4.5"/>
    <n v="4.32"/>
    <n v="3"/>
    <n v="13.2"/>
    <n v="10"/>
  </r>
  <r>
    <s v="P790"/>
    <n v="47"/>
    <s v="Other"/>
    <s v="Caucasian"/>
    <s v="None"/>
    <s v="None"/>
    <s v="T003"/>
    <s v="DrugD"/>
    <s v="Phase I"/>
    <s v="7/2/2021"/>
    <s v="8/2/2022"/>
    <n v="100"/>
    <s v="Headache"/>
    <x v="4"/>
    <s v="TR0073"/>
    <s v="Deteriorated"/>
    <s v="Dizziness"/>
    <n v="172"/>
    <n v="0"/>
    <x v="0"/>
    <s v="Negative"/>
    <n v="4.91"/>
    <n v="1.72"/>
    <n v="8.1999999999999993"/>
    <n v="12"/>
    <n v="15.4"/>
  </r>
  <r>
    <s v="P791"/>
    <n v="66"/>
    <s v="Female"/>
    <s v="Caucasian"/>
    <s v="Asthma"/>
    <s v="None"/>
    <s v="T013"/>
    <s v="DrugB"/>
    <s v="Phase III"/>
    <s v="10/14/2019"/>
    <s v="3/14/2021"/>
    <n v="150"/>
    <s v="Headache, Dizziness, None"/>
    <x v="4"/>
    <s v="TR0064"/>
    <s v="Deteriorated"/>
    <s v="None"/>
    <n v="139"/>
    <n v="0"/>
    <x v="3"/>
    <s v="Negative"/>
    <n v="2.68"/>
    <n v="3.31"/>
    <n v="8.5"/>
    <n v="20.5"/>
    <n v="17.7"/>
  </r>
  <r>
    <s v="P792"/>
    <n v="75"/>
    <s v="Other"/>
    <s v="African American"/>
    <s v="Diabetes"/>
    <s v="BRCA1 Mutation"/>
    <s v="T005"/>
    <s v="DrugC"/>
    <s v="Phase I"/>
    <s v="3/6/2022"/>
    <s v="2/6/2023"/>
    <n v="100"/>
    <s v="Headache, None, Dizziness"/>
    <x v="4"/>
    <s v="TR0140"/>
    <s v="Improved"/>
    <s v="Nausea"/>
    <n v="158"/>
    <n v="1"/>
    <x v="2"/>
    <s v="Positive"/>
    <n v="1.24"/>
    <n v="3.77"/>
    <n v="2.2999999999999998"/>
    <n v="13.5"/>
    <n v="12.3"/>
  </r>
  <r>
    <s v="P793"/>
    <n v="52"/>
    <s v="Other"/>
    <s v="Hispanic"/>
    <s v="Heart Disease"/>
    <s v="None"/>
    <s v="T008"/>
    <s v="DrugA"/>
    <s v="Phase IV"/>
    <s v="5/13/2020"/>
    <s v="6/13/2021"/>
    <n v="100"/>
    <s v="Headache, Nausea, Fatigue"/>
    <x v="4"/>
    <s v="TR0006"/>
    <s v="Deteriorated"/>
    <s v="Nausea"/>
    <n v="52"/>
    <n v="0"/>
    <x v="4"/>
    <s v="Positive"/>
    <n v="2.61"/>
    <n v="3.08"/>
    <n v="10"/>
    <n v="8.4"/>
    <n v="14.5"/>
  </r>
  <r>
    <s v="P794"/>
    <n v="45"/>
    <s v="Male"/>
    <s v="Other"/>
    <s v="Diabetes"/>
    <s v="EGFR Mutation"/>
    <s v="T006"/>
    <s v="DrugB"/>
    <s v="Phase IV"/>
    <s v="4/7/2019"/>
    <s v="5/7/2020"/>
    <n v="200"/>
    <s v="None"/>
    <x v="1"/>
    <s v="TR0048"/>
    <s v="Improved"/>
    <s v="Nausea"/>
    <n v="95"/>
    <n v="1"/>
    <x v="4"/>
    <s v="Positive"/>
    <n v="2.58"/>
    <n v="1.53"/>
    <n v="2.4"/>
    <n v="23.1"/>
    <n v="18"/>
  </r>
  <r>
    <s v="P795"/>
    <n v="69"/>
    <s v="Female"/>
    <s v="Caucasian"/>
    <s v="Diabetes"/>
    <s v="TP53 Mutation"/>
    <s v="T010"/>
    <s v="DrugD"/>
    <s v="Phase II"/>
    <s v="2/20/2021"/>
    <s v="9/20/2021"/>
    <n v="200"/>
    <s v="Nausea, Fatigue"/>
    <x v="2"/>
    <s v="TR0179"/>
    <s v="No Change"/>
    <s v="None"/>
    <n v="37"/>
    <n v="0"/>
    <x v="2"/>
    <s v="Negative"/>
    <n v="4.63"/>
    <n v="4.97"/>
    <n v="2.9"/>
    <n v="12.4"/>
    <n v="14.4"/>
  </r>
  <r>
    <s v="P796"/>
    <n v="69"/>
    <s v="Male"/>
    <s v="Hispanic"/>
    <s v="Asthma"/>
    <s v="None"/>
    <s v="T003"/>
    <s v="DrugB"/>
    <s v="Phase III"/>
    <s v="9/19/2023"/>
    <s v="3/19/2025"/>
    <n v="50"/>
    <s v="Dizziness, Nausea, Fatigue"/>
    <x v="3"/>
    <s v="TR0119"/>
    <s v="Deteriorated"/>
    <s v="Fatigue"/>
    <n v="54"/>
    <n v="0"/>
    <x v="4"/>
    <s v="Positive"/>
    <n v="2.94"/>
    <n v="2.67"/>
    <n v="4.2"/>
    <n v="16.7"/>
    <n v="12.8"/>
  </r>
  <r>
    <s v="P797"/>
    <n v="74"/>
    <s v="Female"/>
    <s v="Hispanic"/>
    <s v="Heart Disease"/>
    <s v="None"/>
    <s v="T004"/>
    <s v="DrugB"/>
    <s v="Phase III"/>
    <s v="3/13/2023"/>
    <s v="7/13/2024"/>
    <n v="200"/>
    <s v="Dizziness, Headache"/>
    <x v="3"/>
    <s v="TR0158"/>
    <s v="Deteriorated"/>
    <s v="Dizziness"/>
    <n v="93"/>
    <n v="0"/>
    <x v="2"/>
    <s v="Negative"/>
    <n v="1.65"/>
    <n v="2.89"/>
    <n v="6"/>
    <n v="16.3"/>
    <n v="6.6"/>
  </r>
  <r>
    <s v="P798"/>
    <n v="74"/>
    <s v="Female"/>
    <s v="Other"/>
    <s v="Asthma"/>
    <s v="None"/>
    <s v="T003"/>
    <s v="DrugC"/>
    <s v="Phase III"/>
    <s v="5/11/2023"/>
    <s v="11/11/2024"/>
    <n v="50"/>
    <s v="Nausea"/>
    <x v="2"/>
    <s v="TR0158"/>
    <s v="Improved"/>
    <s v="Dizziness"/>
    <n v="76"/>
    <n v="1"/>
    <x v="3"/>
    <s v="Negative"/>
    <n v="3.97"/>
    <n v="1.1000000000000001"/>
    <n v="4.2"/>
    <n v="20"/>
    <n v="12.6"/>
  </r>
  <r>
    <s v="P799"/>
    <n v="64"/>
    <s v="Male"/>
    <s v="Hispanic"/>
    <s v="Hypertension"/>
    <s v="BRCA1 Mutation"/>
    <s v="T016"/>
    <s v="DrugA"/>
    <s v="Phase IV"/>
    <s v="4/27/2019"/>
    <s v="7/27/2020"/>
    <n v="200"/>
    <s v="Headache"/>
    <x v="4"/>
    <s v="TR0081"/>
    <s v="Improved"/>
    <s v="Headache"/>
    <n v="62"/>
    <n v="1"/>
    <x v="3"/>
    <s v="Negative"/>
    <n v="2.04"/>
    <n v="3.78"/>
    <n v="6.1"/>
    <n v="20.3"/>
    <n v="15.5"/>
  </r>
  <r>
    <s v="P800"/>
    <n v="59"/>
    <s v="Female"/>
    <s v="Other"/>
    <s v="Hypertension"/>
    <s v="BRCA1 Mutation"/>
    <s v="T002"/>
    <s v="DrugA"/>
    <s v="Phase III"/>
    <s v="5/17/2020"/>
    <s v="8/17/2021"/>
    <n v="150"/>
    <s v="Nausea"/>
    <x v="2"/>
    <s v="TR0076"/>
    <s v="No Change"/>
    <s v="Headache"/>
    <n v="100"/>
    <n v="0"/>
    <x v="2"/>
    <s v="Negative"/>
    <n v="3.44"/>
    <n v="2.95"/>
    <n v="2.2000000000000002"/>
    <n v="10.7"/>
    <n v="10.1"/>
  </r>
  <r>
    <s v="P801"/>
    <n v="73"/>
    <s v="Female"/>
    <s v="Hispanic"/>
    <s v="Hypertension"/>
    <s v="HER2 Mutation"/>
    <s v="T009"/>
    <s v="DrugB"/>
    <s v="Phase I"/>
    <s v="6/14/2021"/>
    <s v="5/14/2022"/>
    <n v="200"/>
    <s v="None, Nausea"/>
    <x v="1"/>
    <s v="TR0147"/>
    <s v="No Change"/>
    <s v="None"/>
    <n v="111"/>
    <n v="0"/>
    <x v="0"/>
    <s v="Positive"/>
    <n v="3.4"/>
    <n v="3.05"/>
    <n v="3.6"/>
    <n v="6.1"/>
    <n v="11.4"/>
  </r>
  <r>
    <s v="P802"/>
    <n v="82"/>
    <s v="Other"/>
    <s v="Caucasian"/>
    <s v="Asthma"/>
    <s v="TP53 Mutation"/>
    <s v="T009"/>
    <s v="DrugD"/>
    <s v="Phase IV"/>
    <s v="11/6/2020"/>
    <s v="5/6/2022"/>
    <n v="200"/>
    <s v="None, Nausea"/>
    <x v="1"/>
    <s v="TR0028"/>
    <s v="No Change"/>
    <s v="None"/>
    <n v="118"/>
    <n v="0"/>
    <x v="0"/>
    <s v="Positive"/>
    <n v="2.14"/>
    <n v="3.94"/>
    <n v="1.2"/>
    <n v="16.5"/>
    <n v="19"/>
  </r>
  <r>
    <s v="P803"/>
    <n v="19"/>
    <s v="Other"/>
    <s v="Hispanic"/>
    <s v="Diabetes"/>
    <s v="None"/>
    <s v="T004"/>
    <s v="DrugB"/>
    <s v="Phase II"/>
    <s v="3/25/2021"/>
    <s v="9/25/2022"/>
    <n v="200"/>
    <s v="Headache, Dizziness"/>
    <x v="4"/>
    <s v="TR0080"/>
    <s v="No Change"/>
    <s v="Fatigue"/>
    <n v="110"/>
    <n v="0"/>
    <x v="2"/>
    <s v="Positive"/>
    <n v="1.7"/>
    <n v="2.89"/>
    <n v="1.8"/>
    <n v="17.3"/>
    <n v="12.4"/>
  </r>
  <r>
    <s v="P804"/>
    <n v="67"/>
    <s v="Male"/>
    <s v="Caucasian"/>
    <s v="Hypertension"/>
    <s v="BRCA1 Mutation"/>
    <s v="T003"/>
    <s v="DrugC"/>
    <s v="Phase III"/>
    <s v="9/21/2023"/>
    <s v="9/21/2024"/>
    <n v="50"/>
    <s v="Dizziness"/>
    <x v="3"/>
    <s v="TR0004"/>
    <s v="Improved"/>
    <s v="Headache"/>
    <n v="180"/>
    <n v="1"/>
    <x v="2"/>
    <s v="Negative"/>
    <n v="2.63"/>
    <n v="3.09"/>
    <n v="9.1"/>
    <n v="9.5"/>
    <n v="3.4"/>
  </r>
  <r>
    <s v="P805"/>
    <n v="79"/>
    <s v="Other"/>
    <s v="Hispanic"/>
    <s v="Heart Disease"/>
    <s v="BRCA1 Mutation"/>
    <s v="T006"/>
    <s v="DrugC"/>
    <s v="Phase IV"/>
    <s v="5/15/2019"/>
    <s v="1/15/2020"/>
    <n v="200"/>
    <s v="Fatigue, Headache"/>
    <x v="0"/>
    <s v="TR0020"/>
    <s v="Improved"/>
    <s v="Nausea"/>
    <n v="72"/>
    <n v="1"/>
    <x v="3"/>
    <s v="Positive"/>
    <n v="4.45"/>
    <n v="3.31"/>
    <n v="9"/>
    <n v="16.7"/>
    <n v="16.8"/>
  </r>
  <r>
    <s v="P806"/>
    <n v="85"/>
    <s v="Female"/>
    <s v="Asian"/>
    <s v="Asthma"/>
    <s v="HER2 Mutation"/>
    <s v="T012"/>
    <s v="DrugD"/>
    <s v="Phase I"/>
    <s v="9/12/2022"/>
    <s v="1/12/2024"/>
    <n v="100"/>
    <s v="None, Fatigue"/>
    <x v="1"/>
    <s v="TR0080"/>
    <s v="Improved"/>
    <s v="Nausea"/>
    <n v="172"/>
    <n v="1"/>
    <x v="0"/>
    <s v="Negative"/>
    <n v="2.72"/>
    <n v="4"/>
    <n v="9.1999999999999993"/>
    <n v="16.3"/>
    <n v="6.1"/>
  </r>
  <r>
    <s v="P807"/>
    <n v="50"/>
    <s v="Female"/>
    <s v="African American"/>
    <s v="Hypertension"/>
    <s v="HER2 Mutation"/>
    <s v="T009"/>
    <s v="DrugC"/>
    <s v="Phase III"/>
    <s v="11/15/2021"/>
    <s v="10/15/2022"/>
    <n v="100"/>
    <s v="Nausea"/>
    <x v="2"/>
    <s v="TR0029"/>
    <s v="Improved"/>
    <s v="Fatigue"/>
    <n v="69"/>
    <n v="1"/>
    <x v="1"/>
    <s v="Negative"/>
    <n v="2.08"/>
    <n v="1.79"/>
    <n v="3.2"/>
    <n v="11.5"/>
    <n v="12.4"/>
  </r>
  <r>
    <s v="P808"/>
    <n v="80"/>
    <s v="Other"/>
    <s v="Other"/>
    <s v="Hypertension"/>
    <s v="HER2 Mutation"/>
    <s v="T007"/>
    <s v="DrugB"/>
    <s v="Phase III"/>
    <s v="8/6/2020"/>
    <s v="2/6/2021"/>
    <n v="100"/>
    <s v="Dizziness, Headache, None"/>
    <x v="3"/>
    <s v="TR0044"/>
    <s v="Improved"/>
    <s v="Headache"/>
    <n v="120"/>
    <n v="1"/>
    <x v="3"/>
    <s v="Positive"/>
    <n v="3.35"/>
    <n v="2.71"/>
    <n v="6.5"/>
    <n v="7.5"/>
    <n v="4.5"/>
  </r>
  <r>
    <s v="P809"/>
    <n v="26"/>
    <s v="Other"/>
    <s v="Hispanic"/>
    <s v="Diabetes"/>
    <s v="None"/>
    <s v="T009"/>
    <s v="DrugC"/>
    <s v="Phase II"/>
    <s v="7/20/2019"/>
    <s v="1/20/2021"/>
    <n v="100"/>
    <s v="Dizziness, Fatigue"/>
    <x v="3"/>
    <s v="TR0069"/>
    <s v="Deteriorated"/>
    <s v="Fatigue"/>
    <n v="114"/>
    <n v="0"/>
    <x v="0"/>
    <s v="Negative"/>
    <n v="1.69"/>
    <n v="3.07"/>
    <n v="2.9"/>
    <n v="11.1"/>
    <n v="9.8000000000000007"/>
  </r>
  <r>
    <s v="P810"/>
    <n v="19"/>
    <s v="Male"/>
    <s v="Caucasian"/>
    <s v="Heart Disease"/>
    <s v="HER2 Mutation"/>
    <s v="T015"/>
    <s v="DrugD"/>
    <s v="Phase III"/>
    <s v="2/27/2023"/>
    <s v="2/27/2024"/>
    <n v="150"/>
    <s v="None"/>
    <x v="1"/>
    <s v="TR0066"/>
    <s v="No Change"/>
    <s v="None"/>
    <n v="96"/>
    <n v="0"/>
    <x v="4"/>
    <s v="Negative"/>
    <n v="4.25"/>
    <n v="1.06"/>
    <n v="6.8"/>
    <n v="18"/>
    <n v="16.600000000000001"/>
  </r>
  <r>
    <s v="P811"/>
    <n v="24"/>
    <s v="Other"/>
    <s v="Asian"/>
    <s v="Heart Disease"/>
    <s v="None"/>
    <s v="T003"/>
    <s v="DrugD"/>
    <s v="Phase II"/>
    <s v="12/26/2022"/>
    <s v="2/26/2024"/>
    <n v="50"/>
    <s v="None"/>
    <x v="1"/>
    <s v="TR0062"/>
    <s v="Deteriorated"/>
    <s v="Dizziness"/>
    <n v="61"/>
    <n v="0"/>
    <x v="0"/>
    <s v="Negative"/>
    <n v="4.7300000000000004"/>
    <n v="1.08"/>
    <n v="2.4"/>
    <n v="22"/>
    <n v="10.8"/>
  </r>
  <r>
    <s v="P812"/>
    <n v="82"/>
    <s v="Other"/>
    <s v="African American"/>
    <s v="Heart Disease"/>
    <s v="None"/>
    <s v="T020"/>
    <s v="DrugD"/>
    <s v="Phase II"/>
    <s v="1/10/2023"/>
    <s v="12/10/2023"/>
    <n v="200"/>
    <s v="Fatigue, Headache, Nausea"/>
    <x v="0"/>
    <s v="TR0071"/>
    <s v="No Change"/>
    <s v="Fatigue"/>
    <n v="94"/>
    <n v="0"/>
    <x v="1"/>
    <s v="Positive"/>
    <n v="3.26"/>
    <n v="3.65"/>
    <n v="7.1"/>
    <n v="22.8"/>
    <n v="19.899999999999999"/>
  </r>
  <r>
    <s v="P813"/>
    <n v="22"/>
    <s v="Male"/>
    <s v="Other"/>
    <s v="Heart Disease"/>
    <s v="None"/>
    <s v="T013"/>
    <s v="DrugC"/>
    <s v="Phase II"/>
    <s v="3/7/2021"/>
    <s v="5/7/2022"/>
    <n v="100"/>
    <s v="Headache, Fatigue, None"/>
    <x v="4"/>
    <s v="TR0061"/>
    <s v="Improved"/>
    <s v="Dizziness"/>
    <n v="56"/>
    <n v="1"/>
    <x v="0"/>
    <s v="Positive"/>
    <n v="3.88"/>
    <n v="2.15"/>
    <n v="8.9"/>
    <n v="6.9"/>
    <n v="6.9"/>
  </r>
  <r>
    <s v="P814"/>
    <n v="81"/>
    <s v="Male"/>
    <s v="Hispanic"/>
    <s v="Diabetes"/>
    <s v="None"/>
    <s v="T019"/>
    <s v="DrugB"/>
    <s v="Phase II"/>
    <s v="9/2/2023"/>
    <s v="2/2/2025"/>
    <n v="100"/>
    <s v="Fatigue"/>
    <x v="0"/>
    <s v="TR0032"/>
    <s v="Improved"/>
    <s v="Nausea"/>
    <n v="33"/>
    <n v="1"/>
    <x v="0"/>
    <s v="Positive"/>
    <n v="4.59"/>
    <n v="2.02"/>
    <n v="3"/>
    <n v="8.5"/>
    <n v="17.600000000000001"/>
  </r>
  <r>
    <s v="P815"/>
    <n v="40"/>
    <s v="Male"/>
    <s v="Caucasian"/>
    <s v="Hypertension"/>
    <s v="None"/>
    <s v="T013"/>
    <s v="DrugD"/>
    <s v="Phase IV"/>
    <s v="2/2/2022"/>
    <s v="8/2/2022"/>
    <n v="200"/>
    <s v="Headache, Nausea, Dizziness"/>
    <x v="4"/>
    <s v="TR0141"/>
    <s v="Improved"/>
    <s v="None"/>
    <n v="78"/>
    <n v="1"/>
    <x v="4"/>
    <s v="Negative"/>
    <n v="3"/>
    <n v="3.7"/>
    <n v="3.2"/>
    <n v="19.600000000000001"/>
    <n v="15.9"/>
  </r>
  <r>
    <s v="P816"/>
    <n v="29"/>
    <s v="Female"/>
    <s v="Caucasian"/>
    <s v="Diabetes"/>
    <s v="None"/>
    <s v="T010"/>
    <s v="DrugC"/>
    <s v="Phase II"/>
    <s v="10/17/2019"/>
    <s v="4/17/2021"/>
    <n v="50"/>
    <s v="None, Headache"/>
    <x v="1"/>
    <s v="TR0193"/>
    <s v="Deteriorated"/>
    <s v="Fatigue"/>
    <n v="79"/>
    <n v="0"/>
    <x v="4"/>
    <s v="Negative"/>
    <n v="2.25"/>
    <n v="2.64"/>
    <n v="2.9"/>
    <n v="23.6"/>
    <n v="14"/>
  </r>
  <r>
    <s v="P817"/>
    <n v="70"/>
    <s v="Other"/>
    <s v="African American"/>
    <s v="Hypertension"/>
    <s v="BRCA2 Mutation"/>
    <s v="T001"/>
    <s v="DrugD"/>
    <s v="Phase IV"/>
    <s v="1/12/2020"/>
    <s v="11/12/2020"/>
    <n v="150"/>
    <s v="Dizziness, Headache, Fatigue"/>
    <x v="3"/>
    <s v="TR0020"/>
    <s v="No Change"/>
    <s v="Nausea"/>
    <n v="41"/>
    <n v="0"/>
    <x v="1"/>
    <s v="Negative"/>
    <n v="4.74"/>
    <n v="2.21"/>
    <n v="8"/>
    <n v="19.8"/>
    <n v="14.8"/>
  </r>
  <r>
    <s v="P818"/>
    <n v="67"/>
    <s v="Female"/>
    <s v="African American"/>
    <s v="Hypertension"/>
    <s v="HER2 Mutation"/>
    <s v="T012"/>
    <s v="DrugC"/>
    <s v="Phase I"/>
    <s v="12/27/2019"/>
    <s v="9/27/2020"/>
    <n v="150"/>
    <s v="Headache"/>
    <x v="4"/>
    <s v="TR0139"/>
    <s v="No Change"/>
    <s v="Nausea"/>
    <n v="132"/>
    <n v="0"/>
    <x v="2"/>
    <s v="Negative"/>
    <n v="4.8600000000000003"/>
    <n v="2.57"/>
    <n v="2.2000000000000002"/>
    <n v="18.100000000000001"/>
    <n v="15.4"/>
  </r>
  <r>
    <s v="P819"/>
    <n v="78"/>
    <s v="Male"/>
    <s v="Other"/>
    <s v="Heart Disease"/>
    <s v="EGFR Mutation"/>
    <s v="T007"/>
    <s v="DrugD"/>
    <s v="Phase IV"/>
    <s v="4/10/2023"/>
    <s v="6/10/2024"/>
    <n v="100"/>
    <s v="Dizziness, Headache"/>
    <x v="3"/>
    <s v="TR0041"/>
    <s v="No Change"/>
    <s v="Dizziness"/>
    <n v="147"/>
    <n v="0"/>
    <x v="3"/>
    <s v="Positive"/>
    <n v="3.3"/>
    <n v="1.83"/>
    <n v="5.5"/>
    <n v="11.6"/>
    <n v="10.3"/>
  </r>
  <r>
    <s v="P820"/>
    <n v="73"/>
    <s v="Other"/>
    <s v="Other"/>
    <s v="Heart Disease"/>
    <s v="None"/>
    <s v="T019"/>
    <s v="DrugA"/>
    <s v="Phase IV"/>
    <s v="11/22/2023"/>
    <s v="3/22/2025"/>
    <n v="200"/>
    <s v="Nausea, None, Dizziness"/>
    <x v="2"/>
    <s v="TR0095"/>
    <s v="Deteriorated"/>
    <s v="Headache"/>
    <n v="76"/>
    <n v="0"/>
    <x v="4"/>
    <s v="Negative"/>
    <n v="3.58"/>
    <n v="3.98"/>
    <n v="3.1"/>
    <n v="13.3"/>
    <n v="7.6"/>
  </r>
  <r>
    <s v="P821"/>
    <n v="27"/>
    <s v="Other"/>
    <s v="Hispanic"/>
    <s v="Asthma"/>
    <s v="EGFR Mutation"/>
    <s v="T008"/>
    <s v="DrugB"/>
    <s v="Phase I"/>
    <s v="3/14/2019"/>
    <s v="8/14/2020"/>
    <n v="150"/>
    <s v="Dizziness, Fatigue"/>
    <x v="3"/>
    <s v="TR0098"/>
    <s v="Improved"/>
    <s v="None"/>
    <n v="50"/>
    <n v="1"/>
    <x v="2"/>
    <s v="Positive"/>
    <n v="1.79"/>
    <n v="4.13"/>
    <n v="9.1999999999999993"/>
    <n v="12.7"/>
    <n v="15.8"/>
  </r>
  <r>
    <s v="P822"/>
    <n v="65"/>
    <s v="Male"/>
    <s v="Caucasian"/>
    <s v="Asthma"/>
    <s v="EGFR Mutation"/>
    <s v="T011"/>
    <s v="DrugA"/>
    <s v="Phase IV"/>
    <s v="8/10/2022"/>
    <s v="1/10/2024"/>
    <n v="50"/>
    <s v="Fatigue, Headache, Dizziness"/>
    <x v="0"/>
    <s v="TR0099"/>
    <s v="Deteriorated"/>
    <s v="Fatigue"/>
    <n v="49"/>
    <n v="0"/>
    <x v="3"/>
    <s v="Positive"/>
    <n v="4.59"/>
    <n v="4.38"/>
    <n v="2.6"/>
    <n v="23.2"/>
    <n v="9.4"/>
  </r>
  <r>
    <s v="P823"/>
    <n v="53"/>
    <s v="Male"/>
    <s v="Other"/>
    <s v="Heart Disease"/>
    <s v="BRCA2 Mutation"/>
    <s v="T014"/>
    <s v="DrugC"/>
    <s v="Phase II"/>
    <s v="3/20/2020"/>
    <s v="4/20/2021"/>
    <n v="150"/>
    <s v="Dizziness, Nausea, Fatigue"/>
    <x v="3"/>
    <s v="TR0014"/>
    <s v="Deteriorated"/>
    <s v="None"/>
    <n v="123"/>
    <n v="0"/>
    <x v="4"/>
    <s v="Positive"/>
    <n v="2.36"/>
    <n v="1.25"/>
    <n v="5.4"/>
    <n v="8"/>
    <n v="7.2"/>
  </r>
  <r>
    <s v="P824"/>
    <n v="31"/>
    <s v="Other"/>
    <s v="African American"/>
    <s v="None"/>
    <s v="BRCA1 Mutation"/>
    <s v="T011"/>
    <s v="DrugD"/>
    <s v="Phase II"/>
    <s v="10/5/2019"/>
    <s v="6/5/2020"/>
    <n v="150"/>
    <s v="Nausea, Dizziness"/>
    <x v="2"/>
    <s v="TR0188"/>
    <s v="Improved"/>
    <s v="Nausea"/>
    <n v="132"/>
    <n v="1"/>
    <x v="0"/>
    <s v="Negative"/>
    <n v="2.27"/>
    <n v="4.24"/>
    <n v="8.9"/>
    <n v="11.4"/>
    <n v="17.600000000000001"/>
  </r>
  <r>
    <s v="P825"/>
    <n v="70"/>
    <s v="Female"/>
    <s v="Caucasian"/>
    <s v="Asthma"/>
    <s v="BRCA2 Mutation"/>
    <s v="T009"/>
    <s v="DrugD"/>
    <s v="Phase II"/>
    <s v="3/18/2023"/>
    <s v="6/18/2024"/>
    <n v="150"/>
    <s v="None, Nausea, Headache"/>
    <x v="1"/>
    <s v="TR0023"/>
    <s v="No Change"/>
    <s v="Dizziness"/>
    <n v="162"/>
    <n v="0"/>
    <x v="0"/>
    <s v="Positive"/>
    <n v="4.43"/>
    <n v="4.0599999999999996"/>
    <n v="2.2999999999999998"/>
    <n v="18.399999999999999"/>
    <n v="19.100000000000001"/>
  </r>
  <r>
    <s v="P826"/>
    <n v="51"/>
    <s v="Other"/>
    <s v="Hispanic"/>
    <s v="Diabetes"/>
    <s v="HER2 Mutation"/>
    <s v="T003"/>
    <s v="DrugD"/>
    <s v="Phase III"/>
    <s v="8/3/2019"/>
    <s v="2/3/2020"/>
    <n v="150"/>
    <s v="Nausea, Dizziness, Headache"/>
    <x v="2"/>
    <s v="TR0148"/>
    <s v="No Change"/>
    <s v="Nausea"/>
    <n v="75"/>
    <n v="0"/>
    <x v="1"/>
    <s v="Positive"/>
    <n v="3.73"/>
    <n v="2.33"/>
    <n v="5.5"/>
    <n v="17.600000000000001"/>
    <n v="11.7"/>
  </r>
  <r>
    <s v="P827"/>
    <n v="29"/>
    <s v="Female"/>
    <s v="Asian"/>
    <s v="Asthma"/>
    <s v="BRCA1 Mutation"/>
    <s v="T012"/>
    <s v="DrugB"/>
    <s v="Phase IV"/>
    <s v="10/5/2019"/>
    <s v="7/5/2020"/>
    <n v="50"/>
    <s v="Headache"/>
    <x v="4"/>
    <s v="TR0019"/>
    <s v="No Change"/>
    <s v="Dizziness"/>
    <n v="110"/>
    <n v="0"/>
    <x v="3"/>
    <s v="Positive"/>
    <n v="1.48"/>
    <n v="2.25"/>
    <n v="8.1999999999999993"/>
    <n v="21.5"/>
    <n v="5.3"/>
  </r>
  <r>
    <s v="P828"/>
    <n v="79"/>
    <s v="Female"/>
    <s v="Caucasian"/>
    <s v="Heart Disease"/>
    <s v="None"/>
    <s v="T010"/>
    <s v="DrugC"/>
    <s v="Phase III"/>
    <s v="11/5/2020"/>
    <s v="5/5/2022"/>
    <n v="200"/>
    <s v="Dizziness, Fatigue"/>
    <x v="3"/>
    <s v="TR0106"/>
    <s v="No Change"/>
    <s v="Fatigue"/>
    <n v="95"/>
    <n v="0"/>
    <x v="4"/>
    <s v="Negative"/>
    <n v="4.8099999999999996"/>
    <n v="2.3199999999999998"/>
    <n v="7"/>
    <n v="19.5"/>
    <n v="16.8"/>
  </r>
  <r>
    <s v="P829"/>
    <n v="32"/>
    <s v="Female"/>
    <s v="Caucasian"/>
    <s v="Heart Disease"/>
    <s v="None"/>
    <s v="T017"/>
    <s v="DrugB"/>
    <s v="Phase IV"/>
    <s v="5/26/2020"/>
    <s v="7/26/2021"/>
    <n v="50"/>
    <s v="Nausea"/>
    <x v="2"/>
    <s v="TR0010"/>
    <s v="No Change"/>
    <s v="None"/>
    <n v="41"/>
    <n v="0"/>
    <x v="0"/>
    <s v="Negative"/>
    <n v="4.78"/>
    <n v="2.25"/>
    <n v="8.6999999999999993"/>
    <n v="8.4"/>
    <n v="15"/>
  </r>
  <r>
    <s v="P830"/>
    <n v="69"/>
    <s v="Male"/>
    <s v="Asian"/>
    <s v="Hypertension"/>
    <s v="TP53 Mutation"/>
    <s v="T007"/>
    <s v="DrugC"/>
    <s v="Phase IV"/>
    <s v="9/25/2021"/>
    <s v="6/25/2022"/>
    <n v="150"/>
    <s v="Headache"/>
    <x v="4"/>
    <s v="TR0136"/>
    <s v="Improved"/>
    <s v="Headache"/>
    <n v="99"/>
    <n v="1"/>
    <x v="2"/>
    <s v="Negative"/>
    <n v="3.97"/>
    <n v="3.71"/>
    <n v="3.3"/>
    <n v="21.7"/>
    <n v="5.9"/>
  </r>
  <r>
    <s v="P831"/>
    <n v="22"/>
    <s v="Other"/>
    <s v="Hispanic"/>
    <s v="Asthma"/>
    <s v="EGFR Mutation"/>
    <s v="T008"/>
    <s v="DrugC"/>
    <s v="Phase III"/>
    <s v="9/7/2023"/>
    <s v="11/7/2024"/>
    <n v="150"/>
    <s v="None"/>
    <x v="1"/>
    <s v="TR0059"/>
    <s v="No Change"/>
    <s v="None"/>
    <n v="133"/>
    <n v="0"/>
    <x v="0"/>
    <s v="Positive"/>
    <n v="1.21"/>
    <n v="3.87"/>
    <n v="5.3"/>
    <n v="21.3"/>
    <n v="9.5"/>
  </r>
  <r>
    <s v="P832"/>
    <n v="60"/>
    <s v="Female"/>
    <s v="Caucasian"/>
    <s v="Asthma"/>
    <s v="None"/>
    <s v="T009"/>
    <s v="DrugA"/>
    <s v="Phase IV"/>
    <s v="8/20/2021"/>
    <s v="7/20/2022"/>
    <n v="150"/>
    <s v="None"/>
    <x v="1"/>
    <s v="TR0102"/>
    <s v="Improved"/>
    <s v="Fatigue"/>
    <n v="174"/>
    <n v="1"/>
    <x v="0"/>
    <s v="Positive"/>
    <n v="1.67"/>
    <n v="4.3499999999999996"/>
    <n v="5.9"/>
    <n v="9.4"/>
    <n v="15.2"/>
  </r>
  <r>
    <s v="P833"/>
    <n v="22"/>
    <s v="Other"/>
    <s v="African American"/>
    <s v="None"/>
    <s v="HER2 Mutation"/>
    <s v="T010"/>
    <s v="DrugA"/>
    <s v="Phase I"/>
    <s v="2/3/2020"/>
    <s v="9/3/2020"/>
    <n v="200"/>
    <s v="Headache, Nausea, None"/>
    <x v="4"/>
    <s v="TR0176"/>
    <s v="Improved"/>
    <s v="Fatigue"/>
    <n v="114"/>
    <n v="1"/>
    <x v="4"/>
    <s v="Negative"/>
    <n v="3.04"/>
    <n v="3.42"/>
    <n v="5.0999999999999996"/>
    <n v="20.9"/>
    <n v="17.100000000000001"/>
  </r>
  <r>
    <s v="P834"/>
    <n v="67"/>
    <s v="Male"/>
    <s v="Asian"/>
    <s v="Diabetes"/>
    <s v="None"/>
    <s v="T013"/>
    <s v="DrugC"/>
    <s v="Phase II"/>
    <s v="5/23/2021"/>
    <s v="12/23/2021"/>
    <n v="100"/>
    <s v="Nausea"/>
    <x v="2"/>
    <s v="TR0171"/>
    <s v="Improved"/>
    <s v="Fatigue"/>
    <n v="142"/>
    <n v="1"/>
    <x v="4"/>
    <s v="Negative"/>
    <n v="3.84"/>
    <n v="1.42"/>
    <n v="8.5"/>
    <n v="18.100000000000001"/>
    <n v="14.8"/>
  </r>
  <r>
    <s v="P835"/>
    <n v="25"/>
    <s v="Male"/>
    <s v="Asian"/>
    <s v="Asthma"/>
    <s v="None"/>
    <s v="T002"/>
    <s v="DrugA"/>
    <s v="Phase III"/>
    <s v="6/7/2019"/>
    <s v="11/7/2020"/>
    <n v="100"/>
    <s v="Dizziness, None"/>
    <x v="3"/>
    <s v="TR0113"/>
    <s v="Deteriorated"/>
    <s v="Dizziness"/>
    <n v="116"/>
    <n v="0"/>
    <x v="3"/>
    <s v="Negative"/>
    <n v="2.4500000000000002"/>
    <n v="4.5199999999999996"/>
    <n v="7.5"/>
    <n v="8"/>
    <n v="9.9"/>
  </r>
  <r>
    <s v="P836"/>
    <n v="54"/>
    <s v="Male"/>
    <s v="Hispanic"/>
    <s v="Hypertension"/>
    <s v="None"/>
    <s v="T007"/>
    <s v="DrugB"/>
    <s v="Phase IV"/>
    <s v="9/2/2023"/>
    <s v="8/2/2024"/>
    <n v="150"/>
    <s v="Nausea, Fatigue, None"/>
    <x v="2"/>
    <s v="TR0193"/>
    <s v="Improved"/>
    <s v="Nausea"/>
    <n v="32"/>
    <n v="1"/>
    <x v="1"/>
    <s v="Negative"/>
    <n v="4.55"/>
    <n v="1.19"/>
    <n v="9.6999999999999993"/>
    <n v="18.2"/>
    <n v="13.7"/>
  </r>
  <r>
    <s v="P837"/>
    <n v="45"/>
    <s v="Female"/>
    <s v="Caucasian"/>
    <s v="Diabetes"/>
    <s v="None"/>
    <s v="T019"/>
    <s v="DrugA"/>
    <s v="Phase I"/>
    <s v="6/5/2021"/>
    <s v="12/5/2021"/>
    <n v="100"/>
    <s v="Nausea, None"/>
    <x v="2"/>
    <s v="TR0017"/>
    <s v="Improved"/>
    <s v="Dizziness"/>
    <n v="106"/>
    <n v="1"/>
    <x v="2"/>
    <s v="Positive"/>
    <n v="2.08"/>
    <n v="2"/>
    <n v="9.5"/>
    <n v="11.4"/>
    <n v="16.2"/>
  </r>
  <r>
    <s v="P838"/>
    <n v="46"/>
    <s v="Other"/>
    <s v="African American"/>
    <s v="Heart Disease"/>
    <s v="None"/>
    <s v="T006"/>
    <s v="DrugC"/>
    <s v="Phase III"/>
    <s v="6/22/2020"/>
    <s v="9/22/2021"/>
    <n v="150"/>
    <s v="Nausea"/>
    <x v="2"/>
    <s v="TR0093"/>
    <s v="No Change"/>
    <s v="Nausea"/>
    <n v="38"/>
    <n v="0"/>
    <x v="3"/>
    <s v="Negative"/>
    <n v="2.57"/>
    <n v="1.56"/>
    <n v="1.1000000000000001"/>
    <n v="15.8"/>
    <n v="19.600000000000001"/>
  </r>
  <r>
    <s v="P839"/>
    <n v="80"/>
    <s v="Other"/>
    <s v="Other"/>
    <s v="Hypertension"/>
    <s v="None"/>
    <s v="T013"/>
    <s v="DrugD"/>
    <s v="Phase I"/>
    <s v="9/13/2019"/>
    <s v="2/13/2021"/>
    <n v="200"/>
    <s v="None, Nausea"/>
    <x v="1"/>
    <s v="TR0200"/>
    <s v="Deteriorated"/>
    <s v="Fatigue"/>
    <n v="152"/>
    <n v="0"/>
    <x v="2"/>
    <s v="Negative"/>
    <n v="2.48"/>
    <n v="2.4300000000000002"/>
    <n v="4.0999999999999996"/>
    <n v="15.4"/>
    <n v="10.5"/>
  </r>
  <r>
    <s v="P840"/>
    <n v="34"/>
    <s v="Other"/>
    <s v="Asian"/>
    <s v="Diabetes"/>
    <s v="None"/>
    <s v="T010"/>
    <s v="DrugC"/>
    <s v="Phase III"/>
    <s v="1/1/2020"/>
    <s v="1/1/2021"/>
    <n v="200"/>
    <s v="Headache, Fatigue"/>
    <x v="4"/>
    <s v="TR0086"/>
    <s v="No Change"/>
    <s v="Nausea"/>
    <n v="85"/>
    <n v="0"/>
    <x v="0"/>
    <s v="Negative"/>
    <n v="4.5199999999999996"/>
    <n v="3.02"/>
    <n v="5.6"/>
    <n v="8.5"/>
    <n v="19.7"/>
  </r>
  <r>
    <s v="P841"/>
    <n v="19"/>
    <s v="Male"/>
    <s v="Hispanic"/>
    <s v="Diabetes"/>
    <s v="None"/>
    <s v="T011"/>
    <s v="DrugC"/>
    <s v="Phase II"/>
    <s v="3/10/2022"/>
    <s v="10/10/2022"/>
    <n v="200"/>
    <s v="None, Fatigue, Dizziness"/>
    <x v="1"/>
    <s v="TR0016"/>
    <s v="Deteriorated"/>
    <s v="Fatigue"/>
    <n v="176"/>
    <n v="0"/>
    <x v="0"/>
    <s v="Positive"/>
    <n v="2"/>
    <n v="1.29"/>
    <n v="7"/>
    <n v="16.7"/>
    <n v="10.1"/>
  </r>
  <r>
    <s v="P842"/>
    <n v="46"/>
    <s v="Female"/>
    <s v="African American"/>
    <s v="Hypertension"/>
    <s v="BRCA1 Mutation"/>
    <s v="T019"/>
    <s v="DrugA"/>
    <s v="Phase IV"/>
    <s v="6/8/2019"/>
    <s v="12/8/2019"/>
    <n v="200"/>
    <s v="None, Fatigue, Nausea"/>
    <x v="1"/>
    <s v="TR0039"/>
    <s v="Improved"/>
    <s v="Nausea"/>
    <n v="128"/>
    <n v="1"/>
    <x v="1"/>
    <s v="Negative"/>
    <n v="2.69"/>
    <n v="4.1399999999999997"/>
    <n v="2.8"/>
    <n v="20.8"/>
    <n v="14"/>
  </r>
  <r>
    <s v="P843"/>
    <n v="46"/>
    <s v="Male"/>
    <s v="Other"/>
    <s v="Hypertension"/>
    <s v="TP53 Mutation"/>
    <s v="T015"/>
    <s v="DrugC"/>
    <s v="Phase IV"/>
    <s v="10/28/2021"/>
    <s v="6/28/2022"/>
    <n v="50"/>
    <s v="Dizziness"/>
    <x v="3"/>
    <s v="TR0189"/>
    <s v="Deteriorated"/>
    <s v="Headache"/>
    <n v="109"/>
    <n v="0"/>
    <x v="0"/>
    <s v="Negative"/>
    <n v="2.68"/>
    <n v="2.83"/>
    <n v="3.3"/>
    <n v="19.5"/>
    <n v="11.7"/>
  </r>
  <r>
    <s v="P844"/>
    <n v="23"/>
    <s v="Male"/>
    <s v="Asian"/>
    <s v="Asthma"/>
    <s v="None"/>
    <s v="T006"/>
    <s v="DrugA"/>
    <s v="Phase II"/>
    <s v="6/12/2022"/>
    <s v="8/12/2023"/>
    <n v="100"/>
    <s v="None"/>
    <x v="1"/>
    <s v="TR0119"/>
    <s v="No Change"/>
    <s v="Nausea"/>
    <n v="62"/>
    <n v="0"/>
    <x v="3"/>
    <s v="Negative"/>
    <n v="2.2799999999999998"/>
    <n v="3.38"/>
    <n v="10"/>
    <n v="13.8"/>
    <n v="18.7"/>
  </r>
  <r>
    <s v="P845"/>
    <n v="32"/>
    <s v="Male"/>
    <s v="African American"/>
    <s v="Diabetes"/>
    <s v="EGFR Mutation"/>
    <s v="T001"/>
    <s v="DrugB"/>
    <s v="Phase II"/>
    <s v="12/6/2022"/>
    <s v="7/6/2023"/>
    <n v="100"/>
    <s v="None"/>
    <x v="1"/>
    <s v="TR0135"/>
    <s v="Improved"/>
    <s v="Dizziness"/>
    <n v="176"/>
    <n v="1"/>
    <x v="1"/>
    <s v="Positive"/>
    <n v="2.38"/>
    <n v="1.22"/>
    <n v="2.8"/>
    <n v="13.5"/>
    <n v="6.7"/>
  </r>
  <r>
    <s v="P846"/>
    <n v="64"/>
    <s v="Other"/>
    <s v="Caucasian"/>
    <s v="Asthma"/>
    <s v="BRCA1 Mutation"/>
    <s v="T017"/>
    <s v="DrugD"/>
    <s v="Phase II"/>
    <s v="6/11/2023"/>
    <s v="8/11/2024"/>
    <n v="50"/>
    <s v="Dizziness, None, Headache"/>
    <x v="3"/>
    <s v="TR0192"/>
    <s v="No Change"/>
    <s v="Headache"/>
    <n v="72"/>
    <n v="0"/>
    <x v="3"/>
    <s v="Negative"/>
    <n v="1"/>
    <n v="4.66"/>
    <n v="8.6"/>
    <n v="19.399999999999999"/>
    <n v="5.9"/>
  </r>
  <r>
    <s v="P847"/>
    <n v="84"/>
    <s v="Male"/>
    <s v="Caucasian"/>
    <s v="None"/>
    <s v="None"/>
    <s v="T016"/>
    <s v="DrugB"/>
    <s v="Phase I"/>
    <s v="7/20/2023"/>
    <s v="3/20/2024"/>
    <n v="200"/>
    <s v="Dizziness"/>
    <x v="3"/>
    <s v="TR0071"/>
    <s v="No Change"/>
    <s v="None"/>
    <n v="43"/>
    <n v="0"/>
    <x v="3"/>
    <s v="Positive"/>
    <n v="1.48"/>
    <n v="1.27"/>
    <n v="7.5"/>
    <n v="22.7"/>
    <n v="10.3"/>
  </r>
  <r>
    <s v="P848"/>
    <n v="39"/>
    <s v="Other"/>
    <s v="Hispanic"/>
    <s v="Diabetes"/>
    <s v="BRCA2 Mutation"/>
    <s v="T018"/>
    <s v="DrugB"/>
    <s v="Phase III"/>
    <s v="3/21/2023"/>
    <s v="12/21/2023"/>
    <n v="100"/>
    <s v="Fatigue, Nausea, Dizziness"/>
    <x v="0"/>
    <s v="TR0023"/>
    <s v="No Change"/>
    <s v="None"/>
    <n v="154"/>
    <n v="0"/>
    <x v="4"/>
    <s v="Positive"/>
    <n v="1.48"/>
    <n v="3.05"/>
    <n v="4.0999999999999996"/>
    <n v="12.7"/>
    <n v="13.6"/>
  </r>
  <r>
    <s v="P849"/>
    <n v="34"/>
    <s v="Other"/>
    <s v="Other"/>
    <s v="Hypertension"/>
    <s v="TP53 Mutation"/>
    <s v="T019"/>
    <s v="DrugB"/>
    <s v="Phase I"/>
    <s v="12/21/2020"/>
    <s v="5/21/2022"/>
    <n v="50"/>
    <s v="Nausea"/>
    <x v="2"/>
    <s v="TR0163"/>
    <s v="Improved"/>
    <s v="Nausea"/>
    <n v="100"/>
    <n v="1"/>
    <x v="0"/>
    <s v="Positive"/>
    <n v="3.87"/>
    <n v="1.44"/>
    <n v="1.3"/>
    <n v="23.9"/>
    <n v="7"/>
  </r>
  <r>
    <s v="P850"/>
    <n v="34"/>
    <s v="Male"/>
    <s v="Hispanic"/>
    <s v="Asthma"/>
    <s v="BRCA2 Mutation"/>
    <s v="T004"/>
    <s v="DrugB"/>
    <s v="Phase III"/>
    <s v="1/25/2020"/>
    <s v="7/25/2021"/>
    <n v="100"/>
    <s v="Nausea, Headache, Fatigue"/>
    <x v="2"/>
    <s v="TR0013"/>
    <s v="No Change"/>
    <s v="None"/>
    <n v="131"/>
    <n v="0"/>
    <x v="0"/>
    <s v="Positive"/>
    <n v="1.22"/>
    <n v="1.76"/>
    <n v="1.4"/>
    <n v="13.1"/>
    <n v="16.600000000000001"/>
  </r>
  <r>
    <s v="P851"/>
    <n v="25"/>
    <s v="Female"/>
    <s v="Other"/>
    <s v="Diabetes"/>
    <s v="None"/>
    <s v="T015"/>
    <s v="DrugD"/>
    <s v="Phase IV"/>
    <s v="7/19/2021"/>
    <s v="2/19/2022"/>
    <n v="100"/>
    <s v="Nausea"/>
    <x v="2"/>
    <s v="TR0176"/>
    <s v="Improved"/>
    <s v="Fatigue"/>
    <n v="52"/>
    <n v="1"/>
    <x v="1"/>
    <s v="Positive"/>
    <n v="2.36"/>
    <n v="2.78"/>
    <n v="7.1"/>
    <n v="15.2"/>
    <n v="17.600000000000001"/>
  </r>
  <r>
    <s v="P852"/>
    <n v="78"/>
    <s v="Female"/>
    <s v="Hispanic"/>
    <s v="Heart Disease"/>
    <s v="BRCA2 Mutation"/>
    <s v="T019"/>
    <s v="DrugB"/>
    <s v="Phase I"/>
    <s v="5/8/2019"/>
    <s v="10/8/2020"/>
    <n v="150"/>
    <s v="Dizziness"/>
    <x v="3"/>
    <s v="TR0100"/>
    <s v="No Change"/>
    <s v="Fatigue"/>
    <n v="68"/>
    <n v="0"/>
    <x v="2"/>
    <s v="Positive"/>
    <n v="4.46"/>
    <n v="1.04"/>
    <n v="8"/>
    <n v="14.3"/>
    <n v="19.8"/>
  </r>
  <r>
    <s v="P853"/>
    <n v="43"/>
    <s v="Male"/>
    <s v="Hispanic"/>
    <s v="Asthma"/>
    <s v="BRCA1 Mutation"/>
    <s v="T012"/>
    <s v="DrugD"/>
    <s v="Phase III"/>
    <s v="7/15/2022"/>
    <s v="1/15/2024"/>
    <n v="50"/>
    <s v="Fatigue, Headache"/>
    <x v="0"/>
    <s v="TR0040"/>
    <s v="Improved"/>
    <s v="Dizziness"/>
    <n v="161"/>
    <n v="1"/>
    <x v="1"/>
    <s v="Negative"/>
    <n v="2.93"/>
    <n v="4.95"/>
    <n v="7.8"/>
    <n v="10.5"/>
    <n v="12.2"/>
  </r>
  <r>
    <s v="P854"/>
    <n v="64"/>
    <s v="Male"/>
    <s v="African American"/>
    <s v="Heart Disease"/>
    <s v="TP53 Mutation"/>
    <s v="T010"/>
    <s v="DrugA"/>
    <s v="Phase IV"/>
    <s v="7/7/2022"/>
    <s v="11/7/2023"/>
    <n v="150"/>
    <s v="Fatigue, Dizziness, None"/>
    <x v="0"/>
    <s v="TR0107"/>
    <s v="No Change"/>
    <s v="Nausea"/>
    <n v="107"/>
    <n v="0"/>
    <x v="2"/>
    <s v="Negative"/>
    <n v="4.97"/>
    <n v="4.43"/>
    <n v="1.9"/>
    <n v="18.7"/>
    <n v="8.9"/>
  </r>
  <r>
    <s v="P855"/>
    <n v="39"/>
    <s v="Female"/>
    <s v="Asian"/>
    <s v="Diabetes"/>
    <s v="None"/>
    <s v="T013"/>
    <s v="DrugB"/>
    <s v="Phase IV"/>
    <s v="2/10/2019"/>
    <s v="10/10/2019"/>
    <n v="150"/>
    <s v="Headache"/>
    <x v="4"/>
    <s v="TR0171"/>
    <s v="Improved"/>
    <s v="None"/>
    <n v="172"/>
    <n v="1"/>
    <x v="4"/>
    <s v="Negative"/>
    <n v="1.03"/>
    <n v="2.61"/>
    <n v="3.1"/>
    <n v="20.7"/>
    <n v="8.6999999999999993"/>
  </r>
  <r>
    <s v="P856"/>
    <n v="37"/>
    <s v="Male"/>
    <s v="Other"/>
    <s v="Heart Disease"/>
    <s v="None"/>
    <s v="T002"/>
    <s v="DrugD"/>
    <s v="Phase I"/>
    <s v="7/5/2023"/>
    <s v="11/5/2024"/>
    <n v="100"/>
    <s v="None, Nausea, Dizziness"/>
    <x v="1"/>
    <s v="TR0154"/>
    <s v="Deteriorated"/>
    <s v="Headache"/>
    <n v="97"/>
    <n v="0"/>
    <x v="0"/>
    <s v="Positive"/>
    <n v="4.3099999999999996"/>
    <n v="1"/>
    <n v="3.8"/>
    <n v="10.3"/>
    <n v="7"/>
  </r>
  <r>
    <s v="P857"/>
    <n v="61"/>
    <s v="Male"/>
    <s v="Asian"/>
    <s v="None"/>
    <s v="None"/>
    <s v="T006"/>
    <s v="DrugC"/>
    <s v="Phase I"/>
    <s v="9/8/2021"/>
    <s v="6/8/2022"/>
    <n v="100"/>
    <s v="Fatigue, Nausea"/>
    <x v="0"/>
    <s v="TR0177"/>
    <s v="Improved"/>
    <s v="Nausea"/>
    <n v="50"/>
    <n v="1"/>
    <x v="4"/>
    <s v="Negative"/>
    <n v="1.27"/>
    <n v="1.75"/>
    <n v="6"/>
    <n v="11.2"/>
    <n v="10.1"/>
  </r>
  <r>
    <s v="P858"/>
    <n v="69"/>
    <s v="Male"/>
    <s v="African American"/>
    <s v="None"/>
    <s v="HER2 Mutation"/>
    <s v="T013"/>
    <s v="DrugC"/>
    <s v="Phase IV"/>
    <s v="8/13/2021"/>
    <s v="11/13/2022"/>
    <n v="150"/>
    <s v="None, Fatigue, Headache"/>
    <x v="1"/>
    <s v="TR0062"/>
    <s v="No Change"/>
    <s v="None"/>
    <n v="174"/>
    <n v="0"/>
    <x v="1"/>
    <s v="Negative"/>
    <n v="2.5099999999999998"/>
    <n v="4.5"/>
    <n v="9.1"/>
    <n v="14.9"/>
    <n v="8.6"/>
  </r>
  <r>
    <s v="P859"/>
    <n v="68"/>
    <s v="Female"/>
    <s v="Other"/>
    <s v="Heart Disease"/>
    <s v="BRCA1 Mutation"/>
    <s v="T014"/>
    <s v="DrugB"/>
    <s v="Phase III"/>
    <s v="2/6/2020"/>
    <s v="1/6/2021"/>
    <n v="150"/>
    <s v="Nausea, Dizziness"/>
    <x v="2"/>
    <s v="TR0147"/>
    <s v="No Change"/>
    <s v="Dizziness"/>
    <n v="108"/>
    <n v="0"/>
    <x v="2"/>
    <s v="Positive"/>
    <n v="1.43"/>
    <n v="4.8099999999999996"/>
    <n v="1.5"/>
    <n v="11.4"/>
    <n v="8.1"/>
  </r>
  <r>
    <s v="P860"/>
    <n v="61"/>
    <s v="Male"/>
    <s v="Hispanic"/>
    <s v="Heart Disease"/>
    <s v="TP53 Mutation"/>
    <s v="T019"/>
    <s v="DrugD"/>
    <s v="Phase IV"/>
    <s v="8/6/2021"/>
    <s v="3/6/2022"/>
    <n v="100"/>
    <s v="Headache"/>
    <x v="4"/>
    <s v="TR0071"/>
    <s v="Improved"/>
    <s v="Fatigue"/>
    <n v="124"/>
    <n v="1"/>
    <x v="2"/>
    <s v="Positive"/>
    <n v="2.2799999999999998"/>
    <n v="1.66"/>
    <n v="8"/>
    <n v="8.1999999999999993"/>
    <n v="13.8"/>
  </r>
  <r>
    <s v="P861"/>
    <n v="52"/>
    <s v="Male"/>
    <s v="Hispanic"/>
    <s v="Hypertension"/>
    <s v="None"/>
    <s v="T010"/>
    <s v="DrugA"/>
    <s v="Phase III"/>
    <s v="10/7/2023"/>
    <s v="7/7/2024"/>
    <n v="100"/>
    <s v="Nausea, None"/>
    <x v="2"/>
    <s v="TR0199"/>
    <s v="No Change"/>
    <s v="None"/>
    <n v="84"/>
    <n v="0"/>
    <x v="3"/>
    <s v="Negative"/>
    <n v="1.5"/>
    <n v="1.28"/>
    <n v="9.1999999999999993"/>
    <n v="9.4"/>
    <n v="17"/>
  </r>
  <r>
    <s v="P862"/>
    <n v="70"/>
    <s v="Male"/>
    <s v="Hispanic"/>
    <s v="Diabetes"/>
    <s v="BRCA1 Mutation"/>
    <s v="T001"/>
    <s v="DrugA"/>
    <s v="Phase IV"/>
    <s v="6/6/2023"/>
    <s v="2/6/2024"/>
    <n v="50"/>
    <s v="None"/>
    <x v="1"/>
    <s v="TR0187"/>
    <s v="Deteriorated"/>
    <s v="Headache"/>
    <n v="53"/>
    <n v="0"/>
    <x v="2"/>
    <s v="Negative"/>
    <n v="3.18"/>
    <n v="1.31"/>
    <n v="9.6"/>
    <n v="10.4"/>
    <n v="17.600000000000001"/>
  </r>
  <r>
    <s v="P863"/>
    <n v="58"/>
    <s v="Male"/>
    <s v="Asian"/>
    <s v="None"/>
    <s v="None"/>
    <s v="T009"/>
    <s v="DrugB"/>
    <s v="Phase IV"/>
    <s v="8/9/2023"/>
    <s v="6/9/2024"/>
    <n v="200"/>
    <s v="Nausea"/>
    <x v="2"/>
    <s v="TR0128"/>
    <s v="Improved"/>
    <s v="Fatigue"/>
    <n v="36"/>
    <n v="1"/>
    <x v="2"/>
    <s v="Negative"/>
    <n v="1.68"/>
    <n v="4.42"/>
    <n v="1.1000000000000001"/>
    <n v="15.2"/>
    <n v="16.100000000000001"/>
  </r>
  <r>
    <s v="P864"/>
    <n v="61"/>
    <s v="Other"/>
    <s v="Asian"/>
    <s v="Diabetes"/>
    <s v="None"/>
    <s v="T015"/>
    <s v="DrugD"/>
    <s v="Phase II"/>
    <s v="7/13/2023"/>
    <s v="11/13/2024"/>
    <n v="150"/>
    <s v="Fatigue, Dizziness"/>
    <x v="0"/>
    <s v="TR0120"/>
    <s v="Improved"/>
    <s v="Nausea"/>
    <n v="101"/>
    <n v="1"/>
    <x v="3"/>
    <s v="Positive"/>
    <n v="4.74"/>
    <n v="4.6399999999999997"/>
    <n v="8.4"/>
    <n v="22"/>
    <n v="6.4"/>
  </r>
  <r>
    <s v="P865"/>
    <n v="63"/>
    <s v="Male"/>
    <s v="Hispanic"/>
    <s v="Heart Disease"/>
    <s v="TP53 Mutation"/>
    <s v="T011"/>
    <s v="DrugA"/>
    <s v="Phase I"/>
    <s v="3/16/2019"/>
    <s v="7/16/2020"/>
    <n v="100"/>
    <s v="Fatigue, Nausea, Dizziness"/>
    <x v="0"/>
    <s v="TR0048"/>
    <s v="No Change"/>
    <s v="Headache"/>
    <n v="79"/>
    <n v="0"/>
    <x v="3"/>
    <s v="Negative"/>
    <n v="2.14"/>
    <n v="2.16"/>
    <n v="4.4000000000000004"/>
    <n v="13.1"/>
    <n v="12.3"/>
  </r>
  <r>
    <s v="P866"/>
    <n v="21"/>
    <s v="Other"/>
    <s v="African American"/>
    <s v="Diabetes"/>
    <s v="None"/>
    <s v="T004"/>
    <s v="DrugB"/>
    <s v="Phase IV"/>
    <s v="11/23/2023"/>
    <s v="6/23/2024"/>
    <n v="200"/>
    <s v="Nausea"/>
    <x v="2"/>
    <s v="TR0051"/>
    <s v="Improved"/>
    <s v="Fatigue"/>
    <n v="126"/>
    <n v="1"/>
    <x v="2"/>
    <s v="Negative"/>
    <n v="1.64"/>
    <n v="3.76"/>
    <n v="2.5"/>
    <n v="11.6"/>
    <n v="11.6"/>
  </r>
  <r>
    <s v="P867"/>
    <n v="62"/>
    <s v="Other"/>
    <s v="Asian"/>
    <s v="Heart Disease"/>
    <s v="None"/>
    <s v="T006"/>
    <s v="DrugA"/>
    <s v="Phase II"/>
    <s v="12/21/2023"/>
    <s v="1/21/2025"/>
    <n v="100"/>
    <s v="Fatigue, None"/>
    <x v="0"/>
    <s v="TR0158"/>
    <s v="No Change"/>
    <s v="Fatigue"/>
    <n v="90"/>
    <n v="0"/>
    <x v="0"/>
    <s v="Positive"/>
    <n v="4.1900000000000004"/>
    <n v="3.96"/>
    <n v="6.8"/>
    <n v="8.8000000000000007"/>
    <n v="12.3"/>
  </r>
  <r>
    <s v="P868"/>
    <n v="37"/>
    <s v="Other"/>
    <s v="Hispanic"/>
    <s v="Diabetes"/>
    <s v="None"/>
    <s v="T007"/>
    <s v="DrugB"/>
    <s v="Phase I"/>
    <s v="6/28/2021"/>
    <s v="7/28/2022"/>
    <n v="100"/>
    <s v="Fatigue, Dizziness"/>
    <x v="0"/>
    <s v="TR0059"/>
    <s v="No Change"/>
    <s v="Headache"/>
    <n v="52"/>
    <n v="0"/>
    <x v="2"/>
    <s v="Negative"/>
    <n v="1.35"/>
    <n v="2.5099999999999998"/>
    <n v="4.7"/>
    <n v="6.7"/>
    <n v="7.7"/>
  </r>
  <r>
    <s v="P869"/>
    <n v="22"/>
    <s v="Female"/>
    <s v="Hispanic"/>
    <s v="Hypertension"/>
    <s v="None"/>
    <s v="T018"/>
    <s v="DrugD"/>
    <s v="Phase I"/>
    <s v="3/13/2023"/>
    <s v="6/13/2024"/>
    <n v="200"/>
    <s v="Dizziness"/>
    <x v="3"/>
    <s v="TR0041"/>
    <s v="Improved"/>
    <s v="Headache"/>
    <n v="39"/>
    <n v="1"/>
    <x v="3"/>
    <s v="Positive"/>
    <n v="4.82"/>
    <n v="4.8099999999999996"/>
    <n v="4.2"/>
    <n v="6.8"/>
    <n v="6"/>
  </r>
  <r>
    <s v="P870"/>
    <n v="80"/>
    <s v="Male"/>
    <s v="Asian"/>
    <s v="Asthma"/>
    <s v="EGFR Mutation"/>
    <s v="T008"/>
    <s v="DrugB"/>
    <s v="Phase I"/>
    <s v="11/26/2022"/>
    <s v="3/26/2024"/>
    <n v="200"/>
    <s v="None, Dizziness, Fatigue"/>
    <x v="1"/>
    <s v="TR0123"/>
    <s v="Improved"/>
    <s v="None"/>
    <n v="143"/>
    <n v="1"/>
    <x v="4"/>
    <s v="Positive"/>
    <n v="2.57"/>
    <n v="4.79"/>
    <n v="2.2999999999999998"/>
    <n v="19.7"/>
    <n v="4.8"/>
  </r>
  <r>
    <s v="P871"/>
    <n v="36"/>
    <s v="Male"/>
    <s v="Asian"/>
    <s v="Diabetes"/>
    <s v="BRCA2 Mutation"/>
    <s v="T017"/>
    <s v="DrugA"/>
    <s v="Phase I"/>
    <s v="5/9/2023"/>
    <s v="1/9/2024"/>
    <n v="150"/>
    <s v="Dizziness, Fatigue, None"/>
    <x v="3"/>
    <s v="TR0171"/>
    <s v="Deteriorated"/>
    <s v="Fatigue"/>
    <n v="75"/>
    <n v="0"/>
    <x v="4"/>
    <s v="Negative"/>
    <n v="4.93"/>
    <n v="2.5299999999999998"/>
    <n v="8"/>
    <n v="12.2"/>
    <n v="13.7"/>
  </r>
  <r>
    <s v="P872"/>
    <n v="25"/>
    <s v="Female"/>
    <s v="Asian"/>
    <s v="Heart Disease"/>
    <s v="None"/>
    <s v="T011"/>
    <s v="DrugB"/>
    <s v="Phase III"/>
    <s v="7/8/2019"/>
    <s v="11/8/2020"/>
    <n v="200"/>
    <s v="Nausea"/>
    <x v="2"/>
    <s v="TR0166"/>
    <s v="Improved"/>
    <s v="Dizziness"/>
    <n v="44"/>
    <n v="1"/>
    <x v="4"/>
    <s v="Negative"/>
    <n v="1.77"/>
    <n v="1.58"/>
    <n v="9.4"/>
    <n v="22.5"/>
    <n v="18.100000000000001"/>
  </r>
  <r>
    <s v="P873"/>
    <n v="80"/>
    <s v="Female"/>
    <s v="Caucasian"/>
    <s v="Diabetes"/>
    <s v="TP53 Mutation"/>
    <s v="T008"/>
    <s v="DrugC"/>
    <s v="Phase I"/>
    <s v="6/5/2023"/>
    <s v="12/5/2023"/>
    <n v="50"/>
    <s v="Headache"/>
    <x v="4"/>
    <s v="TR0045"/>
    <s v="No Change"/>
    <s v="Nausea"/>
    <n v="160"/>
    <n v="0"/>
    <x v="4"/>
    <s v="Negative"/>
    <n v="3.5"/>
    <n v="4.2300000000000004"/>
    <n v="1.6"/>
    <n v="12"/>
    <n v="8.3000000000000007"/>
  </r>
  <r>
    <s v="P874"/>
    <n v="47"/>
    <s v="Other"/>
    <s v="Hispanic"/>
    <s v="None"/>
    <s v="TP53 Mutation"/>
    <s v="T009"/>
    <s v="DrugD"/>
    <s v="Phase I"/>
    <s v="6/9/2021"/>
    <s v="9/9/2022"/>
    <n v="50"/>
    <s v="Nausea"/>
    <x v="2"/>
    <s v="TR0095"/>
    <s v="Improved"/>
    <s v="Headache"/>
    <n v="98"/>
    <n v="1"/>
    <x v="3"/>
    <s v="Positive"/>
    <n v="3.54"/>
    <n v="2.42"/>
    <n v="2.2999999999999998"/>
    <n v="16.7"/>
    <n v="16.8"/>
  </r>
  <r>
    <s v="P875"/>
    <n v="61"/>
    <s v="Female"/>
    <s v="Hispanic"/>
    <s v="None"/>
    <s v="BRCA1 Mutation"/>
    <s v="T019"/>
    <s v="DrugD"/>
    <s v="Phase II"/>
    <s v="6/15/2023"/>
    <s v="8/15/2024"/>
    <n v="200"/>
    <s v="Fatigue, Nausea"/>
    <x v="0"/>
    <s v="TR0123"/>
    <s v="Improved"/>
    <s v="Fatigue"/>
    <n v="34"/>
    <n v="1"/>
    <x v="4"/>
    <s v="Positive"/>
    <n v="2.5299999999999998"/>
    <n v="1.53"/>
    <n v="2.8"/>
    <n v="10.3"/>
    <n v="8.1"/>
  </r>
  <r>
    <s v="P876"/>
    <n v="73"/>
    <s v="Male"/>
    <s v="Caucasian"/>
    <s v="Hypertension"/>
    <s v="None"/>
    <s v="T016"/>
    <s v="DrugA"/>
    <s v="Phase II"/>
    <s v="3/10/2019"/>
    <s v="10/10/2019"/>
    <n v="100"/>
    <s v="Fatigue, Headache, None"/>
    <x v="0"/>
    <s v="TR0104"/>
    <s v="No Change"/>
    <s v="Dizziness"/>
    <n v="175"/>
    <n v="0"/>
    <x v="1"/>
    <s v="Negative"/>
    <n v="3.57"/>
    <n v="3.4"/>
    <n v="7.3"/>
    <n v="12.5"/>
    <n v="17"/>
  </r>
  <r>
    <s v="P877"/>
    <n v="22"/>
    <s v="Other"/>
    <s v="Other"/>
    <s v="Asthma"/>
    <s v="BRCA2 Mutation"/>
    <s v="T014"/>
    <s v="DrugD"/>
    <s v="Phase IV"/>
    <s v="2/26/2020"/>
    <s v="5/26/2021"/>
    <n v="100"/>
    <s v="Headache"/>
    <x v="4"/>
    <s v="TR0167"/>
    <s v="No Change"/>
    <s v="Nausea"/>
    <n v="147"/>
    <n v="0"/>
    <x v="4"/>
    <s v="Negative"/>
    <n v="1.82"/>
    <n v="2.88"/>
    <n v="8.1999999999999993"/>
    <n v="9.1999999999999993"/>
    <n v="4.9000000000000004"/>
  </r>
  <r>
    <s v="P878"/>
    <n v="71"/>
    <s v="Female"/>
    <s v="Asian"/>
    <s v="Diabetes"/>
    <s v="None"/>
    <s v="T019"/>
    <s v="DrugC"/>
    <s v="Phase II"/>
    <s v="10/3/2019"/>
    <s v="2/3/2021"/>
    <n v="200"/>
    <s v="None, Fatigue"/>
    <x v="1"/>
    <s v="TR0008"/>
    <s v="Deteriorated"/>
    <s v="Dizziness"/>
    <n v="115"/>
    <n v="0"/>
    <x v="0"/>
    <s v="Positive"/>
    <n v="4.53"/>
    <n v="2.37"/>
    <n v="7.2"/>
    <n v="6.5"/>
    <n v="14.7"/>
  </r>
  <r>
    <s v="P879"/>
    <n v="33"/>
    <s v="Male"/>
    <s v="Caucasian"/>
    <s v="Diabetes"/>
    <s v="BRCA1 Mutation"/>
    <s v="T012"/>
    <s v="DrugA"/>
    <s v="Phase III"/>
    <s v="7/9/2022"/>
    <s v="5/9/2023"/>
    <n v="200"/>
    <s v="Headache, Nausea"/>
    <x v="4"/>
    <s v="TR0183"/>
    <s v="Improved"/>
    <s v="Nausea"/>
    <n v="65"/>
    <n v="1"/>
    <x v="1"/>
    <s v="Negative"/>
    <n v="2.2599999999999998"/>
    <n v="1.22"/>
    <n v="6.5"/>
    <n v="10.3"/>
    <n v="9.6"/>
  </r>
  <r>
    <s v="P880"/>
    <n v="68"/>
    <s v="Female"/>
    <s v="African American"/>
    <s v="Heart Disease"/>
    <s v="None"/>
    <s v="T014"/>
    <s v="DrugD"/>
    <s v="Phase IV"/>
    <s v="10/15/2021"/>
    <s v="1/15/2023"/>
    <n v="200"/>
    <s v="Nausea, Headache"/>
    <x v="2"/>
    <s v="TR0052"/>
    <s v="No Change"/>
    <s v="None"/>
    <n v="139"/>
    <n v="0"/>
    <x v="3"/>
    <s v="Negative"/>
    <n v="1.32"/>
    <n v="1.59"/>
    <n v="3.7"/>
    <n v="7.6"/>
    <n v="18.5"/>
  </r>
  <r>
    <s v="P881"/>
    <n v="60"/>
    <s v="Male"/>
    <s v="Caucasian"/>
    <s v="Asthma"/>
    <s v="TP53 Mutation"/>
    <s v="T008"/>
    <s v="DrugD"/>
    <s v="Phase II"/>
    <s v="10/24/2019"/>
    <s v="10/24/2020"/>
    <n v="150"/>
    <s v="Headache, Fatigue, Dizziness"/>
    <x v="4"/>
    <s v="TR0113"/>
    <s v="Improved"/>
    <s v="Nausea"/>
    <n v="174"/>
    <n v="1"/>
    <x v="4"/>
    <s v="Positive"/>
    <n v="1.02"/>
    <n v="2.94"/>
    <n v="2.1"/>
    <n v="11.5"/>
    <n v="18.7"/>
  </r>
  <r>
    <s v="P882"/>
    <n v="66"/>
    <s v="Male"/>
    <s v="African American"/>
    <s v="Diabetes"/>
    <s v="TP53 Mutation"/>
    <s v="T019"/>
    <s v="DrugD"/>
    <s v="Phase I"/>
    <s v="6/12/2020"/>
    <s v="1/12/2021"/>
    <n v="100"/>
    <s v="Fatigue, Headache, Dizziness"/>
    <x v="0"/>
    <s v="TR0173"/>
    <s v="Improved"/>
    <s v="Headache"/>
    <n v="106"/>
    <n v="1"/>
    <x v="0"/>
    <s v="Positive"/>
    <n v="1.65"/>
    <n v="4.8600000000000003"/>
    <n v="2.9"/>
    <n v="19.3"/>
    <n v="12.3"/>
  </r>
  <r>
    <s v="P883"/>
    <n v="58"/>
    <s v="Other"/>
    <s v="African American"/>
    <s v="Heart Disease"/>
    <s v="None"/>
    <s v="T018"/>
    <s v="DrugC"/>
    <s v="Phase IV"/>
    <s v="5/14/2021"/>
    <s v="9/14/2022"/>
    <n v="200"/>
    <s v="None"/>
    <x v="1"/>
    <s v="TR0085"/>
    <s v="No Change"/>
    <s v="None"/>
    <n v="86"/>
    <n v="0"/>
    <x v="4"/>
    <s v="Negative"/>
    <n v="4.54"/>
    <n v="3.22"/>
    <n v="5.8"/>
    <n v="9.5"/>
    <n v="5.8"/>
  </r>
  <r>
    <s v="P884"/>
    <n v="27"/>
    <s v="Female"/>
    <s v="Other"/>
    <s v="Hypertension"/>
    <s v="EGFR Mutation"/>
    <s v="T019"/>
    <s v="DrugB"/>
    <s v="Phase II"/>
    <s v="5/19/2021"/>
    <s v="6/19/2022"/>
    <n v="150"/>
    <s v="Dizziness"/>
    <x v="3"/>
    <s v="TR0070"/>
    <s v="No Change"/>
    <s v="None"/>
    <n v="34"/>
    <n v="0"/>
    <x v="2"/>
    <s v="Positive"/>
    <n v="4.67"/>
    <n v="2.31"/>
    <n v="4.3"/>
    <n v="19.7"/>
    <n v="8.8000000000000007"/>
  </r>
  <r>
    <s v="P885"/>
    <n v="36"/>
    <s v="Male"/>
    <s v="Caucasian"/>
    <s v="Heart Disease"/>
    <s v="HER2 Mutation"/>
    <s v="T005"/>
    <s v="DrugD"/>
    <s v="Phase II"/>
    <s v="11/27/2023"/>
    <s v="1/27/2025"/>
    <n v="150"/>
    <s v="Fatigue"/>
    <x v="0"/>
    <s v="TR0041"/>
    <s v="Improved"/>
    <s v="Nausea"/>
    <n v="176"/>
    <n v="1"/>
    <x v="1"/>
    <s v="Positive"/>
    <n v="4.8099999999999996"/>
    <n v="3.95"/>
    <n v="6.4"/>
    <n v="21.9"/>
    <n v="3.8"/>
  </r>
  <r>
    <s v="P886"/>
    <n v="25"/>
    <s v="Other"/>
    <s v="Asian"/>
    <s v="Hypertension"/>
    <s v="None"/>
    <s v="T002"/>
    <s v="DrugD"/>
    <s v="Phase III"/>
    <s v="9/12/2021"/>
    <s v="6/12/2022"/>
    <n v="150"/>
    <s v="Headache, None, Fatigue"/>
    <x v="4"/>
    <s v="TR0121"/>
    <s v="Deteriorated"/>
    <s v="Fatigue"/>
    <n v="62"/>
    <n v="0"/>
    <x v="3"/>
    <s v="Positive"/>
    <n v="2.0299999999999998"/>
    <n v="2.86"/>
    <n v="3"/>
    <n v="19.399999999999999"/>
    <n v="18.600000000000001"/>
  </r>
  <r>
    <s v="P887"/>
    <n v="19"/>
    <s v="Male"/>
    <s v="African American"/>
    <s v="None"/>
    <s v="None"/>
    <s v="T010"/>
    <s v="DrugD"/>
    <s v="Phase I"/>
    <s v="12/20/2020"/>
    <s v="9/20/2021"/>
    <n v="50"/>
    <s v="Fatigue"/>
    <x v="0"/>
    <s v="TR0189"/>
    <s v="No Change"/>
    <s v="Nausea"/>
    <n v="64"/>
    <n v="0"/>
    <x v="3"/>
    <s v="Positive"/>
    <n v="2.7"/>
    <n v="2.37"/>
    <n v="9.6999999999999993"/>
    <n v="14"/>
    <n v="11.3"/>
  </r>
  <r>
    <s v="P888"/>
    <n v="77"/>
    <s v="Female"/>
    <s v="Hispanic"/>
    <s v="None"/>
    <s v="None"/>
    <s v="T020"/>
    <s v="DrugD"/>
    <s v="Phase II"/>
    <s v="10/11/2021"/>
    <s v="2/11/2023"/>
    <n v="200"/>
    <s v="Dizziness"/>
    <x v="3"/>
    <s v="TR0111"/>
    <s v="Improved"/>
    <s v="Dizziness"/>
    <n v="85"/>
    <n v="1"/>
    <x v="3"/>
    <s v="Negative"/>
    <n v="2.41"/>
    <n v="4.6399999999999997"/>
    <n v="6.1"/>
    <n v="19.7"/>
    <n v="16.8"/>
  </r>
  <r>
    <s v="P889"/>
    <n v="64"/>
    <s v="Other"/>
    <s v="African American"/>
    <s v="Diabetes"/>
    <s v="TP53 Mutation"/>
    <s v="T013"/>
    <s v="DrugD"/>
    <s v="Phase II"/>
    <s v="2/8/2019"/>
    <s v="4/8/2020"/>
    <n v="150"/>
    <s v="Fatigue"/>
    <x v="0"/>
    <s v="TR0076"/>
    <s v="Improved"/>
    <s v="Fatigue"/>
    <n v="134"/>
    <n v="1"/>
    <x v="0"/>
    <s v="Positive"/>
    <n v="2.37"/>
    <n v="2.73"/>
    <n v="8.6"/>
    <n v="12.5"/>
    <n v="16.5"/>
  </r>
  <r>
    <s v="P890"/>
    <n v="22"/>
    <s v="Male"/>
    <s v="Asian"/>
    <s v="None"/>
    <s v="BRCA2 Mutation"/>
    <s v="T009"/>
    <s v="DrugD"/>
    <s v="Phase II"/>
    <s v="1/10/2019"/>
    <s v="10/10/2019"/>
    <n v="200"/>
    <s v="Dizziness, Headache, None"/>
    <x v="3"/>
    <s v="TR0190"/>
    <s v="Deteriorated"/>
    <s v="Headache"/>
    <n v="168"/>
    <n v="0"/>
    <x v="3"/>
    <s v="Positive"/>
    <n v="4.76"/>
    <n v="3.49"/>
    <n v="7.7"/>
    <n v="20.5"/>
    <n v="17.399999999999999"/>
  </r>
  <r>
    <s v="P891"/>
    <n v="58"/>
    <s v="Other"/>
    <s v="Asian"/>
    <s v="Heart Disease"/>
    <s v="None"/>
    <s v="T013"/>
    <s v="DrugA"/>
    <s v="Phase II"/>
    <s v="11/22/2019"/>
    <s v="12/22/2020"/>
    <n v="200"/>
    <s v="Nausea, Headache"/>
    <x v="2"/>
    <s v="TR0068"/>
    <s v="Improved"/>
    <s v="Nausea"/>
    <n v="107"/>
    <n v="1"/>
    <x v="0"/>
    <s v="Negative"/>
    <n v="2.58"/>
    <n v="1.21"/>
    <n v="4.5999999999999996"/>
    <n v="18.100000000000001"/>
    <n v="10.7"/>
  </r>
  <r>
    <s v="P892"/>
    <n v="25"/>
    <s v="Male"/>
    <s v="Asian"/>
    <s v="Heart Disease"/>
    <s v="None"/>
    <s v="T012"/>
    <s v="DrugA"/>
    <s v="Phase II"/>
    <s v="9/20/2020"/>
    <s v="7/20/2021"/>
    <n v="200"/>
    <s v="None, Fatigue"/>
    <x v="1"/>
    <s v="TR0115"/>
    <s v="No Change"/>
    <s v="Fatigue"/>
    <n v="80"/>
    <n v="0"/>
    <x v="0"/>
    <s v="Positive"/>
    <n v="4"/>
    <n v="2.4300000000000002"/>
    <n v="6.7"/>
    <n v="9.4"/>
    <n v="15.7"/>
  </r>
  <r>
    <s v="P893"/>
    <n v="84"/>
    <s v="Male"/>
    <s v="Other"/>
    <s v="Diabetes"/>
    <s v="BRCA1 Mutation"/>
    <s v="T005"/>
    <s v="DrugC"/>
    <s v="Phase IV"/>
    <s v="2/7/2023"/>
    <s v="11/7/2023"/>
    <n v="50"/>
    <s v="Nausea"/>
    <x v="2"/>
    <s v="TR0057"/>
    <s v="Improved"/>
    <s v="None"/>
    <n v="134"/>
    <n v="1"/>
    <x v="1"/>
    <s v="Negative"/>
    <n v="3.18"/>
    <n v="1.82"/>
    <n v="3.6"/>
    <n v="19.5"/>
    <n v="11.2"/>
  </r>
  <r>
    <s v="P894"/>
    <n v="26"/>
    <s v="Other"/>
    <s v="Caucasian"/>
    <s v="Asthma"/>
    <s v="None"/>
    <s v="T012"/>
    <s v="DrugA"/>
    <s v="Phase IV"/>
    <s v="3/25/2022"/>
    <s v="4/25/2023"/>
    <n v="150"/>
    <s v="Fatigue, Nausea"/>
    <x v="0"/>
    <s v="TR0045"/>
    <s v="No Change"/>
    <s v="None"/>
    <n v="83"/>
    <n v="0"/>
    <x v="3"/>
    <s v="Positive"/>
    <n v="1.86"/>
    <n v="4.87"/>
    <n v="7.4"/>
    <n v="23.2"/>
    <n v="10.3"/>
  </r>
  <r>
    <s v="P895"/>
    <n v="40"/>
    <s v="Male"/>
    <s v="Other"/>
    <s v="Heart Disease"/>
    <s v="None"/>
    <s v="T016"/>
    <s v="DrugB"/>
    <s v="Phase II"/>
    <s v="4/9/2019"/>
    <s v="9/9/2020"/>
    <n v="100"/>
    <s v="Fatigue"/>
    <x v="0"/>
    <s v="TR0139"/>
    <s v="No Change"/>
    <s v="Headache"/>
    <n v="47"/>
    <n v="0"/>
    <x v="2"/>
    <s v="Positive"/>
    <n v="2.9"/>
    <n v="4.59"/>
    <n v="5.7"/>
    <n v="18.7"/>
    <n v="7.3"/>
  </r>
  <r>
    <s v="P896"/>
    <n v="29"/>
    <s v="Female"/>
    <s v="Asian"/>
    <s v="Diabetes"/>
    <s v="None"/>
    <s v="T005"/>
    <s v="DrugC"/>
    <s v="Phase I"/>
    <s v="1/15/2021"/>
    <s v="6/15/2022"/>
    <n v="200"/>
    <s v="Dizziness, Headache"/>
    <x v="3"/>
    <s v="TR0187"/>
    <s v="Improved"/>
    <s v="Headache"/>
    <n v="156"/>
    <n v="1"/>
    <x v="4"/>
    <s v="Negative"/>
    <n v="2.79"/>
    <n v="1.49"/>
    <n v="2.9"/>
    <n v="6"/>
    <n v="3.7"/>
  </r>
  <r>
    <s v="P897"/>
    <n v="70"/>
    <s v="Male"/>
    <s v="Other"/>
    <s v="Heart Disease"/>
    <s v="None"/>
    <s v="T006"/>
    <s v="DrugC"/>
    <s v="Phase I"/>
    <s v="6/21/2022"/>
    <s v="8/21/2023"/>
    <n v="100"/>
    <s v="Headache, Fatigue, None"/>
    <x v="4"/>
    <s v="TR0121"/>
    <s v="Deteriorated"/>
    <s v="Fatigue"/>
    <n v="116"/>
    <n v="0"/>
    <x v="2"/>
    <s v="Positive"/>
    <n v="4.91"/>
    <n v="1.97"/>
    <n v="7"/>
    <n v="21.1"/>
    <n v="12.4"/>
  </r>
  <r>
    <s v="P898"/>
    <n v="41"/>
    <s v="Male"/>
    <s v="African American"/>
    <s v="Heart Disease"/>
    <s v="EGFR Mutation"/>
    <s v="T011"/>
    <s v="DrugD"/>
    <s v="Phase IV"/>
    <s v="5/23/2023"/>
    <s v="3/23/2024"/>
    <n v="100"/>
    <s v="Headache"/>
    <x v="4"/>
    <s v="TR0064"/>
    <s v="Deteriorated"/>
    <s v="Fatigue"/>
    <n v="145"/>
    <n v="0"/>
    <x v="2"/>
    <s v="Positive"/>
    <n v="1.61"/>
    <n v="3.91"/>
    <n v="6.4"/>
    <n v="19.2"/>
    <n v="16.100000000000001"/>
  </r>
  <r>
    <s v="P899"/>
    <n v="41"/>
    <s v="Male"/>
    <s v="Asian"/>
    <s v="Hypertension"/>
    <s v="BRCA1 Mutation"/>
    <s v="T004"/>
    <s v="DrugD"/>
    <s v="Phase I"/>
    <s v="12/12/2020"/>
    <s v="5/12/2022"/>
    <n v="200"/>
    <s v="Dizziness, Nausea, None"/>
    <x v="3"/>
    <s v="TR0019"/>
    <s v="No Change"/>
    <s v="Nausea"/>
    <n v="154"/>
    <n v="0"/>
    <x v="4"/>
    <s v="Positive"/>
    <n v="4.9000000000000004"/>
    <n v="3.29"/>
    <n v="4.0999999999999996"/>
    <n v="17.7"/>
    <n v="4.2"/>
  </r>
  <r>
    <s v="P900"/>
    <n v="46"/>
    <s v="Other"/>
    <s v="Asian"/>
    <s v="None"/>
    <s v="EGFR Mutation"/>
    <s v="T020"/>
    <s v="DrugC"/>
    <s v="Phase III"/>
    <s v="10/11/2020"/>
    <s v="3/11/2022"/>
    <n v="50"/>
    <s v="Nausea, Fatigue"/>
    <x v="2"/>
    <s v="TR0045"/>
    <s v="Improved"/>
    <s v="Headache"/>
    <n v="129"/>
    <n v="1"/>
    <x v="4"/>
    <s v="Positive"/>
    <n v="4.59"/>
    <n v="1.48"/>
    <n v="4"/>
    <n v="20.7"/>
    <n v="13.2"/>
  </r>
  <r>
    <s v="P901"/>
    <n v="46"/>
    <s v="Other"/>
    <s v="Hispanic"/>
    <s v="Diabetes"/>
    <s v="TP53 Mutation"/>
    <s v="T010"/>
    <s v="DrugB"/>
    <s v="Phase II"/>
    <s v="7/6/2019"/>
    <s v="7/6/2020"/>
    <n v="150"/>
    <s v="None, Headache, Nausea"/>
    <x v="1"/>
    <s v="TR0050"/>
    <s v="Deteriorated"/>
    <s v="Nausea"/>
    <n v="168"/>
    <n v="0"/>
    <x v="0"/>
    <s v="Positive"/>
    <n v="2.57"/>
    <n v="2.89"/>
    <n v="8.6999999999999993"/>
    <n v="12.1"/>
    <n v="17.8"/>
  </r>
  <r>
    <s v="P902"/>
    <n v="55"/>
    <s v="Female"/>
    <s v="African American"/>
    <s v="Asthma"/>
    <s v="None"/>
    <s v="T001"/>
    <s v="DrugC"/>
    <s v="Phase IV"/>
    <s v="10/19/2023"/>
    <s v="9/19/2024"/>
    <n v="50"/>
    <s v="Headache, Nausea"/>
    <x v="4"/>
    <s v="TR0043"/>
    <s v="Improved"/>
    <s v="None"/>
    <n v="126"/>
    <n v="1"/>
    <x v="2"/>
    <s v="Negative"/>
    <n v="1.35"/>
    <n v="4.1100000000000003"/>
    <n v="8.6"/>
    <n v="9.3000000000000007"/>
    <n v="10.3"/>
  </r>
  <r>
    <s v="P903"/>
    <n v="27"/>
    <s v="Other"/>
    <s v="African American"/>
    <s v="Diabetes"/>
    <s v="None"/>
    <s v="T015"/>
    <s v="DrugD"/>
    <s v="Phase III"/>
    <s v="12/6/2023"/>
    <s v="12/6/2024"/>
    <n v="200"/>
    <s v="Fatigue, Dizziness, None"/>
    <x v="0"/>
    <s v="TR0190"/>
    <s v="No Change"/>
    <s v="Headache"/>
    <n v="89"/>
    <n v="0"/>
    <x v="4"/>
    <s v="Positive"/>
    <n v="1.66"/>
    <n v="3.83"/>
    <n v="5.8"/>
    <n v="17.399999999999999"/>
    <n v="6.3"/>
  </r>
  <r>
    <s v="P904"/>
    <n v="75"/>
    <s v="Female"/>
    <s v="Hispanic"/>
    <s v="None"/>
    <s v="None"/>
    <s v="T006"/>
    <s v="DrugC"/>
    <s v="Phase II"/>
    <s v="7/3/2019"/>
    <s v="7/3/2020"/>
    <n v="150"/>
    <s v="Nausea, Fatigue, None"/>
    <x v="2"/>
    <s v="TR0035"/>
    <s v="Improved"/>
    <s v="None"/>
    <n v="176"/>
    <n v="1"/>
    <x v="0"/>
    <s v="Positive"/>
    <n v="1.85"/>
    <n v="1.17"/>
    <n v="3.9"/>
    <n v="16.100000000000001"/>
    <n v="17.600000000000001"/>
  </r>
  <r>
    <s v="P905"/>
    <n v="54"/>
    <s v="Male"/>
    <s v="Caucasian"/>
    <s v="None"/>
    <s v="None"/>
    <s v="T014"/>
    <s v="DrugB"/>
    <s v="Phase I"/>
    <s v="10/11/2020"/>
    <s v="9/11/2021"/>
    <n v="200"/>
    <s v="Headache"/>
    <x v="4"/>
    <s v="TR0063"/>
    <s v="No Change"/>
    <s v="Fatigue"/>
    <n v="134"/>
    <n v="0"/>
    <x v="0"/>
    <s v="Negative"/>
    <n v="3.67"/>
    <n v="2.74"/>
    <n v="9.6"/>
    <n v="18.899999999999999"/>
    <n v="18.8"/>
  </r>
  <r>
    <s v="P906"/>
    <n v="41"/>
    <s v="Male"/>
    <s v="Hispanic"/>
    <s v="Asthma"/>
    <s v="TP53 Mutation"/>
    <s v="T020"/>
    <s v="DrugA"/>
    <s v="Phase III"/>
    <s v="4/7/2019"/>
    <s v="9/7/2020"/>
    <n v="50"/>
    <s v="Dizziness"/>
    <x v="3"/>
    <s v="TR0195"/>
    <s v="Improved"/>
    <s v="Nausea"/>
    <n v="99"/>
    <n v="1"/>
    <x v="2"/>
    <s v="Positive"/>
    <n v="3.11"/>
    <n v="2.04"/>
    <n v="1.5"/>
    <n v="19.100000000000001"/>
    <n v="5.0999999999999996"/>
  </r>
  <r>
    <s v="P907"/>
    <n v="38"/>
    <s v="Male"/>
    <s v="Caucasian"/>
    <s v="Diabetes"/>
    <s v="None"/>
    <s v="T004"/>
    <s v="DrugB"/>
    <s v="Phase I"/>
    <s v="12/10/2021"/>
    <s v="2/10/2023"/>
    <n v="50"/>
    <s v="None, Fatigue, Headache"/>
    <x v="1"/>
    <s v="TR0140"/>
    <s v="No Change"/>
    <s v="Dizziness"/>
    <n v="157"/>
    <n v="0"/>
    <x v="1"/>
    <s v="Negative"/>
    <n v="2.21"/>
    <n v="3.13"/>
    <n v="6.1"/>
    <n v="16.8"/>
    <n v="5.8"/>
  </r>
  <r>
    <s v="P908"/>
    <n v="19"/>
    <s v="Male"/>
    <s v="Other"/>
    <s v="Hypertension"/>
    <s v="None"/>
    <s v="T009"/>
    <s v="DrugA"/>
    <s v="Phase IV"/>
    <s v="5/25/2021"/>
    <s v="1/25/2022"/>
    <n v="50"/>
    <s v="Headache"/>
    <x v="4"/>
    <s v="TR0046"/>
    <s v="Deteriorated"/>
    <s v="Dizziness"/>
    <n v="157"/>
    <n v="0"/>
    <x v="1"/>
    <s v="Negative"/>
    <n v="2.52"/>
    <n v="3.47"/>
    <n v="9.6999999999999993"/>
    <n v="19.100000000000001"/>
    <n v="18.7"/>
  </r>
  <r>
    <s v="P909"/>
    <n v="49"/>
    <s v="Female"/>
    <s v="Other"/>
    <s v="None"/>
    <s v="None"/>
    <s v="T013"/>
    <s v="DrugD"/>
    <s v="Phase III"/>
    <s v="12/10/2022"/>
    <s v="6/10/2024"/>
    <n v="50"/>
    <s v="Headache, Fatigue, Nausea"/>
    <x v="4"/>
    <s v="TR0076"/>
    <s v="Deteriorated"/>
    <s v="Fatigue"/>
    <n v="58"/>
    <n v="0"/>
    <x v="2"/>
    <s v="Positive"/>
    <n v="4.05"/>
    <n v="3.37"/>
    <n v="2.7"/>
    <n v="18"/>
    <n v="13.6"/>
  </r>
  <r>
    <s v="P910"/>
    <n v="73"/>
    <s v="Male"/>
    <s v="Asian"/>
    <s v="Hypertension"/>
    <s v="BRCA1 Mutation"/>
    <s v="T010"/>
    <s v="DrugA"/>
    <s v="Phase I"/>
    <s v="3/20/2021"/>
    <s v="1/20/2022"/>
    <n v="100"/>
    <s v="None"/>
    <x v="1"/>
    <s v="TR0188"/>
    <s v="No Change"/>
    <s v="Dizziness"/>
    <n v="175"/>
    <n v="0"/>
    <x v="3"/>
    <s v="Positive"/>
    <n v="3.41"/>
    <n v="2.96"/>
    <n v="5.8"/>
    <n v="12"/>
    <n v="11.8"/>
  </r>
  <r>
    <s v="P911"/>
    <n v="78"/>
    <s v="Other"/>
    <s v="Hispanic"/>
    <s v="Diabetes"/>
    <s v="None"/>
    <s v="T014"/>
    <s v="DrugC"/>
    <s v="Phase I"/>
    <s v="9/23/2020"/>
    <s v="6/23/2021"/>
    <n v="50"/>
    <s v="Dizziness, Nausea, Headache"/>
    <x v="3"/>
    <s v="TR0057"/>
    <s v="No Change"/>
    <s v="Headache"/>
    <n v="134"/>
    <n v="0"/>
    <x v="3"/>
    <s v="Positive"/>
    <n v="1.79"/>
    <n v="4.22"/>
    <n v="2.7"/>
    <n v="7.5"/>
    <n v="10.4"/>
  </r>
  <r>
    <s v="P912"/>
    <n v="18"/>
    <s v="Male"/>
    <s v="Caucasian"/>
    <s v="None"/>
    <s v="None"/>
    <s v="T006"/>
    <s v="DrugC"/>
    <s v="Phase II"/>
    <s v="7/7/2023"/>
    <s v="2/7/2024"/>
    <n v="50"/>
    <s v="Nausea, None"/>
    <x v="2"/>
    <s v="TR0046"/>
    <s v="No Change"/>
    <s v="Fatigue"/>
    <n v="165"/>
    <n v="0"/>
    <x v="0"/>
    <s v="Positive"/>
    <n v="3.63"/>
    <n v="2.75"/>
    <n v="3.5"/>
    <n v="16"/>
    <n v="8.9"/>
  </r>
  <r>
    <s v="P913"/>
    <n v="63"/>
    <s v="Other"/>
    <s v="Asian"/>
    <s v="Asthma"/>
    <s v="None"/>
    <s v="T020"/>
    <s v="DrugB"/>
    <s v="Phase I"/>
    <s v="8/13/2019"/>
    <s v="10/13/2020"/>
    <n v="200"/>
    <s v="Headache"/>
    <x v="4"/>
    <s v="TR0194"/>
    <s v="No Change"/>
    <s v="Fatigue"/>
    <n v="88"/>
    <n v="0"/>
    <x v="0"/>
    <s v="Positive"/>
    <n v="4.7300000000000004"/>
    <n v="4.6900000000000004"/>
    <n v="5.5"/>
    <n v="11.9"/>
    <n v="15.5"/>
  </r>
  <r>
    <s v="P914"/>
    <n v="82"/>
    <s v="Other"/>
    <s v="Hispanic"/>
    <s v="Diabetes"/>
    <s v="HER2 Mutation"/>
    <s v="T014"/>
    <s v="DrugA"/>
    <s v="Phase III"/>
    <s v="11/18/2019"/>
    <s v="5/18/2021"/>
    <n v="200"/>
    <s v="Headache"/>
    <x v="4"/>
    <s v="TR0117"/>
    <s v="Improved"/>
    <s v="Fatigue"/>
    <n v="141"/>
    <n v="1"/>
    <x v="2"/>
    <s v="Negative"/>
    <n v="1.1499999999999999"/>
    <n v="2.9"/>
    <n v="4"/>
    <n v="22.6"/>
    <n v="3.2"/>
  </r>
  <r>
    <s v="P915"/>
    <n v="31"/>
    <s v="Male"/>
    <s v="Caucasian"/>
    <s v="Diabetes"/>
    <s v="EGFR Mutation"/>
    <s v="T006"/>
    <s v="DrugB"/>
    <s v="Phase II"/>
    <s v="3/4/2023"/>
    <s v="7/4/2024"/>
    <n v="100"/>
    <s v="Fatigue, Headache"/>
    <x v="0"/>
    <s v="TR0189"/>
    <s v="Deteriorated"/>
    <s v="Nausea"/>
    <n v="165"/>
    <n v="0"/>
    <x v="1"/>
    <s v="Negative"/>
    <n v="3.21"/>
    <n v="3.96"/>
    <n v="5.4"/>
    <n v="7.5"/>
    <n v="19.5"/>
  </r>
  <r>
    <s v="P916"/>
    <n v="20"/>
    <s v="Female"/>
    <s v="Hispanic"/>
    <s v="Asthma"/>
    <s v="BRCA1 Mutation"/>
    <s v="T014"/>
    <s v="DrugC"/>
    <s v="Phase II"/>
    <s v="11/18/2019"/>
    <s v="1/18/2021"/>
    <n v="50"/>
    <s v="None, Fatigue, Nausea"/>
    <x v="1"/>
    <s v="TR0160"/>
    <s v="Improved"/>
    <s v="Headache"/>
    <n v="143"/>
    <n v="1"/>
    <x v="1"/>
    <s v="Positive"/>
    <n v="3.07"/>
    <n v="3.46"/>
    <n v="3.1"/>
    <n v="14.7"/>
    <n v="10.3"/>
  </r>
  <r>
    <s v="P917"/>
    <n v="76"/>
    <s v="Other"/>
    <s v="Caucasian"/>
    <s v="None"/>
    <s v="None"/>
    <s v="T014"/>
    <s v="DrugB"/>
    <s v="Phase III"/>
    <s v="11/16/2021"/>
    <s v="7/16/2022"/>
    <n v="50"/>
    <s v="Fatigue, Headache, Dizziness"/>
    <x v="0"/>
    <s v="TR0095"/>
    <s v="Deteriorated"/>
    <s v="Headache"/>
    <n v="166"/>
    <n v="0"/>
    <x v="1"/>
    <s v="Positive"/>
    <n v="1.3"/>
    <n v="1.42"/>
    <n v="8.5"/>
    <n v="10.3"/>
    <n v="6.3"/>
  </r>
  <r>
    <s v="P918"/>
    <n v="63"/>
    <s v="Other"/>
    <s v="Caucasian"/>
    <s v="Diabetes"/>
    <s v="BRCA2 Mutation"/>
    <s v="T010"/>
    <s v="DrugB"/>
    <s v="Phase III"/>
    <s v="4/20/2021"/>
    <s v="2/20/2022"/>
    <n v="200"/>
    <s v="Nausea, Headache, None"/>
    <x v="2"/>
    <s v="TR0077"/>
    <s v="Improved"/>
    <s v="Dizziness"/>
    <n v="35"/>
    <n v="1"/>
    <x v="1"/>
    <s v="Negative"/>
    <n v="3.02"/>
    <n v="4.07"/>
    <n v="1.6"/>
    <n v="16.399999999999999"/>
    <n v="5"/>
  </r>
  <r>
    <s v="P919"/>
    <n v="78"/>
    <s v="Male"/>
    <s v="Other"/>
    <s v="Asthma"/>
    <s v="TP53 Mutation"/>
    <s v="T003"/>
    <s v="DrugD"/>
    <s v="Phase IV"/>
    <s v="1/18/2022"/>
    <s v="7/18/2022"/>
    <n v="200"/>
    <s v="Headache, None"/>
    <x v="4"/>
    <s v="TR0144"/>
    <s v="No Change"/>
    <s v="Dizziness"/>
    <n v="176"/>
    <n v="0"/>
    <x v="4"/>
    <s v="Negative"/>
    <n v="1.1499999999999999"/>
    <n v="1.21"/>
    <n v="8.5"/>
    <n v="8.1"/>
    <n v="3.8"/>
  </r>
  <r>
    <s v="P920"/>
    <n v="53"/>
    <s v="Male"/>
    <s v="Other"/>
    <s v="Diabetes"/>
    <s v="None"/>
    <s v="T017"/>
    <s v="DrugC"/>
    <s v="Phase I"/>
    <s v="8/8/2022"/>
    <s v="6/8/2023"/>
    <n v="200"/>
    <s v="None, Fatigue, Headache"/>
    <x v="1"/>
    <s v="TR0188"/>
    <s v="Deteriorated"/>
    <s v="Dizziness"/>
    <n v="166"/>
    <n v="0"/>
    <x v="3"/>
    <s v="Negative"/>
    <n v="2.75"/>
    <n v="4.38"/>
    <n v="3.4"/>
    <n v="13.6"/>
    <n v="3.7"/>
  </r>
  <r>
    <s v="P921"/>
    <n v="55"/>
    <s v="Other"/>
    <s v="Other"/>
    <s v="Hypertension"/>
    <s v="TP53 Mutation"/>
    <s v="T001"/>
    <s v="DrugB"/>
    <s v="Phase IV"/>
    <s v="6/6/2019"/>
    <s v="1/6/2020"/>
    <n v="50"/>
    <s v="Headache"/>
    <x v="4"/>
    <s v="TR0036"/>
    <s v="No Change"/>
    <s v="Nausea"/>
    <n v="131"/>
    <n v="0"/>
    <x v="1"/>
    <s v="Negative"/>
    <n v="2.8"/>
    <n v="3.31"/>
    <n v="6.1"/>
    <n v="12"/>
    <n v="8.4"/>
  </r>
  <r>
    <s v="P922"/>
    <n v="25"/>
    <s v="Male"/>
    <s v="Other"/>
    <s v="Diabetes"/>
    <s v="TP53 Mutation"/>
    <s v="T012"/>
    <s v="DrugA"/>
    <s v="Phase II"/>
    <s v="9/18/2019"/>
    <s v="12/18/2020"/>
    <n v="100"/>
    <s v="Nausea, None, Fatigue"/>
    <x v="2"/>
    <s v="TR0079"/>
    <s v="Deteriorated"/>
    <s v="Dizziness"/>
    <n v="171"/>
    <n v="0"/>
    <x v="0"/>
    <s v="Negative"/>
    <n v="1.43"/>
    <n v="2.4700000000000002"/>
    <n v="1.9"/>
    <n v="19.8"/>
    <n v="19.399999999999999"/>
  </r>
  <r>
    <s v="P923"/>
    <n v="51"/>
    <s v="Other"/>
    <s v="Caucasian"/>
    <s v="Heart Disease"/>
    <s v="BRCA2 Mutation"/>
    <s v="T001"/>
    <s v="DrugB"/>
    <s v="Phase IV"/>
    <s v="1/2/2021"/>
    <s v="7/2/2021"/>
    <n v="100"/>
    <s v="None"/>
    <x v="1"/>
    <s v="TR0185"/>
    <s v="No Change"/>
    <s v="Headache"/>
    <n v="56"/>
    <n v="0"/>
    <x v="2"/>
    <s v="Negative"/>
    <n v="4.88"/>
    <n v="4.46"/>
    <n v="6.4"/>
    <n v="18.600000000000001"/>
    <n v="7.8"/>
  </r>
  <r>
    <s v="P924"/>
    <n v="44"/>
    <s v="Male"/>
    <s v="African American"/>
    <s v="Asthma"/>
    <s v="EGFR Mutation"/>
    <s v="T009"/>
    <s v="DrugB"/>
    <s v="Phase IV"/>
    <s v="11/28/2023"/>
    <s v="9/28/2024"/>
    <n v="200"/>
    <s v="Dizziness, Nausea"/>
    <x v="3"/>
    <s v="TR0129"/>
    <s v="No Change"/>
    <s v="Nausea"/>
    <n v="60"/>
    <n v="0"/>
    <x v="2"/>
    <s v="Negative"/>
    <n v="3.52"/>
    <n v="2.82"/>
    <n v="5.3"/>
    <n v="19.600000000000001"/>
    <n v="7.8"/>
  </r>
  <r>
    <s v="P925"/>
    <n v="38"/>
    <s v="Female"/>
    <s v="Caucasian"/>
    <s v="Hypertension"/>
    <s v="BRCA2 Mutation"/>
    <s v="T014"/>
    <s v="DrugC"/>
    <s v="Phase I"/>
    <s v="4/9/2019"/>
    <s v="2/9/2020"/>
    <n v="150"/>
    <s v="Fatigue, Nausea"/>
    <x v="0"/>
    <s v="TR0101"/>
    <s v="No Change"/>
    <s v="None"/>
    <n v="117"/>
    <n v="0"/>
    <x v="1"/>
    <s v="Negative"/>
    <n v="2.27"/>
    <n v="4.7"/>
    <n v="1.5"/>
    <n v="14.7"/>
    <n v="18.5"/>
  </r>
  <r>
    <s v="P926"/>
    <n v="65"/>
    <s v="Male"/>
    <s v="African American"/>
    <s v="Hypertension"/>
    <s v="BRCA2 Mutation"/>
    <s v="T004"/>
    <s v="DrugC"/>
    <s v="Phase III"/>
    <s v="10/14/2023"/>
    <s v="11/14/2024"/>
    <n v="100"/>
    <s v="Headache, Fatigue"/>
    <x v="4"/>
    <s v="TR0048"/>
    <s v="Improved"/>
    <s v="Nausea"/>
    <n v="32"/>
    <n v="1"/>
    <x v="4"/>
    <s v="Positive"/>
    <n v="3.44"/>
    <n v="3.19"/>
    <n v="3.2"/>
    <n v="12.2"/>
    <n v="17.5"/>
  </r>
  <r>
    <s v="P927"/>
    <n v="45"/>
    <s v="Other"/>
    <s v="African American"/>
    <s v="Asthma"/>
    <s v="None"/>
    <s v="T009"/>
    <s v="DrugD"/>
    <s v="Phase III"/>
    <s v="7/10/2022"/>
    <s v="9/10/2023"/>
    <n v="150"/>
    <s v="None, Dizziness, Headache"/>
    <x v="1"/>
    <s v="TR0058"/>
    <s v="Deteriorated"/>
    <s v="Headache"/>
    <n v="113"/>
    <n v="0"/>
    <x v="0"/>
    <s v="Positive"/>
    <n v="3.24"/>
    <n v="3.06"/>
    <n v="1.9"/>
    <n v="6.3"/>
    <n v="19.399999999999999"/>
  </r>
  <r>
    <s v="P928"/>
    <n v="47"/>
    <s v="Other"/>
    <s v="Asian"/>
    <s v="None"/>
    <s v="BRCA1 Mutation"/>
    <s v="T005"/>
    <s v="DrugC"/>
    <s v="Phase III"/>
    <s v="4/4/2021"/>
    <s v="12/4/2021"/>
    <n v="50"/>
    <s v="Fatigue"/>
    <x v="0"/>
    <s v="TR0101"/>
    <s v="Improved"/>
    <s v="Fatigue"/>
    <n v="53"/>
    <n v="1"/>
    <x v="3"/>
    <s v="Negative"/>
    <n v="2.5099999999999998"/>
    <n v="3.41"/>
    <n v="1.7"/>
    <n v="18.3"/>
    <n v="18.899999999999999"/>
  </r>
  <r>
    <s v="P929"/>
    <n v="48"/>
    <s v="Other"/>
    <s v="Asian"/>
    <s v="Asthma"/>
    <s v="HER2 Mutation"/>
    <s v="T009"/>
    <s v="DrugB"/>
    <s v="Phase III"/>
    <s v="6/23/2023"/>
    <s v="10/23/2024"/>
    <n v="150"/>
    <s v="None, Fatigue, Nausea"/>
    <x v="1"/>
    <s v="TR0150"/>
    <s v="Deteriorated"/>
    <s v="None"/>
    <n v="73"/>
    <n v="0"/>
    <x v="4"/>
    <s v="Positive"/>
    <n v="3.3"/>
    <n v="1.5"/>
    <n v="6.2"/>
    <n v="19.8"/>
    <n v="9.9"/>
  </r>
  <r>
    <s v="P930"/>
    <n v="58"/>
    <s v="Male"/>
    <s v="Hispanic"/>
    <s v="Hypertension"/>
    <s v="None"/>
    <s v="T011"/>
    <s v="DrugD"/>
    <s v="Phase III"/>
    <s v="2/15/2023"/>
    <s v="9/15/2023"/>
    <n v="50"/>
    <s v="Nausea, Dizziness"/>
    <x v="2"/>
    <s v="TR0093"/>
    <s v="No Change"/>
    <s v="Dizziness"/>
    <n v="53"/>
    <n v="0"/>
    <x v="4"/>
    <s v="Negative"/>
    <n v="4.5199999999999996"/>
    <n v="3.59"/>
    <n v="9.1"/>
    <n v="17.2"/>
    <n v="5.2"/>
  </r>
  <r>
    <s v="P931"/>
    <n v="76"/>
    <s v="Female"/>
    <s v="African American"/>
    <s v="Asthma"/>
    <s v="TP53 Mutation"/>
    <s v="T007"/>
    <s v="DrugC"/>
    <s v="Phase II"/>
    <s v="8/28/2021"/>
    <s v="10/28/2022"/>
    <n v="150"/>
    <s v="Headache"/>
    <x v="4"/>
    <s v="TR0031"/>
    <s v="No Change"/>
    <s v="Dizziness"/>
    <n v="106"/>
    <n v="0"/>
    <x v="2"/>
    <s v="Negative"/>
    <n v="2.2400000000000002"/>
    <n v="1.81"/>
    <n v="9.1999999999999993"/>
    <n v="19.7"/>
    <n v="14.5"/>
  </r>
  <r>
    <s v="P932"/>
    <n v="43"/>
    <s v="Female"/>
    <s v="African American"/>
    <s v="Heart Disease"/>
    <s v="TP53 Mutation"/>
    <s v="T008"/>
    <s v="DrugD"/>
    <s v="Phase I"/>
    <s v="4/4/2020"/>
    <s v="6/4/2021"/>
    <n v="100"/>
    <s v="Nausea, Dizziness"/>
    <x v="2"/>
    <s v="TR0177"/>
    <s v="Improved"/>
    <s v="Fatigue"/>
    <n v="163"/>
    <n v="1"/>
    <x v="2"/>
    <s v="Positive"/>
    <n v="2.2000000000000002"/>
    <n v="1.74"/>
    <n v="7.8"/>
    <n v="14.5"/>
    <n v="6.8"/>
  </r>
  <r>
    <s v="P933"/>
    <n v="72"/>
    <s v="Male"/>
    <s v="Other"/>
    <s v="Asthma"/>
    <s v="None"/>
    <s v="T006"/>
    <s v="DrugA"/>
    <s v="Phase III"/>
    <s v="8/18/2020"/>
    <s v="9/18/2021"/>
    <n v="100"/>
    <s v="None"/>
    <x v="1"/>
    <s v="TR0143"/>
    <s v="No Change"/>
    <s v="Fatigue"/>
    <n v="110"/>
    <n v="0"/>
    <x v="3"/>
    <s v="Negative"/>
    <n v="3.47"/>
    <n v="1.1599999999999999"/>
    <n v="3.9"/>
    <n v="14.4"/>
    <n v="5.5"/>
  </r>
  <r>
    <s v="P934"/>
    <n v="41"/>
    <s v="Male"/>
    <s v="Hispanic"/>
    <s v="None"/>
    <s v="BRCA2 Mutation"/>
    <s v="T011"/>
    <s v="DrugB"/>
    <s v="Phase IV"/>
    <s v="1/4/2023"/>
    <s v="3/4/2024"/>
    <n v="50"/>
    <s v="Headache, Dizziness"/>
    <x v="4"/>
    <s v="TR0049"/>
    <s v="No Change"/>
    <s v="None"/>
    <n v="127"/>
    <n v="0"/>
    <x v="1"/>
    <s v="Positive"/>
    <n v="4.9400000000000004"/>
    <n v="1.84"/>
    <n v="2.2000000000000002"/>
    <n v="9.6999999999999993"/>
    <n v="16.100000000000001"/>
  </r>
  <r>
    <s v="P935"/>
    <n v="79"/>
    <s v="Female"/>
    <s v="Hispanic"/>
    <s v="Diabetes"/>
    <s v="None"/>
    <s v="T013"/>
    <s v="DrugA"/>
    <s v="Phase III"/>
    <s v="4/27/2020"/>
    <s v="4/27/2021"/>
    <n v="100"/>
    <s v="Dizziness, None, Fatigue"/>
    <x v="3"/>
    <s v="TR0162"/>
    <s v="No Change"/>
    <s v="None"/>
    <n v="117"/>
    <n v="0"/>
    <x v="3"/>
    <s v="Positive"/>
    <n v="2.7"/>
    <n v="3.26"/>
    <n v="1.2"/>
    <n v="6.6"/>
    <n v="10.6"/>
  </r>
  <r>
    <s v="P936"/>
    <n v="22"/>
    <s v="Male"/>
    <s v="Caucasian"/>
    <s v="Heart Disease"/>
    <s v="None"/>
    <s v="T011"/>
    <s v="DrugD"/>
    <s v="Phase II"/>
    <s v="1/18/2023"/>
    <s v="10/18/2023"/>
    <n v="150"/>
    <s v="Nausea"/>
    <x v="2"/>
    <s v="TR0181"/>
    <s v="Improved"/>
    <s v="Dizziness"/>
    <n v="134"/>
    <n v="1"/>
    <x v="2"/>
    <s v="Negative"/>
    <n v="4.2699999999999996"/>
    <n v="4.54"/>
    <n v="1.8"/>
    <n v="15.7"/>
    <n v="18.5"/>
  </r>
  <r>
    <s v="P937"/>
    <n v="54"/>
    <s v="Male"/>
    <s v="African American"/>
    <s v="Asthma"/>
    <s v="EGFR Mutation"/>
    <s v="T017"/>
    <s v="DrugC"/>
    <s v="Phase IV"/>
    <s v="6/15/2023"/>
    <s v="2/15/2024"/>
    <n v="150"/>
    <s v="None, Dizziness"/>
    <x v="1"/>
    <s v="TR0194"/>
    <s v="Deteriorated"/>
    <s v="Fatigue"/>
    <n v="162"/>
    <n v="0"/>
    <x v="3"/>
    <s v="Positive"/>
    <n v="2.5499999999999998"/>
    <n v="4.32"/>
    <n v="2.2000000000000002"/>
    <n v="22.8"/>
    <n v="15.8"/>
  </r>
  <r>
    <s v="P938"/>
    <n v="40"/>
    <s v="Male"/>
    <s v="Caucasian"/>
    <s v="Asthma"/>
    <s v="None"/>
    <s v="T015"/>
    <s v="DrugA"/>
    <s v="Phase II"/>
    <s v="9/18/2021"/>
    <s v="6/18/2022"/>
    <n v="200"/>
    <s v="Headache"/>
    <x v="4"/>
    <s v="TR0004"/>
    <s v="No Change"/>
    <s v="Dizziness"/>
    <n v="165"/>
    <n v="0"/>
    <x v="4"/>
    <s v="Negative"/>
    <n v="4.7699999999999996"/>
    <n v="3.71"/>
    <n v="4.3"/>
    <n v="22.9"/>
    <n v="7.7"/>
  </r>
  <r>
    <s v="P939"/>
    <n v="60"/>
    <s v="Male"/>
    <s v="African American"/>
    <s v="Diabetes"/>
    <s v="BRCA2 Mutation"/>
    <s v="T017"/>
    <s v="DrugD"/>
    <s v="Phase I"/>
    <s v="3/24/2019"/>
    <s v="12/24/2019"/>
    <n v="50"/>
    <s v="Dizziness"/>
    <x v="3"/>
    <s v="TR0129"/>
    <s v="No Change"/>
    <s v="Headache"/>
    <n v="167"/>
    <n v="0"/>
    <x v="3"/>
    <s v="Positive"/>
    <n v="2.33"/>
    <n v="3.8"/>
    <n v="7.9"/>
    <n v="22.7"/>
    <n v="6.5"/>
  </r>
  <r>
    <s v="P940"/>
    <n v="49"/>
    <s v="Other"/>
    <s v="Hispanic"/>
    <s v="Heart Disease"/>
    <s v="TP53 Mutation"/>
    <s v="T019"/>
    <s v="DrugA"/>
    <s v="Phase I"/>
    <s v="11/28/2023"/>
    <s v="4/28/2025"/>
    <n v="100"/>
    <s v="Headache"/>
    <x v="4"/>
    <s v="TR0120"/>
    <s v="Deteriorated"/>
    <s v="Nausea"/>
    <n v="124"/>
    <n v="0"/>
    <x v="4"/>
    <s v="Positive"/>
    <n v="4.1900000000000004"/>
    <n v="3.95"/>
    <n v="1.6"/>
    <n v="13"/>
    <n v="7.8"/>
  </r>
  <r>
    <s v="P941"/>
    <n v="72"/>
    <s v="Female"/>
    <s v="Other"/>
    <s v="Diabetes"/>
    <s v="TP53 Mutation"/>
    <s v="T003"/>
    <s v="DrugC"/>
    <s v="Phase I"/>
    <s v="12/1/2022"/>
    <s v="6/1/2024"/>
    <n v="150"/>
    <s v="Fatigue"/>
    <x v="0"/>
    <s v="TR0173"/>
    <s v="No Change"/>
    <s v="Nausea"/>
    <n v="61"/>
    <n v="0"/>
    <x v="3"/>
    <s v="Positive"/>
    <n v="2.2200000000000002"/>
    <n v="4.93"/>
    <n v="6.8"/>
    <n v="18.899999999999999"/>
    <n v="19.600000000000001"/>
  </r>
  <r>
    <s v="P942"/>
    <n v="28"/>
    <s v="Male"/>
    <s v="Asian"/>
    <s v="Heart Disease"/>
    <s v="EGFR Mutation"/>
    <s v="T016"/>
    <s v="DrugC"/>
    <s v="Phase II"/>
    <s v="6/4/2021"/>
    <s v="3/4/2022"/>
    <n v="200"/>
    <s v="Dizziness"/>
    <x v="3"/>
    <s v="TR0016"/>
    <s v="Deteriorated"/>
    <s v="Dizziness"/>
    <n v="113"/>
    <n v="0"/>
    <x v="2"/>
    <s v="Positive"/>
    <n v="2.5099999999999998"/>
    <n v="4.21"/>
    <n v="4.9000000000000004"/>
    <n v="21.7"/>
    <n v="6.1"/>
  </r>
  <r>
    <s v="P943"/>
    <n v="82"/>
    <s v="Other"/>
    <s v="Caucasian"/>
    <s v="Hypertension"/>
    <s v="BRCA1 Mutation"/>
    <s v="T005"/>
    <s v="DrugC"/>
    <s v="Phase II"/>
    <s v="4/13/2022"/>
    <s v="11/13/2022"/>
    <n v="150"/>
    <s v="Dizziness, Headache, Nausea"/>
    <x v="3"/>
    <s v="TR0098"/>
    <s v="No Change"/>
    <s v="Fatigue"/>
    <n v="142"/>
    <n v="0"/>
    <x v="3"/>
    <s v="Positive"/>
    <n v="4.79"/>
    <n v="1.88"/>
    <n v="3.9"/>
    <n v="19.600000000000001"/>
    <n v="9.6999999999999993"/>
  </r>
  <r>
    <s v="P944"/>
    <n v="62"/>
    <s v="Other"/>
    <s v="Other"/>
    <s v="Asthma"/>
    <s v="None"/>
    <s v="T007"/>
    <s v="DrugC"/>
    <s v="Phase II"/>
    <s v="1/23/2023"/>
    <s v="7/23/2023"/>
    <n v="150"/>
    <s v="None, Headache, Nausea"/>
    <x v="1"/>
    <s v="TR0094"/>
    <s v="Deteriorated"/>
    <s v="None"/>
    <n v="145"/>
    <n v="0"/>
    <x v="0"/>
    <s v="Positive"/>
    <n v="3.43"/>
    <n v="2.78"/>
    <n v="7.7"/>
    <n v="10.1"/>
    <n v="4"/>
  </r>
  <r>
    <s v="P945"/>
    <n v="60"/>
    <s v="Female"/>
    <s v="Hispanic"/>
    <s v="Diabetes"/>
    <s v="None"/>
    <s v="T019"/>
    <s v="DrugB"/>
    <s v="Phase III"/>
    <s v="2/4/2021"/>
    <s v="2/4/2022"/>
    <n v="150"/>
    <s v="Headache"/>
    <x v="4"/>
    <s v="TR0174"/>
    <s v="Deteriorated"/>
    <s v="Nausea"/>
    <n v="64"/>
    <n v="0"/>
    <x v="2"/>
    <s v="Positive"/>
    <n v="2.2000000000000002"/>
    <n v="2.9"/>
    <n v="2.5"/>
    <n v="12.4"/>
    <n v="9.8000000000000007"/>
  </r>
  <r>
    <s v="P946"/>
    <n v="78"/>
    <s v="Female"/>
    <s v="Asian"/>
    <s v="Asthma"/>
    <s v="BRCA2 Mutation"/>
    <s v="T018"/>
    <s v="DrugD"/>
    <s v="Phase IV"/>
    <s v="1/11/2022"/>
    <s v="10/11/2022"/>
    <n v="150"/>
    <s v="Dizziness"/>
    <x v="3"/>
    <s v="TR0022"/>
    <s v="No Change"/>
    <s v="None"/>
    <n v="95"/>
    <n v="0"/>
    <x v="3"/>
    <s v="Negative"/>
    <n v="1.23"/>
    <n v="3.33"/>
    <n v="9"/>
    <n v="8.6999999999999993"/>
    <n v="13.2"/>
  </r>
  <r>
    <s v="P947"/>
    <n v="27"/>
    <s v="Male"/>
    <s v="Caucasian"/>
    <s v="Heart Disease"/>
    <s v="None"/>
    <s v="T015"/>
    <s v="DrugC"/>
    <s v="Phase II"/>
    <s v="9/28/2021"/>
    <s v="1/28/2023"/>
    <n v="150"/>
    <s v="None, Nausea"/>
    <x v="1"/>
    <s v="TR0096"/>
    <s v="Improved"/>
    <s v="Nausea"/>
    <n v="78"/>
    <n v="1"/>
    <x v="2"/>
    <s v="Positive"/>
    <n v="3.66"/>
    <n v="2.68"/>
    <n v="7.3"/>
    <n v="13.4"/>
    <n v="11.6"/>
  </r>
  <r>
    <s v="P948"/>
    <n v="35"/>
    <s v="Female"/>
    <s v="Asian"/>
    <s v="Hypertension"/>
    <s v="HER2 Mutation"/>
    <s v="T014"/>
    <s v="DrugB"/>
    <s v="Phase IV"/>
    <s v="9/28/2020"/>
    <s v="4/28/2021"/>
    <n v="150"/>
    <s v="None, Dizziness, Fatigue"/>
    <x v="1"/>
    <s v="TR0030"/>
    <s v="Deteriorated"/>
    <s v="Dizziness"/>
    <n v="88"/>
    <n v="0"/>
    <x v="2"/>
    <s v="Negative"/>
    <n v="1.03"/>
    <n v="3.77"/>
    <n v="7"/>
    <n v="6.7"/>
    <n v="9.3000000000000007"/>
  </r>
  <r>
    <s v="P949"/>
    <n v="45"/>
    <s v="Male"/>
    <s v="Other"/>
    <s v="Asthma"/>
    <s v="None"/>
    <s v="T002"/>
    <s v="DrugD"/>
    <s v="Phase IV"/>
    <s v="5/23/2022"/>
    <s v="11/23/2023"/>
    <n v="50"/>
    <s v="Fatigue, Dizziness, None"/>
    <x v="0"/>
    <s v="TR0138"/>
    <s v="No Change"/>
    <s v="Dizziness"/>
    <n v="160"/>
    <n v="0"/>
    <x v="1"/>
    <s v="Negative"/>
    <n v="4.92"/>
    <n v="2.68"/>
    <n v="5.5"/>
    <n v="22.4"/>
    <n v="15.2"/>
  </r>
  <r>
    <s v="P950"/>
    <n v="58"/>
    <s v="Female"/>
    <s v="Caucasian"/>
    <s v="Diabetes"/>
    <s v="None"/>
    <s v="T011"/>
    <s v="DrugD"/>
    <s v="Phase II"/>
    <s v="2/15/2022"/>
    <s v="12/15/2022"/>
    <n v="100"/>
    <s v="Headache"/>
    <x v="4"/>
    <s v="TR0142"/>
    <s v="Deteriorated"/>
    <s v="Nausea"/>
    <n v="57"/>
    <n v="0"/>
    <x v="1"/>
    <s v="Negative"/>
    <n v="3.33"/>
    <n v="4.1900000000000004"/>
    <n v="8.8000000000000007"/>
    <n v="14.2"/>
    <n v="11.1"/>
  </r>
  <r>
    <s v="P951"/>
    <n v="22"/>
    <s v="Male"/>
    <s v="African American"/>
    <s v="Diabetes"/>
    <s v="None"/>
    <s v="T017"/>
    <s v="DrugA"/>
    <s v="Phase IV"/>
    <s v="9/16/2020"/>
    <s v="10/16/2021"/>
    <n v="150"/>
    <s v="Fatigue, Dizziness, Nausea"/>
    <x v="0"/>
    <s v="TR0104"/>
    <s v="No Change"/>
    <s v="Headache"/>
    <n v="145"/>
    <n v="0"/>
    <x v="3"/>
    <s v="Negative"/>
    <n v="2.54"/>
    <n v="4.87"/>
    <n v="7.3"/>
    <n v="7.5"/>
    <n v="17.7"/>
  </r>
  <r>
    <s v="P952"/>
    <n v="30"/>
    <s v="Male"/>
    <s v="Caucasian"/>
    <s v="Heart Disease"/>
    <s v="BRCA1 Mutation"/>
    <s v="T012"/>
    <s v="DrugB"/>
    <s v="Phase IV"/>
    <s v="3/18/2019"/>
    <s v="11/18/2019"/>
    <n v="200"/>
    <s v="None"/>
    <x v="1"/>
    <s v="TR0068"/>
    <s v="Improved"/>
    <s v="Nausea"/>
    <n v="97"/>
    <n v="1"/>
    <x v="3"/>
    <s v="Positive"/>
    <n v="2.92"/>
    <n v="1.28"/>
    <n v="5.9"/>
    <n v="13.5"/>
    <n v="17.899999999999999"/>
  </r>
  <r>
    <s v="P953"/>
    <n v="47"/>
    <s v="Male"/>
    <s v="Other"/>
    <s v="Hypertension"/>
    <s v="None"/>
    <s v="T012"/>
    <s v="DrugD"/>
    <s v="Phase IV"/>
    <s v="1/9/2020"/>
    <s v="7/9/2021"/>
    <n v="150"/>
    <s v="Nausea"/>
    <x v="2"/>
    <s v="TR0015"/>
    <s v="Deteriorated"/>
    <s v="Headache"/>
    <n v="99"/>
    <n v="0"/>
    <x v="3"/>
    <s v="Positive"/>
    <n v="1.82"/>
    <n v="4.3099999999999996"/>
    <n v="6"/>
    <n v="7"/>
    <n v="19.5"/>
  </r>
  <r>
    <s v="P954"/>
    <n v="38"/>
    <s v="Female"/>
    <s v="African American"/>
    <s v="Diabetes"/>
    <s v="None"/>
    <s v="T003"/>
    <s v="DrugA"/>
    <s v="Phase IV"/>
    <s v="5/4/2023"/>
    <s v="9/4/2024"/>
    <n v="100"/>
    <s v="None"/>
    <x v="1"/>
    <s v="TR0140"/>
    <s v="No Change"/>
    <s v="Nausea"/>
    <n v="180"/>
    <n v="0"/>
    <x v="2"/>
    <s v="Negative"/>
    <n v="3.05"/>
    <n v="2.16"/>
    <n v="5.2"/>
    <n v="21.4"/>
    <n v="8.1999999999999993"/>
  </r>
  <r>
    <s v="P955"/>
    <n v="37"/>
    <s v="Other"/>
    <s v="Hispanic"/>
    <s v="None"/>
    <s v="None"/>
    <s v="T019"/>
    <s v="DrugD"/>
    <s v="Phase II"/>
    <s v="3/12/2020"/>
    <s v="10/12/2020"/>
    <n v="200"/>
    <s v="Fatigue, Dizziness"/>
    <x v="0"/>
    <s v="TR0075"/>
    <s v="Improved"/>
    <s v="None"/>
    <n v="84"/>
    <n v="1"/>
    <x v="0"/>
    <s v="Negative"/>
    <n v="1.77"/>
    <n v="1.52"/>
    <n v="3.7"/>
    <n v="20"/>
    <n v="11"/>
  </r>
  <r>
    <s v="P956"/>
    <n v="30"/>
    <s v="Male"/>
    <s v="Other"/>
    <s v="Heart Disease"/>
    <s v="BRCA2 Mutation"/>
    <s v="T010"/>
    <s v="DrugD"/>
    <s v="Phase IV"/>
    <s v="12/13/2019"/>
    <s v="9/13/2020"/>
    <n v="50"/>
    <s v="Nausea, Fatigue"/>
    <x v="2"/>
    <s v="TR0140"/>
    <s v="No Change"/>
    <s v="Headache"/>
    <n v="73"/>
    <n v="0"/>
    <x v="3"/>
    <s v="Positive"/>
    <n v="1.91"/>
    <n v="1.66"/>
    <n v="4"/>
    <n v="22.9"/>
    <n v="8.8000000000000007"/>
  </r>
  <r>
    <s v="P957"/>
    <n v="22"/>
    <s v="Male"/>
    <s v="Other"/>
    <s v="None"/>
    <s v="None"/>
    <s v="T008"/>
    <s v="DrugD"/>
    <s v="Phase IV"/>
    <s v="2/19/2020"/>
    <s v="1/19/2021"/>
    <n v="100"/>
    <s v="Dizziness, Nausea"/>
    <x v="3"/>
    <s v="TR0003"/>
    <s v="No Change"/>
    <s v="Headache"/>
    <n v="151"/>
    <n v="0"/>
    <x v="2"/>
    <s v="Negative"/>
    <n v="4.95"/>
    <n v="2.94"/>
    <n v="2.6"/>
    <n v="22"/>
    <n v="10.8"/>
  </r>
  <r>
    <s v="P958"/>
    <n v="21"/>
    <s v="Male"/>
    <s v="Caucasian"/>
    <s v="Asthma"/>
    <s v="TP53 Mutation"/>
    <s v="T019"/>
    <s v="DrugA"/>
    <s v="Phase I"/>
    <s v="4/20/2022"/>
    <s v="5/20/2023"/>
    <n v="50"/>
    <s v="Nausea"/>
    <x v="2"/>
    <s v="TR0168"/>
    <s v="No Change"/>
    <s v="Fatigue"/>
    <n v="71"/>
    <n v="0"/>
    <x v="3"/>
    <s v="Positive"/>
    <n v="3.84"/>
    <n v="4.93"/>
    <n v="1.5"/>
    <n v="7.7"/>
    <n v="15.2"/>
  </r>
  <r>
    <s v="P959"/>
    <n v="44"/>
    <s v="Other"/>
    <s v="Hispanic"/>
    <s v="Heart Disease"/>
    <s v="EGFR Mutation"/>
    <s v="T016"/>
    <s v="DrugA"/>
    <s v="Phase IV"/>
    <s v="3/6/2022"/>
    <s v="10/6/2022"/>
    <n v="50"/>
    <s v="None, Dizziness"/>
    <x v="1"/>
    <s v="TR0191"/>
    <s v="No Change"/>
    <s v="Nausea"/>
    <n v="156"/>
    <n v="0"/>
    <x v="3"/>
    <s v="Positive"/>
    <n v="2.13"/>
    <n v="1.74"/>
    <n v="1.4"/>
    <n v="6.4"/>
    <n v="16.2"/>
  </r>
  <r>
    <s v="P960"/>
    <n v="26"/>
    <s v="Female"/>
    <s v="Caucasian"/>
    <s v="Asthma"/>
    <s v="BRCA2 Mutation"/>
    <s v="T014"/>
    <s v="DrugA"/>
    <s v="Phase II"/>
    <s v="5/10/2020"/>
    <s v="11/10/2021"/>
    <n v="100"/>
    <s v="None"/>
    <x v="1"/>
    <s v="TR0037"/>
    <s v="Improved"/>
    <s v="Headache"/>
    <n v="33"/>
    <n v="1"/>
    <x v="0"/>
    <s v="Negative"/>
    <n v="1.54"/>
    <n v="2.87"/>
    <n v="6.5"/>
    <n v="13.7"/>
    <n v="3.5"/>
  </r>
  <r>
    <s v="P961"/>
    <n v="41"/>
    <s v="Male"/>
    <s v="Other"/>
    <s v="None"/>
    <s v="None"/>
    <s v="T005"/>
    <s v="DrugA"/>
    <s v="Phase III"/>
    <s v="12/27/2021"/>
    <s v="1/27/2023"/>
    <n v="200"/>
    <s v="Headache"/>
    <x v="4"/>
    <s v="TR0158"/>
    <s v="Improved"/>
    <s v="Fatigue"/>
    <n v="76"/>
    <n v="1"/>
    <x v="1"/>
    <s v="Negative"/>
    <n v="4.13"/>
    <n v="1.04"/>
    <n v="7.9"/>
    <n v="22.1"/>
    <n v="10.4"/>
  </r>
  <r>
    <s v="P962"/>
    <n v="58"/>
    <s v="Male"/>
    <s v="Asian"/>
    <s v="Diabetes"/>
    <s v="BRCA1 Mutation"/>
    <s v="T015"/>
    <s v="DrugC"/>
    <s v="Phase I"/>
    <s v="5/12/2020"/>
    <s v="10/12/2021"/>
    <n v="150"/>
    <s v="Dizziness, None, Nausea"/>
    <x v="3"/>
    <s v="TR0098"/>
    <s v="Improved"/>
    <s v="Fatigue"/>
    <n v="57"/>
    <n v="1"/>
    <x v="3"/>
    <s v="Positive"/>
    <n v="3.14"/>
    <n v="2.91"/>
    <n v="4.5"/>
    <n v="22"/>
    <n v="18.2"/>
  </r>
  <r>
    <s v="P963"/>
    <n v="58"/>
    <s v="Other"/>
    <s v="Other"/>
    <s v="Hypertension"/>
    <s v="HER2 Mutation"/>
    <s v="T018"/>
    <s v="DrugD"/>
    <s v="Phase III"/>
    <s v="9/14/2023"/>
    <s v="7/14/2024"/>
    <n v="200"/>
    <s v="Headache, Dizziness, Nausea"/>
    <x v="4"/>
    <s v="TR0055"/>
    <s v="No Change"/>
    <s v="Headache"/>
    <n v="45"/>
    <n v="0"/>
    <x v="3"/>
    <s v="Negative"/>
    <n v="2.34"/>
    <n v="3.46"/>
    <n v="9.3000000000000007"/>
    <n v="23.3"/>
    <n v="11.7"/>
  </r>
  <r>
    <s v="P964"/>
    <n v="57"/>
    <s v="Female"/>
    <s v="African American"/>
    <s v="Hypertension"/>
    <s v="None"/>
    <s v="T008"/>
    <s v="DrugD"/>
    <s v="Phase I"/>
    <s v="2/19/2023"/>
    <s v="8/19/2023"/>
    <n v="200"/>
    <s v="Dizziness, Fatigue"/>
    <x v="3"/>
    <s v="TR0022"/>
    <s v="No Change"/>
    <s v="None"/>
    <n v="41"/>
    <n v="0"/>
    <x v="3"/>
    <s v="Negative"/>
    <n v="2.81"/>
    <n v="2.11"/>
    <n v="9.6"/>
    <n v="8.6"/>
    <n v="12.9"/>
  </r>
  <r>
    <s v="P965"/>
    <n v="85"/>
    <s v="Male"/>
    <s v="Hispanic"/>
    <s v="Heart Disease"/>
    <s v="None"/>
    <s v="T005"/>
    <s v="DrugB"/>
    <s v="Phase III"/>
    <s v="5/18/2020"/>
    <s v="3/18/2021"/>
    <n v="200"/>
    <s v="Headache, Nausea"/>
    <x v="4"/>
    <s v="TR0130"/>
    <s v="Improved"/>
    <s v="Nausea"/>
    <n v="87"/>
    <n v="1"/>
    <x v="2"/>
    <s v="Negative"/>
    <n v="2.13"/>
    <n v="2.12"/>
    <n v="4.5999999999999996"/>
    <n v="24"/>
    <n v="3.9"/>
  </r>
  <r>
    <s v="P966"/>
    <n v="58"/>
    <s v="Female"/>
    <s v="Hispanic"/>
    <s v="Diabetes"/>
    <s v="BRCA1 Mutation"/>
    <s v="T006"/>
    <s v="DrugA"/>
    <s v="Phase II"/>
    <s v="12/24/2020"/>
    <s v="1/24/2022"/>
    <n v="100"/>
    <s v="None"/>
    <x v="1"/>
    <s v="TR0085"/>
    <s v="Improved"/>
    <s v="Fatigue"/>
    <n v="85"/>
    <n v="1"/>
    <x v="3"/>
    <s v="Positive"/>
    <n v="3.31"/>
    <n v="1.33"/>
    <n v="2.4"/>
    <n v="13.9"/>
    <n v="11.7"/>
  </r>
  <r>
    <s v="P967"/>
    <n v="20"/>
    <s v="Male"/>
    <s v="Other"/>
    <s v="Heart Disease"/>
    <s v="TP53 Mutation"/>
    <s v="T013"/>
    <s v="DrugD"/>
    <s v="Phase II"/>
    <s v="2/20/2023"/>
    <s v="8/20/2023"/>
    <n v="50"/>
    <s v="Dizziness, Nausea, Headache"/>
    <x v="3"/>
    <s v="TR0065"/>
    <s v="Improved"/>
    <s v="Headache"/>
    <n v="30"/>
    <n v="1"/>
    <x v="3"/>
    <s v="Positive"/>
    <n v="2.04"/>
    <n v="2.27"/>
    <n v="1.8"/>
    <n v="11.5"/>
    <n v="19.399999999999999"/>
  </r>
  <r>
    <s v="P968"/>
    <n v="67"/>
    <s v="Other"/>
    <s v="Asian"/>
    <s v="Diabetes"/>
    <s v="HER2 Mutation"/>
    <s v="T007"/>
    <s v="DrugD"/>
    <s v="Phase IV"/>
    <s v="1/13/2023"/>
    <s v="7/13/2023"/>
    <n v="150"/>
    <s v="Dizziness, Nausea"/>
    <x v="3"/>
    <s v="TR0141"/>
    <s v="No Change"/>
    <s v="Headache"/>
    <n v="96"/>
    <n v="0"/>
    <x v="1"/>
    <s v="Positive"/>
    <n v="4.78"/>
    <n v="2.34"/>
    <n v="6.1"/>
    <n v="22.4"/>
    <n v="3.1"/>
  </r>
  <r>
    <s v="P969"/>
    <n v="23"/>
    <s v="Male"/>
    <s v="Caucasian"/>
    <s v="Heart Disease"/>
    <s v="None"/>
    <s v="T019"/>
    <s v="DrugC"/>
    <s v="Phase II"/>
    <s v="7/4/2020"/>
    <s v="2/4/2021"/>
    <n v="100"/>
    <s v="Nausea, Dizziness"/>
    <x v="2"/>
    <s v="TR0134"/>
    <s v="Improved"/>
    <s v="None"/>
    <n v="53"/>
    <n v="1"/>
    <x v="2"/>
    <s v="Negative"/>
    <n v="4.24"/>
    <n v="4.79"/>
    <n v="1.8"/>
    <n v="8.9"/>
    <n v="19.3"/>
  </r>
  <r>
    <s v="P970"/>
    <n v="51"/>
    <s v="Female"/>
    <s v="Other"/>
    <s v="Diabetes"/>
    <s v="None"/>
    <s v="T010"/>
    <s v="DrugB"/>
    <s v="Phase I"/>
    <s v="11/9/2020"/>
    <s v="5/9/2022"/>
    <n v="50"/>
    <s v="None"/>
    <x v="1"/>
    <s v="TR0053"/>
    <s v="No Change"/>
    <s v="Fatigue"/>
    <n v="101"/>
    <n v="0"/>
    <x v="1"/>
    <s v="Negative"/>
    <n v="3.15"/>
    <n v="1.06"/>
    <n v="3.3"/>
    <n v="14.1"/>
    <n v="14.8"/>
  </r>
  <r>
    <s v="P971"/>
    <n v="21"/>
    <s v="Female"/>
    <s v="African American"/>
    <s v="Asthma"/>
    <s v="None"/>
    <s v="T020"/>
    <s v="DrugC"/>
    <s v="Phase III"/>
    <s v="12/9/2023"/>
    <s v="12/9/2024"/>
    <n v="200"/>
    <s v="Fatigue, Nausea"/>
    <x v="0"/>
    <s v="TR0025"/>
    <s v="Improved"/>
    <s v="Dizziness"/>
    <n v="65"/>
    <n v="1"/>
    <x v="4"/>
    <s v="Positive"/>
    <n v="3.93"/>
    <n v="4.9800000000000004"/>
    <n v="3.6"/>
    <n v="15.7"/>
    <n v="12.1"/>
  </r>
  <r>
    <s v="P972"/>
    <n v="35"/>
    <s v="Other"/>
    <s v="Other"/>
    <s v="Hypertension"/>
    <s v="None"/>
    <s v="T005"/>
    <s v="DrugB"/>
    <s v="Phase II"/>
    <s v="8/20/2023"/>
    <s v="2/20/2025"/>
    <n v="150"/>
    <s v="Fatigue"/>
    <x v="0"/>
    <s v="TR0101"/>
    <s v="Improved"/>
    <s v="Nausea"/>
    <n v="165"/>
    <n v="1"/>
    <x v="4"/>
    <s v="Positive"/>
    <n v="2.62"/>
    <n v="1.68"/>
    <n v="9.8000000000000007"/>
    <n v="21.4"/>
    <n v="11.5"/>
  </r>
  <r>
    <s v="P973"/>
    <n v="81"/>
    <s v="Female"/>
    <s v="African American"/>
    <s v="Diabetes"/>
    <s v="TP53 Mutation"/>
    <s v="T007"/>
    <s v="DrugD"/>
    <s v="Phase III"/>
    <s v="4/12/2020"/>
    <s v="5/12/2021"/>
    <n v="50"/>
    <s v="None"/>
    <x v="1"/>
    <s v="TR0023"/>
    <s v="Improved"/>
    <s v="Dizziness"/>
    <n v="54"/>
    <n v="1"/>
    <x v="2"/>
    <s v="Positive"/>
    <n v="3.41"/>
    <n v="1.91"/>
    <n v="5.9"/>
    <n v="18.5"/>
    <n v="11.8"/>
  </r>
  <r>
    <s v="P974"/>
    <n v="60"/>
    <s v="Male"/>
    <s v="Other"/>
    <s v="Hypertension"/>
    <s v="None"/>
    <s v="T003"/>
    <s v="DrugB"/>
    <s v="Phase III"/>
    <s v="10/1/2021"/>
    <s v="8/1/2022"/>
    <n v="200"/>
    <s v="Nausea"/>
    <x v="2"/>
    <s v="TR0016"/>
    <s v="No Change"/>
    <s v="Dizziness"/>
    <n v="74"/>
    <n v="0"/>
    <x v="0"/>
    <s v="Positive"/>
    <n v="4.96"/>
    <n v="3.45"/>
    <n v="4.3"/>
    <n v="19.899999999999999"/>
    <n v="5.9"/>
  </r>
  <r>
    <s v="P975"/>
    <n v="51"/>
    <s v="Female"/>
    <s v="Hispanic"/>
    <s v="Hypertension"/>
    <s v="BRCA2 Mutation"/>
    <s v="T018"/>
    <s v="DrugB"/>
    <s v="Phase II"/>
    <s v="2/1/2022"/>
    <s v="9/1/2022"/>
    <n v="100"/>
    <s v="Fatigue"/>
    <x v="0"/>
    <s v="TR0146"/>
    <s v="Deteriorated"/>
    <s v="Headache"/>
    <n v="47"/>
    <n v="0"/>
    <x v="4"/>
    <s v="Positive"/>
    <n v="2.54"/>
    <n v="2.39"/>
    <n v="4.9000000000000004"/>
    <n v="20.100000000000001"/>
    <n v="11.2"/>
  </r>
  <r>
    <s v="P976"/>
    <n v="34"/>
    <s v="Male"/>
    <s v="African American"/>
    <s v="Heart Disease"/>
    <s v="None"/>
    <s v="T001"/>
    <s v="DrugD"/>
    <s v="Phase IV"/>
    <s v="6/8/2022"/>
    <s v="12/8/2023"/>
    <n v="150"/>
    <s v="Headache, Nausea"/>
    <x v="4"/>
    <s v="TR0079"/>
    <s v="Deteriorated"/>
    <s v="Fatigue"/>
    <n v="66"/>
    <n v="0"/>
    <x v="1"/>
    <s v="Negative"/>
    <n v="4.18"/>
    <n v="3.31"/>
    <n v="4.0999999999999996"/>
    <n v="20.6"/>
    <n v="7.1"/>
  </r>
  <r>
    <s v="P977"/>
    <n v="46"/>
    <s v="Other"/>
    <s v="African American"/>
    <s v="Asthma"/>
    <s v="None"/>
    <s v="T001"/>
    <s v="DrugA"/>
    <s v="Phase I"/>
    <s v="4/1/2021"/>
    <s v="3/1/2022"/>
    <n v="200"/>
    <s v="Fatigue, None, Dizziness"/>
    <x v="0"/>
    <s v="TR0039"/>
    <s v="No Change"/>
    <s v="Fatigue"/>
    <n v="119"/>
    <n v="0"/>
    <x v="2"/>
    <s v="Negative"/>
    <n v="1.9"/>
    <n v="3.02"/>
    <n v="3.3"/>
    <n v="6.2"/>
    <n v="14"/>
  </r>
  <r>
    <s v="P978"/>
    <n v="28"/>
    <s v="Female"/>
    <s v="Hispanic"/>
    <s v="Heart Disease"/>
    <s v="TP53 Mutation"/>
    <s v="T004"/>
    <s v="DrugB"/>
    <s v="Phase IV"/>
    <s v="7/15/2020"/>
    <s v="1/15/2021"/>
    <n v="200"/>
    <s v="Headache, None"/>
    <x v="4"/>
    <s v="TR0179"/>
    <s v="No Change"/>
    <s v="Fatigue"/>
    <n v="63"/>
    <n v="0"/>
    <x v="4"/>
    <s v="Positive"/>
    <n v="3.04"/>
    <n v="2.78"/>
    <n v="9.6999999999999993"/>
    <n v="16.3"/>
    <n v="17.7"/>
  </r>
  <r>
    <s v="P979"/>
    <n v="74"/>
    <s v="Female"/>
    <s v="Other"/>
    <s v="Asthma"/>
    <s v="None"/>
    <s v="T009"/>
    <s v="DrugC"/>
    <s v="Phase IV"/>
    <s v="2/22/2022"/>
    <s v="10/22/2022"/>
    <n v="50"/>
    <s v="Fatigue, None, Nausea"/>
    <x v="0"/>
    <s v="TR0010"/>
    <s v="No Change"/>
    <s v="Nausea"/>
    <n v="160"/>
    <n v="0"/>
    <x v="4"/>
    <s v="Negative"/>
    <n v="1.56"/>
    <n v="3.28"/>
    <n v="8.8000000000000007"/>
    <n v="16.5"/>
    <n v="15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24194-090A-4ECB-BDA7-7B681217F78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B4:C11" firstHeaderRow="1" firstDataRow="1" firstDataCol="1"/>
  <pivotFields count="26">
    <pivotField dataField="1" showAll="0"/>
    <pivotField axis="axisRow"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1"/>
    </i>
    <i>
      <x v="4"/>
    </i>
    <i>
      <x v="2"/>
    </i>
    <i>
      <x v="5"/>
    </i>
    <i>
      <x v="3"/>
    </i>
    <i>
      <x v="6"/>
    </i>
    <i t="grand">
      <x/>
    </i>
  </rowItems>
  <colItems count="1">
    <i/>
  </colItems>
  <dataFields count="1">
    <dataField name="Count of Patient_ID" fld="0" subtotal="count" baseField="0" baseItem="0"/>
  </dataFields>
  <chartFormats count="1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6AA18-34CC-4593-B00D-A8D6B05B5A8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B4:C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Count of Trial_Phase" fld="8" subtotal="count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AF635-7155-4056-BCCA-8286994A39A1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B6:C11" firstHeaderRow="1" firstDataRow="1" firstDataCol="1" rowPageCount="1" colPageCount="1"/>
  <pivotFields count="26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6">
        <item x="2"/>
        <item x="1"/>
        <item x="0"/>
        <item x="3"/>
        <item h="1" x="4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 v="2"/>
    </i>
    <i>
      <x v="3"/>
    </i>
    <i>
      <x/>
    </i>
    <i>
      <x v="1"/>
    </i>
    <i t="grand">
      <x/>
    </i>
  </rowItems>
  <colItems count="1">
    <i/>
  </colItems>
  <pageFields count="1">
    <pageField fld="16" hier="-1"/>
  </pageFields>
  <dataFields count="1">
    <dataField name="Count of Side_Effects" fld="16" subtotal="count" baseField="0" baseItem="0"/>
  </dataFields>
  <chartFormats count="1"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73479-CCA7-4D34-B432-F839B9BD9384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B4:C10" firstHeaderRow="1" firstDataRow="1" firstDataCol="1"/>
  <pivotFields count="26">
    <pivotField dataField="1" showAll="0"/>
    <pivotField showAll="0"/>
    <pivotField showAll="0"/>
    <pivotField axis="axisRow" showAll="0" sortType="descending">
      <items count="6">
        <item x="0"/>
        <item x="4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tient_ID" fld="0" subtotal="count" baseField="0" baseItem="0"/>
  </dataFields>
  <chartFormats count="1"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2C2A1-A286-4311-9612-5FA6D828F4C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5">
  <location ref="B4:C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Dose(mg)" fld="11" subtotal="average" baseField="7" baseItem="1" numFmtId="2"/>
  </dataFields>
  <chartFormats count="3">
    <chartFormat chart="2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18D72-3D50-4373-9E27-9CD74885B46E}" name="PivotTable6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54">
  <location ref="B4:F12" firstHeaderRow="1" firstDataRow="2" firstDataCol="1"/>
  <pivotFields count="26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>
      <x v="3"/>
    </i>
  </colItems>
  <dataFields count="1">
    <dataField name="Average of Efficacy_Score" fld="23" subtotal="average" baseField="7" baseItem="0" numFmtId="2"/>
  </dataFields>
  <chartFormats count="4">
    <chartFormat chart="53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3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3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3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7CA26-EFCE-4EAC-A49F-67CC8ECEF66F}" name="PivotTable7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58">
  <location ref="B4:C7" firstHeaderRow="1" firstDataRow="1" firstDataCol="1"/>
  <pivotFields count="26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9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Average of Progression_Free_Survival" fld="25" subtotal="average" baseField="0" baseItem="2" numFmtId="2"/>
  </dataFields>
  <chartFormats count="3">
    <chartFormat chart="5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16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57" format="17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0D79D-9A51-4FB2-80C1-0F54E08E058A}" name="PivotTable8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5">
  <location ref="B4:E12" firstHeaderRow="1" firstDataRow="2" firstDataCol="1"/>
  <pivotFields count="26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3">
    <i>
      <x/>
    </i>
    <i>
      <x v="1"/>
    </i>
    <i>
      <x v="2"/>
    </i>
  </colItems>
  <dataFields count="1">
    <dataField name="Count of Side_Effects" fld="16" subtotal="count" baseField="0" baseItem="0"/>
  </dataFields>
  <chartFormats count="9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7DF20-D7F2-4697-85D4-102DB7BCAA1B}" name="PivotTable9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6">
  <location ref="B3:E9" firstHeaderRow="1" firstDataRow="2" firstDataCol="1"/>
  <pivotFields count="2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Average of Survival_Rate" fld="24" subtotal="average" baseField="7" baseItem="3" numFmtId="2"/>
  </dataFields>
  <chartFormats count="3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39671-3006-4B63-86A2-0D2DF0198594}" name="PivotTable10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1">
  <location ref="B3:D10" firstHeaderRow="1" firstDataRow="2" firstDataCol="1"/>
  <pivotFields count="11"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2">
    <i>
      <x/>
    </i>
    <i>
      <x v="1"/>
    </i>
  </colItems>
  <dataFields count="1">
    <dataField name="Average of Efficacy_Score" fld="8" subtotal="average" baseField="4" baseItem="2" numFmtId="2"/>
  </dataFields>
  <chartFormats count="2"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92F9E-E20A-4E7E-B7C6-3EC10C963035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B7:C10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Average of Dose(mg)" fld="11" subtotal="average" baseField="18" baseItem="0" numFmtId="2"/>
  </dataFields>
  <chartFormats count="3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C1BF6-649E-4780-AACB-8500054F22B4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D10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gression_Free_Survival" fld="25" baseField="13" baseItem="0"/>
    <dataField name="Count of Adverse Events" fld="13" subtotal="count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2B7D8-4DDA-4FBA-A1DF-854CE3198BC3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B3:C12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3"/>
        <item x="2"/>
        <item x="1"/>
        <item x="8"/>
        <item x="7"/>
        <item x="6"/>
        <item x="5"/>
        <item x="9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Efficacy_Score" fld="23" subtotal="average" baseField="17" baseItem="143" numFmtId="2"/>
  </dataFields>
  <chartFormats count="1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DDC9E-002A-4EB5-8FD2-A99C35433FC6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B4:C8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Biomarker_Level" fld="22" subtotal="average" baseField="15" baseItem="0" numFmtId="2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96479-C7C4-4642-AF56-0267C2C0EBFB}" name="PivotTable16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8">
  <location ref="B4:E12" firstHeaderRow="1" firstDataRow="2" firstDataCol="1"/>
  <pivotFields count="26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Average of Efficacy_Score" fld="23" subtotal="average" baseField="0" baseItem="9" numFmtId="2"/>
  </dataFields>
  <formats count="1">
    <format dxfId="10">
      <pivotArea outline="0" collapsedLevelsAreSubtotals="1" fieldPosition="0"/>
    </format>
  </formats>
  <chartFormats count="3">
    <chartFormat chart="25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5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5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63426-960B-4D61-B0CA-EBEE3CC64E68}" name="PivotTable17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41">
  <location ref="B4:D10" firstHeaderRow="1" firstDataRow="2" firstDataCol="1"/>
  <pivotFields count="26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20"/>
  </colFields>
  <colItems count="2">
    <i>
      <x/>
    </i>
    <i>
      <x v="1"/>
    </i>
  </colItems>
  <dataFields count="1">
    <dataField name="Count of Adverse Events" fld="13" subtotal="count" baseField="0" baseItem="0"/>
  </dataFields>
  <formats count="1">
    <format dxfId="9">
      <pivotArea outline="0" collapsedLevelsAreSubtotals="1" fieldPosition="0"/>
    </format>
  </formats>
  <chartFormats count="3">
    <chartFormat chart="36" format="41" series="1">
      <pivotArea type="data" outline="0" fieldPosition="0">
        <references count="1">
          <reference field="20" count="1" selected="0">
            <x v="0"/>
          </reference>
        </references>
      </pivotArea>
    </chartFormat>
    <chartFormat chart="36" format="42" series="1">
      <pivotArea type="data" outline="0" fieldPosition="0">
        <references count="1">
          <reference field="20" count="1" selected="0">
            <x v="1"/>
          </reference>
        </references>
      </pivotArea>
    </chartFormat>
    <chartFormat chart="36" format="4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08661-A3C0-4787-8780-3991999965E0}" name="PivotTable18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39">
  <location ref="B4:E10" firstHeaderRow="1" firstDataRow="2" firstDataCol="1"/>
  <pivotFields count="26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3">
    <i>
      <x/>
    </i>
    <i>
      <x v="1"/>
    </i>
    <i>
      <x v="2"/>
    </i>
  </colItems>
  <dataFields count="1">
    <dataField name="Average of Progression_Free_Survival" fld="25" subtotal="average" baseField="7" baseItem="0"/>
  </dataFields>
  <formats count="1">
    <format dxfId="8">
      <pivotArea outline="0" collapsedLevelsAreSubtotals="1" fieldPosition="0"/>
    </format>
  </formats>
  <chartFormats count="3">
    <chartFormat chart="38" format="4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8" format="4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8" format="4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F0819-D447-42CF-9026-B6F22B548A4C}" name="PivotTable19" cacheId="0" applyNumberFormats="0" applyBorderFormats="0" applyFontFormats="0" applyPatternFormats="0" applyAlignmentFormats="0" applyWidthHeightFormats="1" dataCaption="Values" updatedVersion="7" minRefreshableVersion="3" showDrill="0" useAutoFormatting="1" colGrandTotals="0" itemPrintTitles="1" createdVersion="7" indent="0" outline="1" outlineData="1" multipleFieldFilters="0" chartFormat="41">
  <location ref="B4:C10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2"/>
        <item x="1"/>
        <item x="0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6">
    <i>
      <x/>
    </i>
    <i>
      <x v="2"/>
    </i>
    <i>
      <x v="4"/>
    </i>
    <i>
      <x v="1"/>
    </i>
    <i>
      <x v="3"/>
    </i>
    <i t="grand">
      <x/>
    </i>
  </rowItems>
  <colItems count="1">
    <i/>
  </colItems>
  <dataFields count="1">
    <dataField name="Average of Duration_of_Treatment" fld="17" subtotal="average" baseField="16" baseItem="0"/>
  </dataFields>
  <formats count="1">
    <format dxfId="7">
      <pivotArea outline="0" collapsedLevelsAreSubtotals="1" fieldPosition="0"/>
    </format>
  </formats>
  <chartFormats count="1">
    <chartFormat chart="4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5964D-6236-4DCD-9285-5A4EABABA190}" name="PivotTable20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41">
  <location ref="B3:F10" firstHeaderRow="1" firstDataRow="2" firstDataCol="1"/>
  <pivotFields count="26">
    <pivotField showAll="0"/>
    <pivotField showAll="0"/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>
      <x v="3"/>
    </i>
  </colItems>
  <dataFields count="1">
    <dataField name="Sum of Survival_Rate" fld="24" baseField="0" baseItem="0"/>
  </dataFields>
  <formats count="1">
    <format dxfId="6">
      <pivotArea outline="0" collapsedLevelsAreSubtotals="1" fieldPosition="0"/>
    </format>
  </formats>
  <chartFormats count="4">
    <chartFormat chart="40" format="5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0" format="5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0" format="5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0" format="5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E2FB8-F4AC-4EC5-A85F-8E810FB7E82A}" name="PivotTable2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47">
  <location ref="B4:E11" firstHeaderRow="1" firstDataRow="2" firstDataCol="1"/>
  <pivotFields count="26">
    <pivotField showAll="0"/>
    <pivotField showAll="0"/>
    <pivotField showAll="0"/>
    <pivotField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>
      <x v="2"/>
    </i>
  </colItems>
  <dataFields count="1">
    <dataField name="Average of Expression_Level" fld="21" subtotal="average" baseField="19" baseItem="3"/>
  </dataFields>
  <formats count="1">
    <format dxfId="5">
      <pivotArea outline="0" collapsedLevelsAreSubtotals="1" fieldPosition="0"/>
    </format>
  </formats>
  <chartFormats count="3">
    <chartFormat chart="42" format="4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2" format="4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2" format="4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5A2E7-BA14-4514-880B-F032CF0FD91B}" name="PivotTable24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47">
  <location ref="B4:E10" firstHeaderRow="1" firstDataRow="2" firstDataCol="1"/>
  <pivotFields count="2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3">
        <item x="1"/>
        <item x="0"/>
        <item t="default"/>
      </items>
    </pivotField>
    <pivotField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Average of Success_Indicator" fld="18" subtotal="average" baseField="7" baseItem="0" numFmtId="2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4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4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4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E13CA-9A00-4176-80E9-ABECC7CF47D2}" name="PivotTable25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51">
  <location ref="B4:D11" firstHeaderRow="1" firstDataRow="2" firstDataCol="1"/>
  <pivotFields count="26"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6">
        <item x="3"/>
        <item x="0"/>
        <item x="2"/>
        <item x="1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0"/>
  </colFields>
  <colItems count="2">
    <i>
      <x/>
    </i>
    <i>
      <x v="1"/>
    </i>
  </colItems>
  <dataFields count="1">
    <dataField name="Count of Side_Effects" fld="16" subtotal="count" baseField="0" baseItem="0"/>
  </dataFields>
  <formats count="1">
    <format dxfId="2">
      <pivotArea outline="0" collapsedLevelsAreSubtotals="1" fieldPosition="0"/>
    </format>
  </formats>
  <chartFormats count="7">
    <chartFormat chart="50" format="6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0" format="6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0" format="6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0" format="6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0" format="6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50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7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048D2-2A19-4515-86C4-0CFD1256EA7B}" name="PivotTable26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54">
  <location ref="B4:C9" firstHeaderRow="1" firstDataRow="1" firstDataCol="1"/>
  <pivotFields count="26">
    <pivotField showAll="0"/>
    <pivotField showAll="0"/>
    <pivotField showAll="0"/>
    <pivotField showAll="0">
      <items count="6">
        <item x="0"/>
        <item x="4"/>
        <item x="2"/>
        <item x="3"/>
        <item x="1"/>
        <item t="default"/>
      </items>
    </pivotField>
    <pivotField showAll="0"/>
    <pivotField showAll="0">
      <items count="7">
        <item x="5"/>
        <item x="4"/>
        <item x="3"/>
        <item x="1"/>
        <item x="0"/>
        <item x="2"/>
        <item t="default"/>
      </items>
    </pivotField>
    <pivotField showAll="0">
      <items count="21">
        <item x="13"/>
        <item x="9"/>
        <item x="10"/>
        <item x="7"/>
        <item x="6"/>
        <item x="8"/>
        <item x="5"/>
        <item x="2"/>
        <item x="15"/>
        <item x="18"/>
        <item x="0"/>
        <item x="16"/>
        <item x="11"/>
        <item x="1"/>
        <item x="19"/>
        <item x="3"/>
        <item x="17"/>
        <item x="14"/>
        <item x="4"/>
        <item x="12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 v="2"/>
    </i>
    <i>
      <x/>
    </i>
    <i>
      <x v="3"/>
    </i>
    <i>
      <x v="1"/>
    </i>
    <i t="grand">
      <x/>
    </i>
  </rowItems>
  <colItems count="1">
    <i/>
  </colItems>
  <dataFields count="1">
    <dataField name="Sum of Success_Indicator" fld="18" showDataAs="percentOfTota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5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3B6CAC-0F58-4BA6-83BB-FE2AAFF5C3DA}" autoFormatId="16" applyNumberFormats="0" applyBorderFormats="0" applyFontFormats="0" applyPatternFormats="0" applyAlignmentFormats="0" applyWidthHeightFormats="0">
  <queryTableRefresh nextId="27">
    <queryTableFields count="26">
      <queryTableField id="1" name="Patient_ID" tableColumnId="1"/>
      <queryTableField id="2" name="Age" tableColumnId="2"/>
      <queryTableField id="3" name="Gender" tableColumnId="3"/>
      <queryTableField id="4" name="Ethnicity" tableColumnId="4"/>
      <queryTableField id="5" name="Medical_History" tableColumnId="5"/>
      <queryTableField id="6" name="Genomic_Profile" tableColumnId="6"/>
      <queryTableField id="7" name="Trial_ID" tableColumnId="7"/>
      <queryTableField id="8" name="Drug_Name" tableColumnId="8"/>
      <queryTableField id="9" name="Trial_Phase" tableColumnId="9"/>
      <queryTableField id="10" name="Start_Date" tableColumnId="10"/>
      <queryTableField id="11" name="End_Date" tableColumnId="11"/>
      <queryTableField id="12" name="Dose" tableColumnId="12"/>
      <queryTableField id="13" name="Adverse_Events" tableColumnId="13"/>
      <queryTableField id="14" name="Treatment_ID" tableColumnId="14"/>
      <queryTableField id="15" name="Dose_Administered" tableColumnId="15"/>
      <queryTableField id="16" name="Treatment_Outcome" tableColumnId="16"/>
      <queryTableField id="17" name="Side_Effects" tableColumnId="17"/>
      <queryTableField id="18" name="Duration_of_Treatment" tableColumnId="18"/>
      <queryTableField id="19" name="Success_Indicator" tableColumnId="19"/>
      <queryTableField id="20" name="Gene_Name" tableColumnId="20"/>
      <queryTableField id="21" name="Mutation_Status" tableColumnId="21"/>
      <queryTableField id="22" name="Expression_Level" tableColumnId="22"/>
      <queryTableField id="23" name="Biomarker_Level" tableColumnId="23"/>
      <queryTableField id="24" name="Efficacy_Score" tableColumnId="24"/>
      <queryTableField id="25" name="Survival_Rate" tableColumnId="25"/>
      <queryTableField id="26" name="Progression_Free_Survival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EACD6-2230-4622-A0A3-D2AA5741C8B5}" name="DACS19___Pfizer_s_Personalised_Medicine_in" displayName="DACS19___Pfizer_s_Personalised_Medicine_in" ref="A1:Z1001" tableType="queryTable" totalsRowShown="0">
  <autoFilter ref="A1:Z1001" xr:uid="{408EACD6-2230-4622-A0A3-D2AA5741C8B5}"/>
  <tableColumns count="26">
    <tableColumn id="1" xr3:uid="{4107EF8F-E53E-4434-ABF8-04EFB8077DA4}" uniqueName="1" name="Patient_ID" queryTableFieldId="1" dataDxfId="29"/>
    <tableColumn id="2" xr3:uid="{6D1F5257-C686-45BE-A0A8-EF580C11A4A5}" uniqueName="2" name="Age" queryTableFieldId="2"/>
    <tableColumn id="3" xr3:uid="{919C2896-D320-4FAE-B214-84AA92A1E933}" uniqueName="3" name="Gender" queryTableFieldId="3" dataDxfId="28"/>
    <tableColumn id="4" xr3:uid="{8F246380-D950-40A9-A2D4-74C27161B752}" uniqueName="4" name="Ethnicity" queryTableFieldId="4" dataDxfId="27"/>
    <tableColumn id="5" xr3:uid="{29A18CB2-65E5-4B53-B797-0EE443E8234B}" uniqueName="5" name="Medical_History" queryTableFieldId="5" dataDxfId="26"/>
    <tableColumn id="6" xr3:uid="{AEE6E6BE-8509-4189-8381-92E7854DA454}" uniqueName="6" name="Genomic_Profile" queryTableFieldId="6" dataDxfId="25"/>
    <tableColumn id="7" xr3:uid="{D9414F7E-4340-4321-BB6B-C31C60F627C2}" uniqueName="7" name="Trial_ID" queryTableFieldId="7" dataDxfId="24"/>
    <tableColumn id="8" xr3:uid="{E80D6CF0-3E67-44F7-BDAD-8F102601E13C}" uniqueName="8" name="Drug_Name" queryTableFieldId="8" dataDxfId="23"/>
    <tableColumn id="9" xr3:uid="{4F1EED43-AFD0-42AA-9E13-21178CBC2B02}" uniqueName="9" name="Trial_Phase" queryTableFieldId="9" dataDxfId="22"/>
    <tableColumn id="10" xr3:uid="{8B1C648B-1DA4-4E1E-9F01-2A8B6ECBCEF6}" uniqueName="10" name="Start_Date" queryTableFieldId="10" dataDxfId="21"/>
    <tableColumn id="11" xr3:uid="{DA55A3F0-944B-4A59-8A7A-576EA38FF99A}" uniqueName="11" name="End_Date" queryTableFieldId="11" dataDxfId="20"/>
    <tableColumn id="12" xr3:uid="{2D4BB250-13D3-4395-A2F1-EF3D422727CB}" uniqueName="12" name="Dose" queryTableFieldId="12" dataDxfId="19"/>
    <tableColumn id="13" xr3:uid="{F7E6A8D1-D10E-448C-A971-5B3B131325CF}" uniqueName="13" name="Adverse_Events" queryTableFieldId="13" dataDxfId="18"/>
    <tableColumn id="14" xr3:uid="{1C725494-2F28-4121-8C53-12371903D38F}" uniqueName="14" name="Treatment_ID" queryTableFieldId="14" dataDxfId="17"/>
    <tableColumn id="15" xr3:uid="{C2D3D564-7DF4-4D33-B87B-AE6976F84785}" uniqueName="15" name="Dose_Administered" queryTableFieldId="15" dataDxfId="16"/>
    <tableColumn id="16" xr3:uid="{047C110D-D6A7-48C3-802A-14EC4D670D13}" uniqueName="16" name="Treatment_Outcome" queryTableFieldId="16" dataDxfId="15"/>
    <tableColumn id="17" xr3:uid="{40E06809-1E5D-49CC-871F-45B50C6E75AA}" uniqueName="17" name="Side_Effects" queryTableFieldId="17" dataDxfId="14"/>
    <tableColumn id="18" xr3:uid="{7FEA6019-CC7C-4766-A120-D0B7141835CF}" uniqueName="18" name="Duration_of_Treatment" queryTableFieldId="18"/>
    <tableColumn id="19" xr3:uid="{6AD3B24E-450C-4F34-A487-FBE5212C0BD0}" uniqueName="19" name="Success_Indicator" queryTableFieldId="19"/>
    <tableColumn id="20" xr3:uid="{2C33A108-44B0-4109-88DD-F4317AC73AB3}" uniqueName="20" name="Gene_Name" queryTableFieldId="20" dataDxfId="13"/>
    <tableColumn id="21" xr3:uid="{E61BA534-A7A1-47E3-8D71-F1BFAD6C69A4}" uniqueName="21" name="Mutation_Status" queryTableFieldId="21" dataDxfId="12"/>
    <tableColumn id="22" xr3:uid="{511425F5-0910-4094-84D2-F39C4E51BCCE}" uniqueName="22" name="Expression_Level" queryTableFieldId="22"/>
    <tableColumn id="23" xr3:uid="{A9B91C97-EDBF-47F4-901E-A34B3B82A9EB}" uniqueName="23" name="Biomarker_Level" queryTableFieldId="23"/>
    <tableColumn id="24" xr3:uid="{1937F505-77CD-44AA-A36D-F12EF654C4E2}" uniqueName="24" name="Efficacy_Score" queryTableFieldId="24"/>
    <tableColumn id="25" xr3:uid="{B8AC4474-27A8-40AB-8FBF-4CA45F5D9ED4}" uniqueName="25" name="Survival_Rate" queryTableFieldId="25"/>
    <tableColumn id="26" xr3:uid="{E4C4E7D9-502E-4524-8745-F9598382ABCC}" uniqueName="26" name="Progression_Free_Survival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2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121-F7EB-40F4-A52A-97489E23B37D}">
  <dimension ref="A1:Z1001"/>
  <sheetViews>
    <sheetView topLeftCell="Q953" workbookViewId="0">
      <selection activeCell="R964" sqref="R964"/>
    </sheetView>
  </sheetViews>
  <sheetFormatPr defaultRowHeight="15" x14ac:dyDescent="0.25"/>
  <cols>
    <col min="1" max="1" width="12.5703125" bestFit="1" customWidth="1"/>
    <col min="2" max="2" width="6.7109375" bestFit="1" customWidth="1"/>
    <col min="3" max="3" width="10" bestFit="1" customWidth="1"/>
    <col min="4" max="4" width="16.28515625" bestFit="1" customWidth="1"/>
    <col min="5" max="5" width="17.85546875" bestFit="1" customWidth="1"/>
    <col min="6" max="6" width="18.42578125" bestFit="1" customWidth="1"/>
    <col min="7" max="7" width="10" bestFit="1" customWidth="1"/>
    <col min="8" max="8" width="13.7109375" bestFit="1" customWidth="1"/>
    <col min="9" max="9" width="13.42578125" bestFit="1" customWidth="1"/>
    <col min="10" max="10" width="12.5703125" bestFit="1" customWidth="1"/>
    <col min="11" max="11" width="11.7109375" bestFit="1" customWidth="1"/>
    <col min="12" max="12" width="7.7109375" bestFit="1" customWidth="1"/>
    <col min="13" max="13" width="27" bestFit="1" customWidth="1"/>
    <col min="14" max="14" width="15.5703125" bestFit="1" customWidth="1"/>
    <col min="15" max="15" width="21.140625" bestFit="1" customWidth="1"/>
    <col min="16" max="16" width="22" bestFit="1" customWidth="1"/>
    <col min="17" max="17" width="14.140625" bestFit="1" customWidth="1"/>
    <col min="18" max="18" width="24.5703125" bestFit="1" customWidth="1"/>
    <col min="19" max="19" width="19" bestFit="1" customWidth="1"/>
    <col min="20" max="20" width="14.42578125" bestFit="1" customWidth="1"/>
    <col min="21" max="21" width="18.140625" bestFit="1" customWidth="1"/>
    <col min="22" max="22" width="18.7109375" bestFit="1" customWidth="1"/>
    <col min="23" max="23" width="18.28515625" bestFit="1" customWidth="1"/>
    <col min="24" max="24" width="16" bestFit="1" customWidth="1"/>
    <col min="25" max="25" width="15.42578125" bestFit="1" customWidth="1"/>
    <col min="26" max="26" width="27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>
        <v>22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36</v>
      </c>
      <c r="P2" s="1" t="s">
        <v>39</v>
      </c>
      <c r="Q2" s="1" t="s">
        <v>40</v>
      </c>
      <c r="R2">
        <v>95</v>
      </c>
      <c r="S2">
        <v>1</v>
      </c>
      <c r="T2" s="1" t="s">
        <v>41</v>
      </c>
      <c r="U2" s="1" t="s">
        <v>42</v>
      </c>
      <c r="V2">
        <v>3.79</v>
      </c>
      <c r="W2">
        <v>3.14</v>
      </c>
      <c r="X2">
        <v>3.8</v>
      </c>
      <c r="Y2">
        <v>20.6</v>
      </c>
      <c r="Z2">
        <v>14.6</v>
      </c>
    </row>
    <row r="3" spans="1:26" x14ac:dyDescent="0.25">
      <c r="A3" s="1" t="s">
        <v>43</v>
      </c>
      <c r="B3">
        <v>61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32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52</v>
      </c>
      <c r="P3" s="1" t="s">
        <v>55</v>
      </c>
      <c r="Q3" s="1" t="s">
        <v>40</v>
      </c>
      <c r="R3">
        <v>90</v>
      </c>
      <c r="S3">
        <v>0</v>
      </c>
      <c r="T3" s="1" t="s">
        <v>56</v>
      </c>
      <c r="U3" s="1" t="s">
        <v>57</v>
      </c>
      <c r="V3">
        <v>1.65</v>
      </c>
      <c r="W3">
        <v>4.6399999999999997</v>
      </c>
      <c r="X3">
        <v>8.4</v>
      </c>
      <c r="Y3">
        <v>23.1</v>
      </c>
      <c r="Z3">
        <v>15.3</v>
      </c>
    </row>
    <row r="4" spans="1:26" x14ac:dyDescent="0.25">
      <c r="A4" s="1" t="s">
        <v>58</v>
      </c>
      <c r="B4">
        <v>60</v>
      </c>
      <c r="C4" s="1" t="s">
        <v>44</v>
      </c>
      <c r="D4" s="1" t="s">
        <v>45</v>
      </c>
      <c r="E4" s="1" t="s">
        <v>29</v>
      </c>
      <c r="F4" s="1" t="s">
        <v>59</v>
      </c>
      <c r="G4" s="1" t="s">
        <v>60</v>
      </c>
      <c r="H4" s="1" t="s">
        <v>61</v>
      </c>
      <c r="I4" s="1" t="s">
        <v>49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64</v>
      </c>
      <c r="P4" s="1" t="s">
        <v>39</v>
      </c>
      <c r="Q4" s="1" t="s">
        <v>67</v>
      </c>
      <c r="R4">
        <v>64</v>
      </c>
      <c r="S4">
        <v>1</v>
      </c>
      <c r="T4" s="1" t="s">
        <v>56</v>
      </c>
      <c r="U4" s="1" t="s">
        <v>42</v>
      </c>
      <c r="V4">
        <v>3.45</v>
      </c>
      <c r="W4">
        <v>2.67</v>
      </c>
      <c r="X4">
        <v>9.4</v>
      </c>
      <c r="Y4">
        <v>21.6</v>
      </c>
      <c r="Z4">
        <v>3.8</v>
      </c>
    </row>
    <row r="5" spans="1:26" x14ac:dyDescent="0.25">
      <c r="A5" s="1" t="s">
        <v>68</v>
      </c>
      <c r="B5">
        <v>76</v>
      </c>
      <c r="C5" s="1" t="s">
        <v>45</v>
      </c>
      <c r="D5" s="1" t="s">
        <v>45</v>
      </c>
      <c r="E5" s="1" t="s">
        <v>30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64</v>
      </c>
      <c r="M5" s="1" t="s">
        <v>75</v>
      </c>
      <c r="N5" s="1" t="s">
        <v>76</v>
      </c>
      <c r="O5" s="1" t="s">
        <v>64</v>
      </c>
      <c r="P5" s="1" t="s">
        <v>39</v>
      </c>
      <c r="Q5" s="1" t="s">
        <v>75</v>
      </c>
      <c r="R5">
        <v>159</v>
      </c>
      <c r="S5">
        <v>1</v>
      </c>
      <c r="T5" s="1" t="s">
        <v>41</v>
      </c>
      <c r="U5" s="1" t="s">
        <v>42</v>
      </c>
      <c r="V5">
        <v>1.1100000000000001</v>
      </c>
      <c r="W5">
        <v>2.5099999999999998</v>
      </c>
      <c r="X5">
        <v>8.3000000000000007</v>
      </c>
      <c r="Y5">
        <v>23.8</v>
      </c>
      <c r="Z5">
        <v>5.6</v>
      </c>
    </row>
    <row r="6" spans="1:26" x14ac:dyDescent="0.25">
      <c r="A6" s="1" t="s">
        <v>77</v>
      </c>
      <c r="B6">
        <v>39</v>
      </c>
      <c r="C6" s="1" t="s">
        <v>44</v>
      </c>
      <c r="D6" s="1" t="s">
        <v>45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49</v>
      </c>
      <c r="J6" s="1" t="s">
        <v>82</v>
      </c>
      <c r="K6" s="1" t="s">
        <v>83</v>
      </c>
      <c r="L6" s="1" t="s">
        <v>36</v>
      </c>
      <c r="M6" s="1" t="s">
        <v>75</v>
      </c>
      <c r="N6" s="1" t="s">
        <v>84</v>
      </c>
      <c r="O6" s="1" t="s">
        <v>36</v>
      </c>
      <c r="P6" s="1" t="s">
        <v>55</v>
      </c>
      <c r="Q6" s="1" t="s">
        <v>75</v>
      </c>
      <c r="R6">
        <v>44</v>
      </c>
      <c r="S6">
        <v>0</v>
      </c>
      <c r="T6" s="1" t="s">
        <v>85</v>
      </c>
      <c r="U6" s="1" t="s">
        <v>57</v>
      </c>
      <c r="V6">
        <v>3.38</v>
      </c>
      <c r="W6">
        <v>2.52</v>
      </c>
      <c r="X6">
        <v>9.6999999999999993</v>
      </c>
      <c r="Y6">
        <v>21.2</v>
      </c>
      <c r="Z6">
        <v>17.3</v>
      </c>
    </row>
    <row r="7" spans="1:26" x14ac:dyDescent="0.25">
      <c r="A7" s="1" t="s">
        <v>86</v>
      </c>
      <c r="B7">
        <v>57</v>
      </c>
      <c r="C7" s="1" t="s">
        <v>45</v>
      </c>
      <c r="D7" s="1" t="s">
        <v>87</v>
      </c>
      <c r="E7" s="1" t="s">
        <v>78</v>
      </c>
      <c r="F7" s="1" t="s">
        <v>88</v>
      </c>
      <c r="G7" s="1" t="s">
        <v>89</v>
      </c>
      <c r="H7" s="1" t="s">
        <v>61</v>
      </c>
      <c r="I7" s="1" t="s">
        <v>49</v>
      </c>
      <c r="J7" s="1" t="s">
        <v>90</v>
      </c>
      <c r="K7" s="1" t="s">
        <v>91</v>
      </c>
      <c r="L7" s="1" t="s">
        <v>92</v>
      </c>
      <c r="M7" s="1" t="s">
        <v>40</v>
      </c>
      <c r="N7" s="1" t="s">
        <v>93</v>
      </c>
      <c r="O7" s="1" t="s">
        <v>92</v>
      </c>
      <c r="P7" s="1" t="s">
        <v>55</v>
      </c>
      <c r="Q7" s="1" t="s">
        <v>40</v>
      </c>
      <c r="R7">
        <v>76</v>
      </c>
      <c r="S7">
        <v>0</v>
      </c>
      <c r="T7" s="1" t="s">
        <v>41</v>
      </c>
      <c r="U7" s="1" t="s">
        <v>57</v>
      </c>
      <c r="V7">
        <v>2.87</v>
      </c>
      <c r="W7">
        <v>2.66</v>
      </c>
      <c r="X7">
        <v>3.5</v>
      </c>
      <c r="Y7">
        <v>7</v>
      </c>
      <c r="Z7">
        <v>17.7</v>
      </c>
    </row>
    <row r="8" spans="1:26" x14ac:dyDescent="0.25">
      <c r="A8" s="1" t="s">
        <v>94</v>
      </c>
      <c r="B8">
        <v>65</v>
      </c>
      <c r="C8" s="1" t="s">
        <v>44</v>
      </c>
      <c r="D8" s="1" t="s">
        <v>95</v>
      </c>
      <c r="E8" s="1" t="s">
        <v>78</v>
      </c>
      <c r="F8" s="1" t="s">
        <v>69</v>
      </c>
      <c r="G8" s="1" t="s">
        <v>96</v>
      </c>
      <c r="H8" s="1" t="s">
        <v>32</v>
      </c>
      <c r="I8" s="1" t="s">
        <v>49</v>
      </c>
      <c r="J8" s="1" t="s">
        <v>97</v>
      </c>
      <c r="K8" s="1" t="s">
        <v>98</v>
      </c>
      <c r="L8" s="1" t="s">
        <v>52</v>
      </c>
      <c r="M8" s="1" t="s">
        <v>99</v>
      </c>
      <c r="N8" s="1" t="s">
        <v>100</v>
      </c>
      <c r="O8" s="1" t="s">
        <v>52</v>
      </c>
      <c r="P8" s="1" t="s">
        <v>55</v>
      </c>
      <c r="Q8" s="1" t="s">
        <v>75</v>
      </c>
      <c r="R8">
        <v>138</v>
      </c>
      <c r="S8">
        <v>0</v>
      </c>
      <c r="T8" s="1" t="s">
        <v>85</v>
      </c>
      <c r="U8" s="1" t="s">
        <v>57</v>
      </c>
      <c r="V8">
        <v>4.25</v>
      </c>
      <c r="W8">
        <v>5</v>
      </c>
      <c r="X8">
        <v>10</v>
      </c>
      <c r="Y8">
        <v>16</v>
      </c>
      <c r="Z8">
        <v>16.100000000000001</v>
      </c>
    </row>
    <row r="9" spans="1:26" x14ac:dyDescent="0.25">
      <c r="A9" s="1" t="s">
        <v>101</v>
      </c>
      <c r="B9">
        <v>47</v>
      </c>
      <c r="C9" s="1" t="s">
        <v>27</v>
      </c>
      <c r="D9" s="1" t="s">
        <v>95</v>
      </c>
      <c r="E9" s="1" t="s">
        <v>30</v>
      </c>
      <c r="F9" s="1" t="s">
        <v>79</v>
      </c>
      <c r="G9" s="1" t="s">
        <v>102</v>
      </c>
      <c r="H9" s="1" t="s">
        <v>61</v>
      </c>
      <c r="I9" s="1" t="s">
        <v>33</v>
      </c>
      <c r="J9" s="1" t="s">
        <v>103</v>
      </c>
      <c r="K9" s="1" t="s">
        <v>104</v>
      </c>
      <c r="L9" s="1" t="s">
        <v>92</v>
      </c>
      <c r="M9" s="1" t="s">
        <v>75</v>
      </c>
      <c r="N9" s="1" t="s">
        <v>93</v>
      </c>
      <c r="O9" s="1" t="s">
        <v>92</v>
      </c>
      <c r="P9" s="1" t="s">
        <v>55</v>
      </c>
      <c r="Q9" s="1" t="s">
        <v>75</v>
      </c>
      <c r="R9">
        <v>42</v>
      </c>
      <c r="S9">
        <v>0</v>
      </c>
      <c r="T9" s="1" t="s">
        <v>41</v>
      </c>
      <c r="U9" s="1" t="s">
        <v>42</v>
      </c>
      <c r="V9">
        <v>4.78</v>
      </c>
      <c r="W9">
        <v>4.4000000000000004</v>
      </c>
      <c r="X9">
        <v>3.2</v>
      </c>
      <c r="Y9">
        <v>14.1</v>
      </c>
      <c r="Z9">
        <v>5.2</v>
      </c>
    </row>
    <row r="10" spans="1:26" x14ac:dyDescent="0.25">
      <c r="A10" s="1" t="s">
        <v>105</v>
      </c>
      <c r="B10">
        <v>69</v>
      </c>
      <c r="C10" s="1" t="s">
        <v>44</v>
      </c>
      <c r="D10" s="1" t="s">
        <v>106</v>
      </c>
      <c r="E10" s="1" t="s">
        <v>29</v>
      </c>
      <c r="F10" s="1" t="s">
        <v>88</v>
      </c>
      <c r="G10" s="1" t="s">
        <v>96</v>
      </c>
      <c r="H10" s="1" t="s">
        <v>32</v>
      </c>
      <c r="I10" s="1" t="s">
        <v>72</v>
      </c>
      <c r="J10" s="1" t="s">
        <v>107</v>
      </c>
      <c r="K10" s="1" t="s">
        <v>108</v>
      </c>
      <c r="L10" s="1" t="s">
        <v>64</v>
      </c>
      <c r="M10" s="1" t="s">
        <v>30</v>
      </c>
      <c r="N10" s="1" t="s">
        <v>109</v>
      </c>
      <c r="O10" s="1" t="s">
        <v>64</v>
      </c>
      <c r="P10" s="1" t="s">
        <v>110</v>
      </c>
      <c r="Q10" s="1" t="s">
        <v>75</v>
      </c>
      <c r="R10">
        <v>86</v>
      </c>
      <c r="S10">
        <v>0</v>
      </c>
      <c r="T10" s="1" t="s">
        <v>56</v>
      </c>
      <c r="U10" s="1" t="s">
        <v>57</v>
      </c>
      <c r="V10">
        <v>4.82</v>
      </c>
      <c r="W10">
        <v>3.42</v>
      </c>
      <c r="X10">
        <v>3.1</v>
      </c>
      <c r="Y10">
        <v>18.100000000000001</v>
      </c>
      <c r="Z10">
        <v>13.5</v>
      </c>
    </row>
    <row r="11" spans="1:26" x14ac:dyDescent="0.25">
      <c r="A11" s="1" t="s">
        <v>111</v>
      </c>
      <c r="B11">
        <v>53</v>
      </c>
      <c r="C11" s="1" t="s">
        <v>27</v>
      </c>
      <c r="D11" s="1" t="s">
        <v>45</v>
      </c>
      <c r="E11" s="1" t="s">
        <v>29</v>
      </c>
      <c r="F11" s="1" t="s">
        <v>30</v>
      </c>
      <c r="G11" s="1" t="s">
        <v>112</v>
      </c>
      <c r="H11" s="1" t="s">
        <v>81</v>
      </c>
      <c r="I11" s="1" t="s">
        <v>33</v>
      </c>
      <c r="J11" s="1" t="s">
        <v>113</v>
      </c>
      <c r="K11" s="1" t="s">
        <v>114</v>
      </c>
      <c r="L11" s="1" t="s">
        <v>36</v>
      </c>
      <c r="M11" s="1" t="s">
        <v>115</v>
      </c>
      <c r="N11" s="1" t="s">
        <v>116</v>
      </c>
      <c r="O11" s="1" t="s">
        <v>36</v>
      </c>
      <c r="P11" s="1" t="s">
        <v>55</v>
      </c>
      <c r="Q11" s="1" t="s">
        <v>40</v>
      </c>
      <c r="R11">
        <v>77</v>
      </c>
      <c r="S11">
        <v>0</v>
      </c>
      <c r="T11" s="1" t="s">
        <v>85</v>
      </c>
      <c r="U11" s="1" t="s">
        <v>57</v>
      </c>
      <c r="V11">
        <v>2.4300000000000002</v>
      </c>
      <c r="W11">
        <v>1.45</v>
      </c>
      <c r="X11">
        <v>7</v>
      </c>
      <c r="Y11">
        <v>15.4</v>
      </c>
      <c r="Z11">
        <v>16.100000000000001</v>
      </c>
    </row>
    <row r="12" spans="1:26" x14ac:dyDescent="0.25">
      <c r="A12" s="1" t="s">
        <v>117</v>
      </c>
      <c r="B12">
        <v>48</v>
      </c>
      <c r="C12" s="1" t="s">
        <v>27</v>
      </c>
      <c r="D12" s="1" t="s">
        <v>28</v>
      </c>
      <c r="E12" s="1" t="s">
        <v>46</v>
      </c>
      <c r="F12" s="1" t="s">
        <v>30</v>
      </c>
      <c r="G12" s="1" t="s">
        <v>118</v>
      </c>
      <c r="H12" s="1" t="s">
        <v>81</v>
      </c>
      <c r="I12" s="1" t="s">
        <v>33</v>
      </c>
      <c r="J12" s="1" t="s">
        <v>119</v>
      </c>
      <c r="K12" s="1" t="s">
        <v>120</v>
      </c>
      <c r="L12" s="1" t="s">
        <v>52</v>
      </c>
      <c r="M12" s="1" t="s">
        <v>121</v>
      </c>
      <c r="N12" s="1" t="s">
        <v>122</v>
      </c>
      <c r="O12" s="1" t="s">
        <v>52</v>
      </c>
      <c r="P12" s="1" t="s">
        <v>39</v>
      </c>
      <c r="Q12" s="1" t="s">
        <v>40</v>
      </c>
      <c r="R12">
        <v>124</v>
      </c>
      <c r="S12">
        <v>1</v>
      </c>
      <c r="T12" s="1" t="s">
        <v>123</v>
      </c>
      <c r="U12" s="1" t="s">
        <v>42</v>
      </c>
      <c r="V12">
        <v>3.08</v>
      </c>
      <c r="W12">
        <v>4.41</v>
      </c>
      <c r="X12">
        <v>6</v>
      </c>
      <c r="Y12">
        <v>16.100000000000001</v>
      </c>
      <c r="Z12">
        <v>17.899999999999999</v>
      </c>
    </row>
    <row r="13" spans="1:26" x14ac:dyDescent="0.25">
      <c r="A13" s="1" t="s">
        <v>124</v>
      </c>
      <c r="B13">
        <v>24</v>
      </c>
      <c r="C13" s="1" t="s">
        <v>44</v>
      </c>
      <c r="D13" s="1" t="s">
        <v>95</v>
      </c>
      <c r="E13" s="1" t="s">
        <v>29</v>
      </c>
      <c r="F13" s="1" t="s">
        <v>30</v>
      </c>
      <c r="G13" s="1" t="s">
        <v>125</v>
      </c>
      <c r="H13" s="1" t="s">
        <v>71</v>
      </c>
      <c r="I13" s="1" t="s">
        <v>72</v>
      </c>
      <c r="J13" s="1" t="s">
        <v>126</v>
      </c>
      <c r="K13" s="1" t="s">
        <v>127</v>
      </c>
      <c r="L13" s="1" t="s">
        <v>64</v>
      </c>
      <c r="M13" s="1" t="s">
        <v>67</v>
      </c>
      <c r="N13" s="1" t="s">
        <v>128</v>
      </c>
      <c r="O13" s="1" t="s">
        <v>64</v>
      </c>
      <c r="P13" s="1" t="s">
        <v>110</v>
      </c>
      <c r="Q13" s="1" t="s">
        <v>129</v>
      </c>
      <c r="R13">
        <v>152</v>
      </c>
      <c r="S13">
        <v>0</v>
      </c>
      <c r="T13" s="1" t="s">
        <v>41</v>
      </c>
      <c r="U13" s="1" t="s">
        <v>42</v>
      </c>
      <c r="V13">
        <v>2.61</v>
      </c>
      <c r="W13">
        <v>1.54</v>
      </c>
      <c r="X13">
        <v>1.3</v>
      </c>
      <c r="Y13">
        <v>19.600000000000001</v>
      </c>
      <c r="Z13">
        <v>13.5</v>
      </c>
    </row>
    <row r="14" spans="1:26" x14ac:dyDescent="0.25">
      <c r="A14" s="1" t="s">
        <v>130</v>
      </c>
      <c r="B14">
        <v>68</v>
      </c>
      <c r="C14" s="1" t="s">
        <v>27</v>
      </c>
      <c r="D14" s="1" t="s">
        <v>45</v>
      </c>
      <c r="E14" s="1" t="s">
        <v>30</v>
      </c>
      <c r="F14" s="1" t="s">
        <v>30</v>
      </c>
      <c r="G14" s="1" t="s">
        <v>131</v>
      </c>
      <c r="H14" s="1" t="s">
        <v>81</v>
      </c>
      <c r="I14" s="1" t="s">
        <v>132</v>
      </c>
      <c r="J14" s="1" t="s">
        <v>133</v>
      </c>
      <c r="K14" s="1" t="s">
        <v>134</v>
      </c>
      <c r="L14" s="1" t="s">
        <v>36</v>
      </c>
      <c r="M14" s="1" t="s">
        <v>135</v>
      </c>
      <c r="N14" s="1" t="s">
        <v>136</v>
      </c>
      <c r="O14" s="1" t="s">
        <v>36</v>
      </c>
      <c r="P14" s="1" t="s">
        <v>55</v>
      </c>
      <c r="Q14" s="1" t="s">
        <v>67</v>
      </c>
      <c r="R14">
        <v>124</v>
      </c>
      <c r="S14">
        <v>0</v>
      </c>
      <c r="T14" s="1" t="s">
        <v>137</v>
      </c>
      <c r="U14" s="1" t="s">
        <v>57</v>
      </c>
      <c r="V14">
        <v>3.82</v>
      </c>
      <c r="W14">
        <v>1.85</v>
      </c>
      <c r="X14">
        <v>2.2000000000000002</v>
      </c>
      <c r="Y14">
        <v>6.3</v>
      </c>
      <c r="Z14">
        <v>9</v>
      </c>
    </row>
    <row r="15" spans="1:26" x14ac:dyDescent="0.25">
      <c r="A15" s="1" t="s">
        <v>138</v>
      </c>
      <c r="B15">
        <v>23</v>
      </c>
      <c r="C15" s="1" t="s">
        <v>45</v>
      </c>
      <c r="D15" s="1" t="s">
        <v>106</v>
      </c>
      <c r="E15" s="1" t="s">
        <v>46</v>
      </c>
      <c r="F15" s="1" t="s">
        <v>69</v>
      </c>
      <c r="G15" s="1" t="s">
        <v>80</v>
      </c>
      <c r="H15" s="1" t="s">
        <v>81</v>
      </c>
      <c r="I15" s="1" t="s">
        <v>132</v>
      </c>
      <c r="J15" s="1" t="s">
        <v>139</v>
      </c>
      <c r="K15" s="1" t="s">
        <v>140</v>
      </c>
      <c r="L15" s="1" t="s">
        <v>36</v>
      </c>
      <c r="M15" s="1" t="s">
        <v>141</v>
      </c>
      <c r="N15" s="1" t="s">
        <v>142</v>
      </c>
      <c r="O15" s="1" t="s">
        <v>36</v>
      </c>
      <c r="P15" s="1" t="s">
        <v>110</v>
      </c>
      <c r="Q15" s="1" t="s">
        <v>30</v>
      </c>
      <c r="R15">
        <v>95</v>
      </c>
      <c r="S15">
        <v>0</v>
      </c>
      <c r="T15" s="1" t="s">
        <v>56</v>
      </c>
      <c r="U15" s="1" t="s">
        <v>57</v>
      </c>
      <c r="V15">
        <v>3.36</v>
      </c>
      <c r="W15">
        <v>2.57</v>
      </c>
      <c r="X15">
        <v>4.9000000000000004</v>
      </c>
      <c r="Y15">
        <v>22.3</v>
      </c>
      <c r="Z15">
        <v>8.9</v>
      </c>
    </row>
    <row r="16" spans="1:26" x14ac:dyDescent="0.25">
      <c r="A16" s="1" t="s">
        <v>143</v>
      </c>
      <c r="B16">
        <v>76</v>
      </c>
      <c r="C16" s="1" t="s">
        <v>27</v>
      </c>
      <c r="D16" s="1" t="s">
        <v>28</v>
      </c>
      <c r="E16" s="1" t="s">
        <v>46</v>
      </c>
      <c r="F16" s="1" t="s">
        <v>69</v>
      </c>
      <c r="G16" s="1" t="s">
        <v>70</v>
      </c>
      <c r="H16" s="1" t="s">
        <v>71</v>
      </c>
      <c r="I16" s="1" t="s">
        <v>49</v>
      </c>
      <c r="J16" s="1" t="s">
        <v>144</v>
      </c>
      <c r="K16" s="1" t="s">
        <v>145</v>
      </c>
      <c r="L16" s="1" t="s">
        <v>92</v>
      </c>
      <c r="M16" s="1" t="s">
        <v>40</v>
      </c>
      <c r="N16" s="1" t="s">
        <v>146</v>
      </c>
      <c r="O16" s="1" t="s">
        <v>92</v>
      </c>
      <c r="P16" s="1" t="s">
        <v>110</v>
      </c>
      <c r="Q16" s="1" t="s">
        <v>67</v>
      </c>
      <c r="R16">
        <v>47</v>
      </c>
      <c r="S16">
        <v>0</v>
      </c>
      <c r="T16" s="1" t="s">
        <v>41</v>
      </c>
      <c r="U16" s="1" t="s">
        <v>42</v>
      </c>
      <c r="V16">
        <v>3.06</v>
      </c>
      <c r="W16">
        <v>4.13</v>
      </c>
      <c r="X16">
        <v>4.5999999999999996</v>
      </c>
      <c r="Y16">
        <v>17.2</v>
      </c>
      <c r="Z16">
        <v>17.7</v>
      </c>
    </row>
    <row r="17" spans="1:26" x14ac:dyDescent="0.25">
      <c r="A17" s="1" t="s">
        <v>147</v>
      </c>
      <c r="B17">
        <v>45</v>
      </c>
      <c r="C17" s="1" t="s">
        <v>45</v>
      </c>
      <c r="D17" s="1" t="s">
        <v>95</v>
      </c>
      <c r="E17" s="1" t="s">
        <v>30</v>
      </c>
      <c r="F17" s="1" t="s">
        <v>69</v>
      </c>
      <c r="G17" s="1" t="s">
        <v>70</v>
      </c>
      <c r="H17" s="1" t="s">
        <v>81</v>
      </c>
      <c r="I17" s="1" t="s">
        <v>49</v>
      </c>
      <c r="J17" s="1" t="s">
        <v>148</v>
      </c>
      <c r="K17" s="1" t="s">
        <v>149</v>
      </c>
      <c r="L17" s="1" t="s">
        <v>92</v>
      </c>
      <c r="M17" s="1" t="s">
        <v>75</v>
      </c>
      <c r="N17" s="1" t="s">
        <v>150</v>
      </c>
      <c r="O17" s="1" t="s">
        <v>92</v>
      </c>
      <c r="P17" s="1" t="s">
        <v>55</v>
      </c>
      <c r="Q17" s="1" t="s">
        <v>75</v>
      </c>
      <c r="R17">
        <v>103</v>
      </c>
      <c r="S17">
        <v>0</v>
      </c>
      <c r="T17" s="1" t="s">
        <v>123</v>
      </c>
      <c r="U17" s="1" t="s">
        <v>57</v>
      </c>
      <c r="V17">
        <v>4.8</v>
      </c>
      <c r="W17">
        <v>1.59</v>
      </c>
      <c r="X17">
        <v>9.3000000000000007</v>
      </c>
      <c r="Y17">
        <v>14.9</v>
      </c>
      <c r="Z17">
        <v>7.4</v>
      </c>
    </row>
    <row r="18" spans="1:26" x14ac:dyDescent="0.25">
      <c r="A18" s="1" t="s">
        <v>151</v>
      </c>
      <c r="B18">
        <v>40</v>
      </c>
      <c r="C18" s="1" t="s">
        <v>27</v>
      </c>
      <c r="D18" s="1" t="s">
        <v>87</v>
      </c>
      <c r="E18" s="1" t="s">
        <v>29</v>
      </c>
      <c r="F18" s="1" t="s">
        <v>79</v>
      </c>
      <c r="G18" s="1" t="s">
        <v>152</v>
      </c>
      <c r="H18" s="1" t="s">
        <v>32</v>
      </c>
      <c r="I18" s="1" t="s">
        <v>132</v>
      </c>
      <c r="J18" s="1" t="s">
        <v>153</v>
      </c>
      <c r="K18" s="1" t="s">
        <v>154</v>
      </c>
      <c r="L18" s="1" t="s">
        <v>36</v>
      </c>
      <c r="M18" s="1" t="s">
        <v>155</v>
      </c>
      <c r="N18" s="1" t="s">
        <v>156</v>
      </c>
      <c r="O18" s="1" t="s">
        <v>36</v>
      </c>
      <c r="P18" s="1" t="s">
        <v>39</v>
      </c>
      <c r="Q18" s="1" t="s">
        <v>30</v>
      </c>
      <c r="R18">
        <v>50</v>
      </c>
      <c r="S18">
        <v>1</v>
      </c>
      <c r="T18" s="1" t="s">
        <v>123</v>
      </c>
      <c r="U18" s="1" t="s">
        <v>42</v>
      </c>
      <c r="V18">
        <v>2.84</v>
      </c>
      <c r="W18">
        <v>4.92</v>
      </c>
      <c r="X18">
        <v>5.4</v>
      </c>
      <c r="Y18">
        <v>11.9</v>
      </c>
      <c r="Z18">
        <v>13.8</v>
      </c>
    </row>
    <row r="19" spans="1:26" x14ac:dyDescent="0.25">
      <c r="A19" s="1" t="s">
        <v>157</v>
      </c>
      <c r="B19">
        <v>69</v>
      </c>
      <c r="C19" s="1" t="s">
        <v>44</v>
      </c>
      <c r="D19" s="1" t="s">
        <v>95</v>
      </c>
      <c r="E19" s="1" t="s">
        <v>29</v>
      </c>
      <c r="F19" s="1" t="s">
        <v>88</v>
      </c>
      <c r="G19" s="1" t="s">
        <v>112</v>
      </c>
      <c r="H19" s="1" t="s">
        <v>61</v>
      </c>
      <c r="I19" s="1" t="s">
        <v>33</v>
      </c>
      <c r="J19" s="1" t="s">
        <v>158</v>
      </c>
      <c r="K19" s="1" t="s">
        <v>159</v>
      </c>
      <c r="L19" s="1" t="s">
        <v>92</v>
      </c>
      <c r="M19" s="1" t="s">
        <v>160</v>
      </c>
      <c r="N19" s="1" t="s">
        <v>161</v>
      </c>
      <c r="O19" s="1" t="s">
        <v>92</v>
      </c>
      <c r="P19" s="1" t="s">
        <v>110</v>
      </c>
      <c r="Q19" s="1" t="s">
        <v>40</v>
      </c>
      <c r="R19">
        <v>99</v>
      </c>
      <c r="S19">
        <v>0</v>
      </c>
      <c r="T19" s="1" t="s">
        <v>123</v>
      </c>
      <c r="U19" s="1" t="s">
        <v>42</v>
      </c>
      <c r="V19">
        <v>1.96</v>
      </c>
      <c r="W19">
        <v>1.3</v>
      </c>
      <c r="X19">
        <v>2.2000000000000002</v>
      </c>
      <c r="Y19">
        <v>8.3000000000000007</v>
      </c>
      <c r="Z19">
        <v>5.6</v>
      </c>
    </row>
    <row r="20" spans="1:26" x14ac:dyDescent="0.25">
      <c r="A20" s="1" t="s">
        <v>162</v>
      </c>
      <c r="B20">
        <v>53</v>
      </c>
      <c r="C20" s="1" t="s">
        <v>45</v>
      </c>
      <c r="D20" s="1" t="s">
        <v>45</v>
      </c>
      <c r="E20" s="1" t="s">
        <v>163</v>
      </c>
      <c r="F20" s="1" t="s">
        <v>59</v>
      </c>
      <c r="G20" s="1" t="s">
        <v>164</v>
      </c>
      <c r="H20" s="1" t="s">
        <v>71</v>
      </c>
      <c r="I20" s="1" t="s">
        <v>72</v>
      </c>
      <c r="J20" s="1" t="s">
        <v>165</v>
      </c>
      <c r="K20" s="1" t="s">
        <v>166</v>
      </c>
      <c r="L20" s="1" t="s">
        <v>52</v>
      </c>
      <c r="M20" s="1" t="s">
        <v>167</v>
      </c>
      <c r="N20" s="1" t="s">
        <v>168</v>
      </c>
      <c r="O20" s="1" t="s">
        <v>52</v>
      </c>
      <c r="P20" s="1" t="s">
        <v>110</v>
      </c>
      <c r="Q20" s="1" t="s">
        <v>67</v>
      </c>
      <c r="R20">
        <v>50</v>
      </c>
      <c r="S20">
        <v>0</v>
      </c>
      <c r="T20" s="1" t="s">
        <v>85</v>
      </c>
      <c r="U20" s="1" t="s">
        <v>57</v>
      </c>
      <c r="V20">
        <v>1.56</v>
      </c>
      <c r="W20">
        <v>3.56</v>
      </c>
      <c r="X20">
        <v>2.6</v>
      </c>
      <c r="Y20">
        <v>12.2</v>
      </c>
      <c r="Z20">
        <v>18.2</v>
      </c>
    </row>
    <row r="21" spans="1:26" x14ac:dyDescent="0.25">
      <c r="A21" s="1" t="s">
        <v>169</v>
      </c>
      <c r="B21">
        <v>24</v>
      </c>
      <c r="C21" s="1" t="s">
        <v>27</v>
      </c>
      <c r="D21" s="1" t="s">
        <v>95</v>
      </c>
      <c r="E21" s="1" t="s">
        <v>46</v>
      </c>
      <c r="F21" s="1" t="s">
        <v>30</v>
      </c>
      <c r="G21" s="1" t="s">
        <v>31</v>
      </c>
      <c r="H21" s="1" t="s">
        <v>81</v>
      </c>
      <c r="I21" s="1" t="s">
        <v>132</v>
      </c>
      <c r="J21" s="1" t="s">
        <v>170</v>
      </c>
      <c r="K21" s="1" t="s">
        <v>171</v>
      </c>
      <c r="L21" s="1" t="s">
        <v>36</v>
      </c>
      <c r="M21" s="1" t="s">
        <v>121</v>
      </c>
      <c r="N21" s="1" t="s">
        <v>172</v>
      </c>
      <c r="O21" s="1" t="s">
        <v>36</v>
      </c>
      <c r="P21" s="1" t="s">
        <v>55</v>
      </c>
      <c r="Q21" s="1" t="s">
        <v>40</v>
      </c>
      <c r="R21">
        <v>77</v>
      </c>
      <c r="S21">
        <v>0</v>
      </c>
      <c r="T21" s="1" t="s">
        <v>85</v>
      </c>
      <c r="U21" s="1" t="s">
        <v>57</v>
      </c>
      <c r="V21">
        <v>2.9</v>
      </c>
      <c r="W21">
        <v>3.67</v>
      </c>
      <c r="X21">
        <v>2.6</v>
      </c>
      <c r="Y21">
        <v>9.5</v>
      </c>
      <c r="Z21">
        <v>3.7</v>
      </c>
    </row>
    <row r="22" spans="1:26" x14ac:dyDescent="0.25">
      <c r="A22" s="1" t="s">
        <v>173</v>
      </c>
      <c r="B22">
        <v>28</v>
      </c>
      <c r="C22" s="1" t="s">
        <v>45</v>
      </c>
      <c r="D22" s="1" t="s">
        <v>28</v>
      </c>
      <c r="E22" s="1" t="s">
        <v>46</v>
      </c>
      <c r="F22" s="1" t="s">
        <v>30</v>
      </c>
      <c r="G22" s="1" t="s">
        <v>125</v>
      </c>
      <c r="H22" s="1" t="s">
        <v>32</v>
      </c>
      <c r="I22" s="1" t="s">
        <v>72</v>
      </c>
      <c r="J22" s="1" t="s">
        <v>174</v>
      </c>
      <c r="K22" s="1" t="s">
        <v>175</v>
      </c>
      <c r="L22" s="1" t="s">
        <v>52</v>
      </c>
      <c r="M22" s="1" t="s">
        <v>167</v>
      </c>
      <c r="N22" s="1" t="s">
        <v>176</v>
      </c>
      <c r="O22" s="1" t="s">
        <v>52</v>
      </c>
      <c r="P22" s="1" t="s">
        <v>39</v>
      </c>
      <c r="Q22" s="1" t="s">
        <v>129</v>
      </c>
      <c r="R22">
        <v>108</v>
      </c>
      <c r="S22">
        <v>1</v>
      </c>
      <c r="T22" s="1" t="s">
        <v>56</v>
      </c>
      <c r="U22" s="1" t="s">
        <v>57</v>
      </c>
      <c r="V22">
        <v>1.68</v>
      </c>
      <c r="W22">
        <v>2.11</v>
      </c>
      <c r="X22">
        <v>2.6</v>
      </c>
      <c r="Y22">
        <v>7.6</v>
      </c>
      <c r="Z22">
        <v>5.0999999999999996</v>
      </c>
    </row>
    <row r="23" spans="1:26" x14ac:dyDescent="0.25">
      <c r="A23" s="1" t="s">
        <v>177</v>
      </c>
      <c r="B23">
        <v>52</v>
      </c>
      <c r="C23" s="1" t="s">
        <v>27</v>
      </c>
      <c r="D23" s="1" t="s">
        <v>106</v>
      </c>
      <c r="E23" s="1" t="s">
        <v>163</v>
      </c>
      <c r="F23" s="1" t="s">
        <v>47</v>
      </c>
      <c r="G23" s="1" t="s">
        <v>178</v>
      </c>
      <c r="H23" s="1" t="s">
        <v>81</v>
      </c>
      <c r="I23" s="1" t="s">
        <v>49</v>
      </c>
      <c r="J23" s="1" t="s">
        <v>179</v>
      </c>
      <c r="K23" s="1" t="s">
        <v>180</v>
      </c>
      <c r="L23" s="1" t="s">
        <v>92</v>
      </c>
      <c r="M23" s="1" t="s">
        <v>181</v>
      </c>
      <c r="N23" s="1" t="s">
        <v>182</v>
      </c>
      <c r="O23" s="1" t="s">
        <v>92</v>
      </c>
      <c r="P23" s="1" t="s">
        <v>55</v>
      </c>
      <c r="Q23" s="1" t="s">
        <v>40</v>
      </c>
      <c r="R23">
        <v>129</v>
      </c>
      <c r="S23">
        <v>0</v>
      </c>
      <c r="T23" s="1" t="s">
        <v>123</v>
      </c>
      <c r="U23" s="1" t="s">
        <v>42</v>
      </c>
      <c r="V23">
        <v>2.84</v>
      </c>
      <c r="W23">
        <v>1.83</v>
      </c>
      <c r="X23">
        <v>4.3</v>
      </c>
      <c r="Y23">
        <v>15.1</v>
      </c>
      <c r="Z23">
        <v>14.7</v>
      </c>
    </row>
    <row r="24" spans="1:26" x14ac:dyDescent="0.25">
      <c r="A24" s="1" t="s">
        <v>183</v>
      </c>
      <c r="B24">
        <v>84</v>
      </c>
      <c r="C24" s="1" t="s">
        <v>27</v>
      </c>
      <c r="D24" s="1" t="s">
        <v>95</v>
      </c>
      <c r="E24" s="1" t="s">
        <v>46</v>
      </c>
      <c r="F24" s="1" t="s">
        <v>59</v>
      </c>
      <c r="G24" s="1" t="s">
        <v>184</v>
      </c>
      <c r="H24" s="1" t="s">
        <v>81</v>
      </c>
      <c r="I24" s="1" t="s">
        <v>72</v>
      </c>
      <c r="J24" s="1" t="s">
        <v>185</v>
      </c>
      <c r="K24" s="1" t="s">
        <v>186</v>
      </c>
      <c r="L24" s="1" t="s">
        <v>36</v>
      </c>
      <c r="M24" s="1" t="s">
        <v>187</v>
      </c>
      <c r="N24" s="1" t="s">
        <v>188</v>
      </c>
      <c r="O24" s="1" t="s">
        <v>36</v>
      </c>
      <c r="P24" s="1" t="s">
        <v>55</v>
      </c>
      <c r="Q24" s="1" t="s">
        <v>67</v>
      </c>
      <c r="R24">
        <v>156</v>
      </c>
      <c r="S24">
        <v>0</v>
      </c>
      <c r="T24" s="1" t="s">
        <v>85</v>
      </c>
      <c r="U24" s="1" t="s">
        <v>42</v>
      </c>
      <c r="V24">
        <v>1.1599999999999999</v>
      </c>
      <c r="W24">
        <v>4.2</v>
      </c>
      <c r="X24">
        <v>6.7</v>
      </c>
      <c r="Y24">
        <v>7.5</v>
      </c>
      <c r="Z24">
        <v>17.899999999999999</v>
      </c>
    </row>
    <row r="25" spans="1:26" x14ac:dyDescent="0.25">
      <c r="A25" s="1" t="s">
        <v>189</v>
      </c>
      <c r="B25">
        <v>76</v>
      </c>
      <c r="C25" s="1" t="s">
        <v>27</v>
      </c>
      <c r="D25" s="1" t="s">
        <v>106</v>
      </c>
      <c r="E25" s="1" t="s">
        <v>30</v>
      </c>
      <c r="F25" s="1" t="s">
        <v>47</v>
      </c>
      <c r="G25" s="1" t="s">
        <v>31</v>
      </c>
      <c r="H25" s="1" t="s">
        <v>81</v>
      </c>
      <c r="I25" s="1" t="s">
        <v>132</v>
      </c>
      <c r="J25" s="1" t="s">
        <v>190</v>
      </c>
      <c r="K25" s="1" t="s">
        <v>191</v>
      </c>
      <c r="L25" s="1" t="s">
        <v>52</v>
      </c>
      <c r="M25" s="1" t="s">
        <v>53</v>
      </c>
      <c r="N25" s="1" t="s">
        <v>192</v>
      </c>
      <c r="O25" s="1" t="s">
        <v>52</v>
      </c>
      <c r="P25" s="1" t="s">
        <v>55</v>
      </c>
      <c r="Q25" s="1" t="s">
        <v>67</v>
      </c>
      <c r="R25">
        <v>131</v>
      </c>
      <c r="S25">
        <v>0</v>
      </c>
      <c r="T25" s="1" t="s">
        <v>137</v>
      </c>
      <c r="U25" s="1" t="s">
        <v>57</v>
      </c>
      <c r="V25">
        <v>4.68</v>
      </c>
      <c r="W25">
        <v>1.24</v>
      </c>
      <c r="X25">
        <v>3.5</v>
      </c>
      <c r="Y25">
        <v>20.5</v>
      </c>
      <c r="Z25">
        <v>15.7</v>
      </c>
    </row>
    <row r="26" spans="1:26" x14ac:dyDescent="0.25">
      <c r="A26" s="1" t="s">
        <v>193</v>
      </c>
      <c r="B26">
        <v>80</v>
      </c>
      <c r="C26" s="1" t="s">
        <v>45</v>
      </c>
      <c r="D26" s="1" t="s">
        <v>106</v>
      </c>
      <c r="E26" s="1" t="s">
        <v>30</v>
      </c>
      <c r="F26" s="1" t="s">
        <v>47</v>
      </c>
      <c r="G26" s="1" t="s">
        <v>194</v>
      </c>
      <c r="H26" s="1" t="s">
        <v>61</v>
      </c>
      <c r="I26" s="1" t="s">
        <v>72</v>
      </c>
      <c r="J26" s="1" t="s">
        <v>195</v>
      </c>
      <c r="K26" s="1" t="s">
        <v>196</v>
      </c>
      <c r="L26" s="1" t="s">
        <v>92</v>
      </c>
      <c r="M26" s="1" t="s">
        <v>197</v>
      </c>
      <c r="N26" s="1" t="s">
        <v>198</v>
      </c>
      <c r="O26" s="1" t="s">
        <v>92</v>
      </c>
      <c r="P26" s="1" t="s">
        <v>110</v>
      </c>
      <c r="Q26" s="1" t="s">
        <v>129</v>
      </c>
      <c r="R26">
        <v>134</v>
      </c>
      <c r="S26">
        <v>0</v>
      </c>
      <c r="T26" s="1" t="s">
        <v>56</v>
      </c>
      <c r="U26" s="1" t="s">
        <v>42</v>
      </c>
      <c r="V26">
        <v>1.74</v>
      </c>
      <c r="W26">
        <v>1.84</v>
      </c>
      <c r="X26">
        <v>4.3</v>
      </c>
      <c r="Y26">
        <v>14.7</v>
      </c>
      <c r="Z26">
        <v>13.5</v>
      </c>
    </row>
    <row r="27" spans="1:26" x14ac:dyDescent="0.25">
      <c r="A27" s="1" t="s">
        <v>199</v>
      </c>
      <c r="B27">
        <v>56</v>
      </c>
      <c r="C27" s="1" t="s">
        <v>27</v>
      </c>
      <c r="D27" s="1" t="s">
        <v>28</v>
      </c>
      <c r="E27" s="1" t="s">
        <v>46</v>
      </c>
      <c r="F27" s="1" t="s">
        <v>30</v>
      </c>
      <c r="G27" s="1" t="s">
        <v>131</v>
      </c>
      <c r="H27" s="1" t="s">
        <v>61</v>
      </c>
      <c r="I27" s="1" t="s">
        <v>33</v>
      </c>
      <c r="J27" s="1" t="s">
        <v>200</v>
      </c>
      <c r="K27" s="1" t="s">
        <v>201</v>
      </c>
      <c r="L27" s="1" t="s">
        <v>36</v>
      </c>
      <c r="M27" s="1" t="s">
        <v>202</v>
      </c>
      <c r="N27" s="1" t="s">
        <v>203</v>
      </c>
      <c r="O27" s="1" t="s">
        <v>36</v>
      </c>
      <c r="P27" s="1" t="s">
        <v>110</v>
      </c>
      <c r="Q27" s="1" t="s">
        <v>129</v>
      </c>
      <c r="R27">
        <v>57</v>
      </c>
      <c r="S27">
        <v>0</v>
      </c>
      <c r="T27" s="1" t="s">
        <v>41</v>
      </c>
      <c r="U27" s="1" t="s">
        <v>57</v>
      </c>
      <c r="V27">
        <v>2.48</v>
      </c>
      <c r="W27">
        <v>2.85</v>
      </c>
      <c r="X27">
        <v>7.7</v>
      </c>
      <c r="Y27">
        <v>6.7</v>
      </c>
      <c r="Z27">
        <v>7.3</v>
      </c>
    </row>
    <row r="28" spans="1:26" x14ac:dyDescent="0.25">
      <c r="A28" s="1" t="s">
        <v>204</v>
      </c>
      <c r="B28">
        <v>39</v>
      </c>
      <c r="C28" s="1" t="s">
        <v>45</v>
      </c>
      <c r="D28" s="1" t="s">
        <v>45</v>
      </c>
      <c r="E28" s="1" t="s">
        <v>163</v>
      </c>
      <c r="F28" s="1" t="s">
        <v>30</v>
      </c>
      <c r="G28" s="1" t="s">
        <v>131</v>
      </c>
      <c r="H28" s="1" t="s">
        <v>32</v>
      </c>
      <c r="I28" s="1" t="s">
        <v>33</v>
      </c>
      <c r="J28" s="1" t="s">
        <v>205</v>
      </c>
      <c r="K28" s="1" t="s">
        <v>206</v>
      </c>
      <c r="L28" s="1" t="s">
        <v>52</v>
      </c>
      <c r="M28" s="1" t="s">
        <v>207</v>
      </c>
      <c r="N28" s="1" t="s">
        <v>208</v>
      </c>
      <c r="O28" s="1" t="s">
        <v>52</v>
      </c>
      <c r="P28" s="1" t="s">
        <v>55</v>
      </c>
      <c r="Q28" s="1" t="s">
        <v>40</v>
      </c>
      <c r="R28">
        <v>180</v>
      </c>
      <c r="S28">
        <v>0</v>
      </c>
      <c r="T28" s="1" t="s">
        <v>85</v>
      </c>
      <c r="U28" s="1" t="s">
        <v>42</v>
      </c>
      <c r="V28">
        <v>3.85</v>
      </c>
      <c r="W28">
        <v>4.58</v>
      </c>
      <c r="X28">
        <v>5.6</v>
      </c>
      <c r="Y28">
        <v>15.6</v>
      </c>
      <c r="Z28">
        <v>4.8</v>
      </c>
    </row>
    <row r="29" spans="1:26" x14ac:dyDescent="0.25">
      <c r="A29" s="1" t="s">
        <v>209</v>
      </c>
      <c r="B29">
        <v>62</v>
      </c>
      <c r="C29" s="1" t="s">
        <v>27</v>
      </c>
      <c r="D29" s="1" t="s">
        <v>95</v>
      </c>
      <c r="E29" s="1" t="s">
        <v>163</v>
      </c>
      <c r="F29" s="1" t="s">
        <v>88</v>
      </c>
      <c r="G29" s="1" t="s">
        <v>102</v>
      </c>
      <c r="H29" s="1" t="s">
        <v>71</v>
      </c>
      <c r="I29" s="1" t="s">
        <v>132</v>
      </c>
      <c r="J29" s="1" t="s">
        <v>210</v>
      </c>
      <c r="K29" s="1" t="s">
        <v>211</v>
      </c>
      <c r="L29" s="1" t="s">
        <v>52</v>
      </c>
      <c r="M29" s="1" t="s">
        <v>167</v>
      </c>
      <c r="N29" s="1" t="s">
        <v>212</v>
      </c>
      <c r="O29" s="1" t="s">
        <v>52</v>
      </c>
      <c r="P29" s="1" t="s">
        <v>55</v>
      </c>
      <c r="Q29" s="1" t="s">
        <v>40</v>
      </c>
      <c r="R29">
        <v>111</v>
      </c>
      <c r="S29">
        <v>0</v>
      </c>
      <c r="T29" s="1" t="s">
        <v>123</v>
      </c>
      <c r="U29" s="1" t="s">
        <v>57</v>
      </c>
      <c r="V29">
        <v>2.79</v>
      </c>
      <c r="W29">
        <v>3.13</v>
      </c>
      <c r="X29">
        <v>3.2</v>
      </c>
      <c r="Y29">
        <v>10.8</v>
      </c>
      <c r="Z29">
        <v>9.4</v>
      </c>
    </row>
    <row r="30" spans="1:26" x14ac:dyDescent="0.25">
      <c r="A30" s="1" t="s">
        <v>213</v>
      </c>
      <c r="B30">
        <v>23</v>
      </c>
      <c r="C30" s="1" t="s">
        <v>45</v>
      </c>
      <c r="D30" s="1" t="s">
        <v>87</v>
      </c>
      <c r="E30" s="1" t="s">
        <v>163</v>
      </c>
      <c r="F30" s="1" t="s">
        <v>30</v>
      </c>
      <c r="G30" s="1" t="s">
        <v>102</v>
      </c>
      <c r="H30" s="1" t="s">
        <v>71</v>
      </c>
      <c r="I30" s="1" t="s">
        <v>72</v>
      </c>
      <c r="J30" s="1" t="s">
        <v>214</v>
      </c>
      <c r="K30" s="1" t="s">
        <v>215</v>
      </c>
      <c r="L30" s="1" t="s">
        <v>64</v>
      </c>
      <c r="M30" s="1" t="s">
        <v>216</v>
      </c>
      <c r="N30" s="1" t="s">
        <v>217</v>
      </c>
      <c r="O30" s="1" t="s">
        <v>64</v>
      </c>
      <c r="P30" s="1" t="s">
        <v>110</v>
      </c>
      <c r="Q30" s="1" t="s">
        <v>67</v>
      </c>
      <c r="R30">
        <v>77</v>
      </c>
      <c r="S30">
        <v>0</v>
      </c>
      <c r="T30" s="1" t="s">
        <v>56</v>
      </c>
      <c r="U30" s="1" t="s">
        <v>57</v>
      </c>
      <c r="V30">
        <v>1.08</v>
      </c>
      <c r="W30">
        <v>2.29</v>
      </c>
      <c r="X30">
        <v>2.9</v>
      </c>
      <c r="Y30">
        <v>11.9</v>
      </c>
      <c r="Z30">
        <v>5</v>
      </c>
    </row>
    <row r="31" spans="1:26" x14ac:dyDescent="0.25">
      <c r="A31" s="1" t="s">
        <v>218</v>
      </c>
      <c r="B31">
        <v>21</v>
      </c>
      <c r="C31" s="1" t="s">
        <v>45</v>
      </c>
      <c r="D31" s="1" t="s">
        <v>45</v>
      </c>
      <c r="E31" s="1" t="s">
        <v>46</v>
      </c>
      <c r="F31" s="1" t="s">
        <v>47</v>
      </c>
      <c r="G31" s="1" t="s">
        <v>131</v>
      </c>
      <c r="H31" s="1" t="s">
        <v>61</v>
      </c>
      <c r="I31" s="1" t="s">
        <v>72</v>
      </c>
      <c r="J31" s="1" t="s">
        <v>219</v>
      </c>
      <c r="K31" s="1" t="s">
        <v>220</v>
      </c>
      <c r="L31" s="1" t="s">
        <v>92</v>
      </c>
      <c r="M31" s="1" t="s">
        <v>221</v>
      </c>
      <c r="N31" s="1" t="s">
        <v>222</v>
      </c>
      <c r="O31" s="1" t="s">
        <v>92</v>
      </c>
      <c r="P31" s="1" t="s">
        <v>39</v>
      </c>
      <c r="Q31" s="1" t="s">
        <v>40</v>
      </c>
      <c r="R31">
        <v>59</v>
      </c>
      <c r="S31">
        <v>1</v>
      </c>
      <c r="T31" s="1" t="s">
        <v>137</v>
      </c>
      <c r="U31" s="1" t="s">
        <v>57</v>
      </c>
      <c r="V31">
        <v>4.5599999999999996</v>
      </c>
      <c r="W31">
        <v>3.37</v>
      </c>
      <c r="X31">
        <v>7.1</v>
      </c>
      <c r="Y31">
        <v>20.2</v>
      </c>
      <c r="Z31">
        <v>11.5</v>
      </c>
    </row>
    <row r="32" spans="1:26" x14ac:dyDescent="0.25">
      <c r="A32" s="1" t="s">
        <v>223</v>
      </c>
      <c r="B32">
        <v>85</v>
      </c>
      <c r="C32" s="1" t="s">
        <v>45</v>
      </c>
      <c r="D32" s="1" t="s">
        <v>28</v>
      </c>
      <c r="E32" s="1" t="s">
        <v>29</v>
      </c>
      <c r="F32" s="1" t="s">
        <v>47</v>
      </c>
      <c r="G32" s="1" t="s">
        <v>80</v>
      </c>
      <c r="H32" s="1" t="s">
        <v>61</v>
      </c>
      <c r="I32" s="1" t="s">
        <v>132</v>
      </c>
      <c r="J32" s="1" t="s">
        <v>224</v>
      </c>
      <c r="K32" s="1" t="s">
        <v>225</v>
      </c>
      <c r="L32" s="1" t="s">
        <v>64</v>
      </c>
      <c r="M32" s="1" t="s">
        <v>226</v>
      </c>
      <c r="N32" s="1" t="s">
        <v>227</v>
      </c>
      <c r="O32" s="1" t="s">
        <v>64</v>
      </c>
      <c r="P32" s="1" t="s">
        <v>55</v>
      </c>
      <c r="Q32" s="1" t="s">
        <v>129</v>
      </c>
      <c r="R32">
        <v>91</v>
      </c>
      <c r="S32">
        <v>0</v>
      </c>
      <c r="T32" s="1" t="s">
        <v>137</v>
      </c>
      <c r="U32" s="1" t="s">
        <v>42</v>
      </c>
      <c r="V32">
        <v>1.35</v>
      </c>
      <c r="W32">
        <v>3.15</v>
      </c>
      <c r="X32">
        <v>6.3</v>
      </c>
      <c r="Y32">
        <v>19.399999999999999</v>
      </c>
      <c r="Z32">
        <v>10.3</v>
      </c>
    </row>
    <row r="33" spans="1:26" x14ac:dyDescent="0.25">
      <c r="A33" s="1" t="s">
        <v>228</v>
      </c>
      <c r="B33">
        <v>41</v>
      </c>
      <c r="C33" s="1" t="s">
        <v>44</v>
      </c>
      <c r="D33" s="1" t="s">
        <v>106</v>
      </c>
      <c r="E33" s="1" t="s">
        <v>29</v>
      </c>
      <c r="F33" s="1" t="s">
        <v>69</v>
      </c>
      <c r="G33" s="1" t="s">
        <v>96</v>
      </c>
      <c r="H33" s="1" t="s">
        <v>81</v>
      </c>
      <c r="I33" s="1" t="s">
        <v>33</v>
      </c>
      <c r="J33" s="1" t="s">
        <v>229</v>
      </c>
      <c r="K33" s="1" t="s">
        <v>230</v>
      </c>
      <c r="L33" s="1" t="s">
        <v>52</v>
      </c>
      <c r="M33" s="1" t="s">
        <v>231</v>
      </c>
      <c r="N33" s="1" t="s">
        <v>146</v>
      </c>
      <c r="O33" s="1" t="s">
        <v>52</v>
      </c>
      <c r="P33" s="1" t="s">
        <v>39</v>
      </c>
      <c r="Q33" s="1" t="s">
        <v>30</v>
      </c>
      <c r="R33">
        <v>145</v>
      </c>
      <c r="S33">
        <v>1</v>
      </c>
      <c r="T33" s="1" t="s">
        <v>85</v>
      </c>
      <c r="U33" s="1" t="s">
        <v>42</v>
      </c>
      <c r="V33">
        <v>1.51</v>
      </c>
      <c r="W33">
        <v>2.14</v>
      </c>
      <c r="X33">
        <v>4.3</v>
      </c>
      <c r="Y33">
        <v>17.600000000000001</v>
      </c>
      <c r="Z33">
        <v>12.7</v>
      </c>
    </row>
    <row r="34" spans="1:26" x14ac:dyDescent="0.25">
      <c r="A34" s="1" t="s">
        <v>232</v>
      </c>
      <c r="B34">
        <v>63</v>
      </c>
      <c r="C34" s="1" t="s">
        <v>27</v>
      </c>
      <c r="D34" s="1" t="s">
        <v>95</v>
      </c>
      <c r="E34" s="1" t="s">
        <v>46</v>
      </c>
      <c r="F34" s="1" t="s">
        <v>47</v>
      </c>
      <c r="G34" s="1" t="s">
        <v>178</v>
      </c>
      <c r="H34" s="1" t="s">
        <v>81</v>
      </c>
      <c r="I34" s="1" t="s">
        <v>33</v>
      </c>
      <c r="J34" s="1" t="s">
        <v>233</v>
      </c>
      <c r="K34" s="1" t="s">
        <v>234</v>
      </c>
      <c r="L34" s="1" t="s">
        <v>36</v>
      </c>
      <c r="M34" s="1" t="s">
        <v>129</v>
      </c>
      <c r="N34" s="1" t="s">
        <v>235</v>
      </c>
      <c r="O34" s="1" t="s">
        <v>36</v>
      </c>
      <c r="P34" s="1" t="s">
        <v>39</v>
      </c>
      <c r="Q34" s="1" t="s">
        <v>67</v>
      </c>
      <c r="R34">
        <v>104</v>
      </c>
      <c r="S34">
        <v>1</v>
      </c>
      <c r="T34" s="1" t="s">
        <v>123</v>
      </c>
      <c r="U34" s="1" t="s">
        <v>57</v>
      </c>
      <c r="V34">
        <v>2.42</v>
      </c>
      <c r="W34">
        <v>4.95</v>
      </c>
      <c r="X34">
        <v>6.5</v>
      </c>
      <c r="Y34">
        <v>10.3</v>
      </c>
      <c r="Z34">
        <v>4.7</v>
      </c>
    </row>
    <row r="35" spans="1:26" x14ac:dyDescent="0.25">
      <c r="A35" s="1" t="s">
        <v>236</v>
      </c>
      <c r="B35">
        <v>46</v>
      </c>
      <c r="C35" s="1" t="s">
        <v>45</v>
      </c>
      <c r="D35" s="1" t="s">
        <v>28</v>
      </c>
      <c r="E35" s="1" t="s">
        <v>46</v>
      </c>
      <c r="F35" s="1" t="s">
        <v>30</v>
      </c>
      <c r="G35" s="1" t="s">
        <v>80</v>
      </c>
      <c r="H35" s="1" t="s">
        <v>81</v>
      </c>
      <c r="I35" s="1" t="s">
        <v>49</v>
      </c>
      <c r="J35" s="1" t="s">
        <v>237</v>
      </c>
      <c r="K35" s="1" t="s">
        <v>238</v>
      </c>
      <c r="L35" s="1" t="s">
        <v>64</v>
      </c>
      <c r="M35" s="1" t="s">
        <v>239</v>
      </c>
      <c r="N35" s="1" t="s">
        <v>240</v>
      </c>
      <c r="O35" s="1" t="s">
        <v>64</v>
      </c>
      <c r="P35" s="1" t="s">
        <v>55</v>
      </c>
      <c r="Q35" s="1" t="s">
        <v>129</v>
      </c>
      <c r="R35">
        <v>93</v>
      </c>
      <c r="S35">
        <v>0</v>
      </c>
      <c r="T35" s="1" t="s">
        <v>137</v>
      </c>
      <c r="U35" s="1" t="s">
        <v>42</v>
      </c>
      <c r="V35">
        <v>1.61</v>
      </c>
      <c r="W35">
        <v>1.98</v>
      </c>
      <c r="X35">
        <v>2.4</v>
      </c>
      <c r="Y35">
        <v>9.4</v>
      </c>
      <c r="Z35">
        <v>7.8</v>
      </c>
    </row>
    <row r="36" spans="1:26" x14ac:dyDescent="0.25">
      <c r="A36" s="1" t="s">
        <v>241</v>
      </c>
      <c r="B36">
        <v>75</v>
      </c>
      <c r="C36" s="1" t="s">
        <v>44</v>
      </c>
      <c r="D36" s="1" t="s">
        <v>28</v>
      </c>
      <c r="E36" s="1" t="s">
        <v>163</v>
      </c>
      <c r="F36" s="1" t="s">
        <v>88</v>
      </c>
      <c r="G36" s="1" t="s">
        <v>60</v>
      </c>
      <c r="H36" s="1" t="s">
        <v>71</v>
      </c>
      <c r="I36" s="1" t="s">
        <v>132</v>
      </c>
      <c r="J36" s="1" t="s">
        <v>242</v>
      </c>
      <c r="K36" s="1" t="s">
        <v>243</v>
      </c>
      <c r="L36" s="1" t="s">
        <v>52</v>
      </c>
      <c r="M36" s="1" t="s">
        <v>67</v>
      </c>
      <c r="N36" s="1" t="s">
        <v>244</v>
      </c>
      <c r="O36" s="1" t="s">
        <v>52</v>
      </c>
      <c r="P36" s="1" t="s">
        <v>110</v>
      </c>
      <c r="Q36" s="1" t="s">
        <v>30</v>
      </c>
      <c r="R36">
        <v>166</v>
      </c>
      <c r="S36">
        <v>0</v>
      </c>
      <c r="T36" s="1" t="s">
        <v>137</v>
      </c>
      <c r="U36" s="1" t="s">
        <v>42</v>
      </c>
      <c r="V36">
        <v>1.69</v>
      </c>
      <c r="W36">
        <v>4.59</v>
      </c>
      <c r="X36">
        <v>1.7</v>
      </c>
      <c r="Y36">
        <v>15.4</v>
      </c>
      <c r="Z36">
        <v>10</v>
      </c>
    </row>
    <row r="37" spans="1:26" x14ac:dyDescent="0.25">
      <c r="A37" s="1" t="s">
        <v>245</v>
      </c>
      <c r="B37">
        <v>59</v>
      </c>
      <c r="C37" s="1" t="s">
        <v>45</v>
      </c>
      <c r="D37" s="1" t="s">
        <v>28</v>
      </c>
      <c r="E37" s="1" t="s">
        <v>30</v>
      </c>
      <c r="F37" s="1" t="s">
        <v>30</v>
      </c>
      <c r="G37" s="1" t="s">
        <v>246</v>
      </c>
      <c r="H37" s="1" t="s">
        <v>61</v>
      </c>
      <c r="I37" s="1" t="s">
        <v>72</v>
      </c>
      <c r="J37" s="1" t="s">
        <v>247</v>
      </c>
      <c r="K37" s="1" t="s">
        <v>248</v>
      </c>
      <c r="L37" s="1" t="s">
        <v>52</v>
      </c>
      <c r="M37" s="1" t="s">
        <v>249</v>
      </c>
      <c r="N37" s="1" t="s">
        <v>250</v>
      </c>
      <c r="O37" s="1" t="s">
        <v>52</v>
      </c>
      <c r="P37" s="1" t="s">
        <v>55</v>
      </c>
      <c r="Q37" s="1" t="s">
        <v>67</v>
      </c>
      <c r="R37">
        <v>130</v>
      </c>
      <c r="S37">
        <v>0</v>
      </c>
      <c r="T37" s="1" t="s">
        <v>56</v>
      </c>
      <c r="U37" s="1" t="s">
        <v>42</v>
      </c>
      <c r="V37">
        <v>4.93</v>
      </c>
      <c r="W37">
        <v>1.45</v>
      </c>
      <c r="X37">
        <v>4.5999999999999996</v>
      </c>
      <c r="Y37">
        <v>23.5</v>
      </c>
      <c r="Z37">
        <v>17.7</v>
      </c>
    </row>
    <row r="38" spans="1:26" x14ac:dyDescent="0.25">
      <c r="A38" s="1" t="s">
        <v>251</v>
      </c>
      <c r="B38">
        <v>52</v>
      </c>
      <c r="C38" s="1" t="s">
        <v>45</v>
      </c>
      <c r="D38" s="1" t="s">
        <v>95</v>
      </c>
      <c r="E38" s="1" t="s">
        <v>78</v>
      </c>
      <c r="F38" s="1" t="s">
        <v>88</v>
      </c>
      <c r="G38" s="1" t="s">
        <v>131</v>
      </c>
      <c r="H38" s="1" t="s">
        <v>32</v>
      </c>
      <c r="I38" s="1" t="s">
        <v>132</v>
      </c>
      <c r="J38" s="1" t="s">
        <v>252</v>
      </c>
      <c r="K38" s="1" t="s">
        <v>253</v>
      </c>
      <c r="L38" s="1" t="s">
        <v>92</v>
      </c>
      <c r="M38" s="1" t="s">
        <v>239</v>
      </c>
      <c r="N38" s="1" t="s">
        <v>254</v>
      </c>
      <c r="O38" s="1" t="s">
        <v>92</v>
      </c>
      <c r="P38" s="1" t="s">
        <v>110</v>
      </c>
      <c r="Q38" s="1" t="s">
        <v>30</v>
      </c>
      <c r="R38">
        <v>46</v>
      </c>
      <c r="S38">
        <v>0</v>
      </c>
      <c r="T38" s="1" t="s">
        <v>85</v>
      </c>
      <c r="U38" s="1" t="s">
        <v>57</v>
      </c>
      <c r="V38">
        <v>4.2699999999999996</v>
      </c>
      <c r="W38">
        <v>2.0299999999999998</v>
      </c>
      <c r="X38">
        <v>2.5</v>
      </c>
      <c r="Y38">
        <v>18</v>
      </c>
      <c r="Z38">
        <v>18.8</v>
      </c>
    </row>
    <row r="39" spans="1:26" x14ac:dyDescent="0.25">
      <c r="A39" s="1" t="s">
        <v>255</v>
      </c>
      <c r="B39">
        <v>45</v>
      </c>
      <c r="C39" s="1" t="s">
        <v>44</v>
      </c>
      <c r="D39" s="1" t="s">
        <v>106</v>
      </c>
      <c r="E39" s="1" t="s">
        <v>78</v>
      </c>
      <c r="F39" s="1" t="s">
        <v>59</v>
      </c>
      <c r="G39" s="1" t="s">
        <v>31</v>
      </c>
      <c r="H39" s="1" t="s">
        <v>71</v>
      </c>
      <c r="I39" s="1" t="s">
        <v>33</v>
      </c>
      <c r="J39" s="1" t="s">
        <v>256</v>
      </c>
      <c r="K39" s="1" t="s">
        <v>257</v>
      </c>
      <c r="L39" s="1" t="s">
        <v>92</v>
      </c>
      <c r="M39" s="1" t="s">
        <v>40</v>
      </c>
      <c r="N39" s="1" t="s">
        <v>258</v>
      </c>
      <c r="O39" s="1" t="s">
        <v>92</v>
      </c>
      <c r="P39" s="1" t="s">
        <v>39</v>
      </c>
      <c r="Q39" s="1" t="s">
        <v>67</v>
      </c>
      <c r="R39">
        <v>142</v>
      </c>
      <c r="S39">
        <v>1</v>
      </c>
      <c r="T39" s="1" t="s">
        <v>56</v>
      </c>
      <c r="U39" s="1" t="s">
        <v>42</v>
      </c>
      <c r="V39">
        <v>3.23</v>
      </c>
      <c r="W39">
        <v>3.29</v>
      </c>
      <c r="X39">
        <v>3.5</v>
      </c>
      <c r="Y39">
        <v>19.899999999999999</v>
      </c>
      <c r="Z39">
        <v>6.2</v>
      </c>
    </row>
    <row r="40" spans="1:26" x14ac:dyDescent="0.25">
      <c r="A40" s="1" t="s">
        <v>259</v>
      </c>
      <c r="B40">
        <v>72</v>
      </c>
      <c r="C40" s="1" t="s">
        <v>27</v>
      </c>
      <c r="D40" s="1" t="s">
        <v>106</v>
      </c>
      <c r="E40" s="1" t="s">
        <v>30</v>
      </c>
      <c r="F40" s="1" t="s">
        <v>59</v>
      </c>
      <c r="G40" s="1" t="s">
        <v>125</v>
      </c>
      <c r="H40" s="1" t="s">
        <v>32</v>
      </c>
      <c r="I40" s="1" t="s">
        <v>132</v>
      </c>
      <c r="J40" s="1" t="s">
        <v>260</v>
      </c>
      <c r="K40" s="1" t="s">
        <v>261</v>
      </c>
      <c r="L40" s="1" t="s">
        <v>52</v>
      </c>
      <c r="M40" s="1" t="s">
        <v>40</v>
      </c>
      <c r="N40" s="1" t="s">
        <v>262</v>
      </c>
      <c r="O40" s="1" t="s">
        <v>52</v>
      </c>
      <c r="P40" s="1" t="s">
        <v>55</v>
      </c>
      <c r="Q40" s="1" t="s">
        <v>67</v>
      </c>
      <c r="R40">
        <v>139</v>
      </c>
      <c r="S40">
        <v>0</v>
      </c>
      <c r="T40" s="1" t="s">
        <v>123</v>
      </c>
      <c r="U40" s="1" t="s">
        <v>42</v>
      </c>
      <c r="V40">
        <v>2.29</v>
      </c>
      <c r="W40">
        <v>2.7</v>
      </c>
      <c r="X40">
        <v>5.6</v>
      </c>
      <c r="Y40">
        <v>10.4</v>
      </c>
      <c r="Z40">
        <v>5</v>
      </c>
    </row>
    <row r="41" spans="1:26" x14ac:dyDescent="0.25">
      <c r="A41" s="1" t="s">
        <v>263</v>
      </c>
      <c r="B41">
        <v>18</v>
      </c>
      <c r="C41" s="1" t="s">
        <v>27</v>
      </c>
      <c r="D41" s="1" t="s">
        <v>95</v>
      </c>
      <c r="E41" s="1" t="s">
        <v>163</v>
      </c>
      <c r="F41" s="1" t="s">
        <v>79</v>
      </c>
      <c r="G41" s="1" t="s">
        <v>246</v>
      </c>
      <c r="H41" s="1" t="s">
        <v>81</v>
      </c>
      <c r="I41" s="1" t="s">
        <v>49</v>
      </c>
      <c r="J41" s="1" t="s">
        <v>264</v>
      </c>
      <c r="K41" s="1" t="s">
        <v>265</v>
      </c>
      <c r="L41" s="1" t="s">
        <v>36</v>
      </c>
      <c r="M41" s="1" t="s">
        <v>266</v>
      </c>
      <c r="N41" s="1" t="s">
        <v>267</v>
      </c>
      <c r="O41" s="1" t="s">
        <v>36</v>
      </c>
      <c r="P41" s="1" t="s">
        <v>55</v>
      </c>
      <c r="Q41" s="1" t="s">
        <v>129</v>
      </c>
      <c r="R41">
        <v>56</v>
      </c>
      <c r="S41">
        <v>0</v>
      </c>
      <c r="T41" s="1" t="s">
        <v>123</v>
      </c>
      <c r="U41" s="1" t="s">
        <v>57</v>
      </c>
      <c r="V41">
        <v>3.44</v>
      </c>
      <c r="W41">
        <v>2.15</v>
      </c>
      <c r="X41">
        <v>6.2</v>
      </c>
      <c r="Y41">
        <v>8.8000000000000007</v>
      </c>
      <c r="Z41">
        <v>11.2</v>
      </c>
    </row>
    <row r="42" spans="1:26" x14ac:dyDescent="0.25">
      <c r="A42" s="1" t="s">
        <v>268</v>
      </c>
      <c r="B42">
        <v>65</v>
      </c>
      <c r="C42" s="1" t="s">
        <v>44</v>
      </c>
      <c r="D42" s="1" t="s">
        <v>106</v>
      </c>
      <c r="E42" s="1" t="s">
        <v>78</v>
      </c>
      <c r="F42" s="1" t="s">
        <v>30</v>
      </c>
      <c r="G42" s="1" t="s">
        <v>96</v>
      </c>
      <c r="H42" s="1" t="s">
        <v>71</v>
      </c>
      <c r="I42" s="1" t="s">
        <v>49</v>
      </c>
      <c r="J42" s="1" t="s">
        <v>269</v>
      </c>
      <c r="K42" s="1" t="s">
        <v>270</v>
      </c>
      <c r="L42" s="1" t="s">
        <v>52</v>
      </c>
      <c r="M42" s="1" t="s">
        <v>53</v>
      </c>
      <c r="N42" s="1" t="s">
        <v>262</v>
      </c>
      <c r="O42" s="1" t="s">
        <v>52</v>
      </c>
      <c r="P42" s="1" t="s">
        <v>110</v>
      </c>
      <c r="Q42" s="1" t="s">
        <v>67</v>
      </c>
      <c r="R42">
        <v>135</v>
      </c>
      <c r="S42">
        <v>0</v>
      </c>
      <c r="T42" s="1" t="s">
        <v>85</v>
      </c>
      <c r="U42" s="1" t="s">
        <v>57</v>
      </c>
      <c r="V42">
        <v>3.13</v>
      </c>
      <c r="W42">
        <v>1.21</v>
      </c>
      <c r="X42">
        <v>4</v>
      </c>
      <c r="Y42">
        <v>8.4</v>
      </c>
      <c r="Z42">
        <v>4.0999999999999996</v>
      </c>
    </row>
    <row r="43" spans="1:26" x14ac:dyDescent="0.25">
      <c r="A43" s="1" t="s">
        <v>271</v>
      </c>
      <c r="B43">
        <v>45</v>
      </c>
      <c r="C43" s="1" t="s">
        <v>27</v>
      </c>
      <c r="D43" s="1" t="s">
        <v>87</v>
      </c>
      <c r="E43" s="1" t="s">
        <v>46</v>
      </c>
      <c r="F43" s="1" t="s">
        <v>30</v>
      </c>
      <c r="G43" s="1" t="s">
        <v>80</v>
      </c>
      <c r="H43" s="1" t="s">
        <v>81</v>
      </c>
      <c r="I43" s="1" t="s">
        <v>132</v>
      </c>
      <c r="J43" s="1" t="s">
        <v>272</v>
      </c>
      <c r="K43" s="1" t="s">
        <v>273</v>
      </c>
      <c r="L43" s="1" t="s">
        <v>52</v>
      </c>
      <c r="M43" s="1" t="s">
        <v>274</v>
      </c>
      <c r="N43" s="1" t="s">
        <v>172</v>
      </c>
      <c r="O43" s="1" t="s">
        <v>52</v>
      </c>
      <c r="P43" s="1" t="s">
        <v>110</v>
      </c>
      <c r="Q43" s="1" t="s">
        <v>75</v>
      </c>
      <c r="R43">
        <v>102</v>
      </c>
      <c r="S43">
        <v>0</v>
      </c>
      <c r="T43" s="1" t="s">
        <v>123</v>
      </c>
      <c r="U43" s="1" t="s">
        <v>57</v>
      </c>
      <c r="V43">
        <v>4.96</v>
      </c>
      <c r="W43">
        <v>2.29</v>
      </c>
      <c r="X43">
        <v>8.3000000000000007</v>
      </c>
      <c r="Y43">
        <v>10.6</v>
      </c>
      <c r="Z43">
        <v>14.6</v>
      </c>
    </row>
    <row r="44" spans="1:26" x14ac:dyDescent="0.25">
      <c r="A44" s="1" t="s">
        <v>275</v>
      </c>
      <c r="B44">
        <v>44</v>
      </c>
      <c r="C44" s="1" t="s">
        <v>45</v>
      </c>
      <c r="D44" s="1" t="s">
        <v>45</v>
      </c>
      <c r="E44" s="1" t="s">
        <v>29</v>
      </c>
      <c r="F44" s="1" t="s">
        <v>47</v>
      </c>
      <c r="G44" s="1" t="s">
        <v>276</v>
      </c>
      <c r="H44" s="1" t="s">
        <v>61</v>
      </c>
      <c r="I44" s="1" t="s">
        <v>72</v>
      </c>
      <c r="J44" s="1" t="s">
        <v>277</v>
      </c>
      <c r="K44" s="1" t="s">
        <v>278</v>
      </c>
      <c r="L44" s="1" t="s">
        <v>36</v>
      </c>
      <c r="M44" s="1" t="s">
        <v>226</v>
      </c>
      <c r="N44" s="1" t="s">
        <v>182</v>
      </c>
      <c r="O44" s="1" t="s">
        <v>36</v>
      </c>
      <c r="P44" s="1" t="s">
        <v>55</v>
      </c>
      <c r="Q44" s="1" t="s">
        <v>30</v>
      </c>
      <c r="R44">
        <v>63</v>
      </c>
      <c r="S44">
        <v>0</v>
      </c>
      <c r="T44" s="1" t="s">
        <v>56</v>
      </c>
      <c r="U44" s="1" t="s">
        <v>57</v>
      </c>
      <c r="V44">
        <v>4.04</v>
      </c>
      <c r="W44">
        <v>3.38</v>
      </c>
      <c r="X44">
        <v>5.2</v>
      </c>
      <c r="Y44">
        <v>13.4</v>
      </c>
      <c r="Z44">
        <v>8.9</v>
      </c>
    </row>
    <row r="45" spans="1:26" x14ac:dyDescent="0.25">
      <c r="A45" s="1" t="s">
        <v>279</v>
      </c>
      <c r="B45">
        <v>64</v>
      </c>
      <c r="C45" s="1" t="s">
        <v>45</v>
      </c>
      <c r="D45" s="1" t="s">
        <v>106</v>
      </c>
      <c r="E45" s="1" t="s">
        <v>78</v>
      </c>
      <c r="F45" s="1" t="s">
        <v>30</v>
      </c>
      <c r="G45" s="1" t="s">
        <v>125</v>
      </c>
      <c r="H45" s="1" t="s">
        <v>61</v>
      </c>
      <c r="I45" s="1" t="s">
        <v>49</v>
      </c>
      <c r="J45" s="1" t="s">
        <v>280</v>
      </c>
      <c r="K45" s="1" t="s">
        <v>281</v>
      </c>
      <c r="L45" s="1" t="s">
        <v>92</v>
      </c>
      <c r="M45" s="1" t="s">
        <v>282</v>
      </c>
      <c r="N45" s="1" t="s">
        <v>262</v>
      </c>
      <c r="O45" s="1" t="s">
        <v>92</v>
      </c>
      <c r="P45" s="1" t="s">
        <v>110</v>
      </c>
      <c r="Q45" s="1" t="s">
        <v>75</v>
      </c>
      <c r="R45">
        <v>136</v>
      </c>
      <c r="S45">
        <v>0</v>
      </c>
      <c r="T45" s="1" t="s">
        <v>56</v>
      </c>
      <c r="U45" s="1" t="s">
        <v>57</v>
      </c>
      <c r="V45">
        <v>4.72</v>
      </c>
      <c r="W45">
        <v>4.32</v>
      </c>
      <c r="X45">
        <v>9.6999999999999993</v>
      </c>
      <c r="Y45">
        <v>8.1999999999999993</v>
      </c>
      <c r="Z45">
        <v>15.4</v>
      </c>
    </row>
    <row r="46" spans="1:26" x14ac:dyDescent="0.25">
      <c r="A46" s="1" t="s">
        <v>283</v>
      </c>
      <c r="B46">
        <v>28</v>
      </c>
      <c r="C46" s="1" t="s">
        <v>45</v>
      </c>
      <c r="D46" s="1" t="s">
        <v>45</v>
      </c>
      <c r="E46" s="1" t="s">
        <v>29</v>
      </c>
      <c r="F46" s="1" t="s">
        <v>30</v>
      </c>
      <c r="G46" s="1" t="s">
        <v>184</v>
      </c>
      <c r="H46" s="1" t="s">
        <v>61</v>
      </c>
      <c r="I46" s="1" t="s">
        <v>132</v>
      </c>
      <c r="J46" s="1" t="s">
        <v>284</v>
      </c>
      <c r="K46" s="1" t="s">
        <v>285</v>
      </c>
      <c r="L46" s="1" t="s">
        <v>52</v>
      </c>
      <c r="M46" s="1" t="s">
        <v>286</v>
      </c>
      <c r="N46" s="1" t="s">
        <v>287</v>
      </c>
      <c r="O46" s="1" t="s">
        <v>52</v>
      </c>
      <c r="P46" s="1" t="s">
        <v>110</v>
      </c>
      <c r="Q46" s="1" t="s">
        <v>129</v>
      </c>
      <c r="R46">
        <v>109</v>
      </c>
      <c r="S46">
        <v>0</v>
      </c>
      <c r="T46" s="1" t="s">
        <v>56</v>
      </c>
      <c r="U46" s="1" t="s">
        <v>42</v>
      </c>
      <c r="V46">
        <v>4.75</v>
      </c>
      <c r="W46">
        <v>1.72</v>
      </c>
      <c r="X46">
        <v>1.6</v>
      </c>
      <c r="Y46">
        <v>19.3</v>
      </c>
      <c r="Z46">
        <v>12.8</v>
      </c>
    </row>
    <row r="47" spans="1:26" x14ac:dyDescent="0.25">
      <c r="A47" s="1" t="s">
        <v>288</v>
      </c>
      <c r="B47">
        <v>25</v>
      </c>
      <c r="C47" s="1" t="s">
        <v>27</v>
      </c>
      <c r="D47" s="1" t="s">
        <v>87</v>
      </c>
      <c r="E47" s="1" t="s">
        <v>78</v>
      </c>
      <c r="F47" s="1" t="s">
        <v>69</v>
      </c>
      <c r="G47" s="1" t="s">
        <v>152</v>
      </c>
      <c r="H47" s="1" t="s">
        <v>61</v>
      </c>
      <c r="I47" s="1" t="s">
        <v>132</v>
      </c>
      <c r="J47" s="1" t="s">
        <v>289</v>
      </c>
      <c r="K47" s="1" t="s">
        <v>290</v>
      </c>
      <c r="L47" s="1" t="s">
        <v>52</v>
      </c>
      <c r="M47" s="1" t="s">
        <v>221</v>
      </c>
      <c r="N47" s="1" t="s">
        <v>291</v>
      </c>
      <c r="O47" s="1" t="s">
        <v>52</v>
      </c>
      <c r="P47" s="1" t="s">
        <v>110</v>
      </c>
      <c r="Q47" s="1" t="s">
        <v>75</v>
      </c>
      <c r="R47">
        <v>96</v>
      </c>
      <c r="S47">
        <v>0</v>
      </c>
      <c r="T47" s="1" t="s">
        <v>41</v>
      </c>
      <c r="U47" s="1" t="s">
        <v>57</v>
      </c>
      <c r="V47">
        <v>4.37</v>
      </c>
      <c r="W47">
        <v>1.56</v>
      </c>
      <c r="X47">
        <v>8.1999999999999993</v>
      </c>
      <c r="Y47">
        <v>9.6</v>
      </c>
      <c r="Z47">
        <v>5.8</v>
      </c>
    </row>
    <row r="48" spans="1:26" x14ac:dyDescent="0.25">
      <c r="A48" s="1" t="s">
        <v>292</v>
      </c>
      <c r="B48">
        <v>34</v>
      </c>
      <c r="C48" s="1" t="s">
        <v>45</v>
      </c>
      <c r="D48" s="1" t="s">
        <v>28</v>
      </c>
      <c r="E48" s="1" t="s">
        <v>163</v>
      </c>
      <c r="F48" s="1" t="s">
        <v>30</v>
      </c>
      <c r="G48" s="1" t="s">
        <v>164</v>
      </c>
      <c r="H48" s="1" t="s">
        <v>32</v>
      </c>
      <c r="I48" s="1" t="s">
        <v>33</v>
      </c>
      <c r="J48" s="1" t="s">
        <v>293</v>
      </c>
      <c r="K48" s="1" t="s">
        <v>294</v>
      </c>
      <c r="L48" s="1" t="s">
        <v>92</v>
      </c>
      <c r="M48" s="1" t="s">
        <v>295</v>
      </c>
      <c r="N48" s="1" t="s">
        <v>296</v>
      </c>
      <c r="O48" s="1" t="s">
        <v>92</v>
      </c>
      <c r="P48" s="1" t="s">
        <v>55</v>
      </c>
      <c r="Q48" s="1" t="s">
        <v>75</v>
      </c>
      <c r="R48">
        <v>72</v>
      </c>
      <c r="S48">
        <v>0</v>
      </c>
      <c r="T48" s="1" t="s">
        <v>137</v>
      </c>
      <c r="U48" s="1" t="s">
        <v>42</v>
      </c>
      <c r="V48">
        <v>1.66</v>
      </c>
      <c r="W48">
        <v>4.26</v>
      </c>
      <c r="X48">
        <v>7</v>
      </c>
      <c r="Y48">
        <v>15.4</v>
      </c>
      <c r="Z48">
        <v>9.1</v>
      </c>
    </row>
    <row r="49" spans="1:26" x14ac:dyDescent="0.25">
      <c r="A49" s="1" t="s">
        <v>297</v>
      </c>
      <c r="B49">
        <v>50</v>
      </c>
      <c r="C49" s="1" t="s">
        <v>27</v>
      </c>
      <c r="D49" s="1" t="s">
        <v>45</v>
      </c>
      <c r="E49" s="1" t="s">
        <v>163</v>
      </c>
      <c r="F49" s="1" t="s">
        <v>69</v>
      </c>
      <c r="G49" s="1" t="s">
        <v>164</v>
      </c>
      <c r="H49" s="1" t="s">
        <v>61</v>
      </c>
      <c r="I49" s="1" t="s">
        <v>49</v>
      </c>
      <c r="J49" s="1" t="s">
        <v>298</v>
      </c>
      <c r="K49" s="1" t="s">
        <v>299</v>
      </c>
      <c r="L49" s="1" t="s">
        <v>36</v>
      </c>
      <c r="M49" s="1" t="s">
        <v>67</v>
      </c>
      <c r="N49" s="1" t="s">
        <v>300</v>
      </c>
      <c r="O49" s="1" t="s">
        <v>36</v>
      </c>
      <c r="P49" s="1" t="s">
        <v>110</v>
      </c>
      <c r="Q49" s="1" t="s">
        <v>40</v>
      </c>
      <c r="R49">
        <v>87</v>
      </c>
      <c r="S49">
        <v>0</v>
      </c>
      <c r="T49" s="1" t="s">
        <v>137</v>
      </c>
      <c r="U49" s="1" t="s">
        <v>42</v>
      </c>
      <c r="V49">
        <v>4.51</v>
      </c>
      <c r="W49">
        <v>2.57</v>
      </c>
      <c r="X49">
        <v>8.3000000000000007</v>
      </c>
      <c r="Y49">
        <v>13.9</v>
      </c>
      <c r="Z49">
        <v>9.4</v>
      </c>
    </row>
    <row r="50" spans="1:26" x14ac:dyDescent="0.25">
      <c r="A50" s="1" t="s">
        <v>301</v>
      </c>
      <c r="B50">
        <v>71</v>
      </c>
      <c r="C50" s="1" t="s">
        <v>45</v>
      </c>
      <c r="D50" s="1" t="s">
        <v>28</v>
      </c>
      <c r="E50" s="1" t="s">
        <v>30</v>
      </c>
      <c r="F50" s="1" t="s">
        <v>30</v>
      </c>
      <c r="G50" s="1" t="s">
        <v>80</v>
      </c>
      <c r="H50" s="1" t="s">
        <v>32</v>
      </c>
      <c r="I50" s="1" t="s">
        <v>49</v>
      </c>
      <c r="J50" s="1" t="s">
        <v>302</v>
      </c>
      <c r="K50" s="1" t="s">
        <v>303</v>
      </c>
      <c r="L50" s="1" t="s">
        <v>52</v>
      </c>
      <c r="M50" s="1" t="s">
        <v>304</v>
      </c>
      <c r="N50" s="1" t="s">
        <v>305</v>
      </c>
      <c r="O50" s="1" t="s">
        <v>52</v>
      </c>
      <c r="P50" s="1" t="s">
        <v>55</v>
      </c>
      <c r="Q50" s="1" t="s">
        <v>30</v>
      </c>
      <c r="R50">
        <v>113</v>
      </c>
      <c r="S50">
        <v>0</v>
      </c>
      <c r="T50" s="1" t="s">
        <v>123</v>
      </c>
      <c r="U50" s="1" t="s">
        <v>57</v>
      </c>
      <c r="V50">
        <v>2.85</v>
      </c>
      <c r="W50">
        <v>2.21</v>
      </c>
      <c r="X50">
        <v>7.7</v>
      </c>
      <c r="Y50">
        <v>15</v>
      </c>
      <c r="Z50">
        <v>6.9</v>
      </c>
    </row>
    <row r="51" spans="1:26" x14ac:dyDescent="0.25">
      <c r="A51" s="1" t="s">
        <v>306</v>
      </c>
      <c r="B51">
        <v>19</v>
      </c>
      <c r="C51" s="1" t="s">
        <v>44</v>
      </c>
      <c r="D51" s="1" t="s">
        <v>106</v>
      </c>
      <c r="E51" s="1" t="s">
        <v>30</v>
      </c>
      <c r="F51" s="1" t="s">
        <v>30</v>
      </c>
      <c r="G51" s="1" t="s">
        <v>276</v>
      </c>
      <c r="H51" s="1" t="s">
        <v>71</v>
      </c>
      <c r="I51" s="1" t="s">
        <v>33</v>
      </c>
      <c r="J51" s="1" t="s">
        <v>307</v>
      </c>
      <c r="K51" s="1" t="s">
        <v>308</v>
      </c>
      <c r="L51" s="1" t="s">
        <v>52</v>
      </c>
      <c r="M51" s="1" t="s">
        <v>309</v>
      </c>
      <c r="N51" s="1" t="s">
        <v>54</v>
      </c>
      <c r="O51" s="1" t="s">
        <v>52</v>
      </c>
      <c r="P51" s="1" t="s">
        <v>55</v>
      </c>
      <c r="Q51" s="1" t="s">
        <v>129</v>
      </c>
      <c r="R51">
        <v>89</v>
      </c>
      <c r="S51">
        <v>0</v>
      </c>
      <c r="T51" s="1" t="s">
        <v>85</v>
      </c>
      <c r="U51" s="1" t="s">
        <v>57</v>
      </c>
      <c r="V51">
        <v>4.5999999999999996</v>
      </c>
      <c r="W51">
        <v>2.54</v>
      </c>
      <c r="X51">
        <v>5.9</v>
      </c>
      <c r="Y51">
        <v>22.3</v>
      </c>
      <c r="Z51">
        <v>13.6</v>
      </c>
    </row>
    <row r="52" spans="1:26" x14ac:dyDescent="0.25">
      <c r="A52" s="1" t="s">
        <v>310</v>
      </c>
      <c r="B52">
        <v>19</v>
      </c>
      <c r="C52" s="1" t="s">
        <v>44</v>
      </c>
      <c r="D52" s="1" t="s">
        <v>87</v>
      </c>
      <c r="E52" s="1" t="s">
        <v>78</v>
      </c>
      <c r="F52" s="1" t="s">
        <v>30</v>
      </c>
      <c r="G52" s="1" t="s">
        <v>276</v>
      </c>
      <c r="H52" s="1" t="s">
        <v>61</v>
      </c>
      <c r="I52" s="1" t="s">
        <v>72</v>
      </c>
      <c r="J52" s="1" t="s">
        <v>311</v>
      </c>
      <c r="K52" s="1" t="s">
        <v>312</v>
      </c>
      <c r="L52" s="1" t="s">
        <v>92</v>
      </c>
      <c r="M52" s="1" t="s">
        <v>30</v>
      </c>
      <c r="N52" s="1" t="s">
        <v>313</v>
      </c>
      <c r="O52" s="1" t="s">
        <v>92</v>
      </c>
      <c r="P52" s="1" t="s">
        <v>39</v>
      </c>
      <c r="Q52" s="1" t="s">
        <v>67</v>
      </c>
      <c r="R52">
        <v>163</v>
      </c>
      <c r="S52">
        <v>1</v>
      </c>
      <c r="T52" s="1" t="s">
        <v>56</v>
      </c>
      <c r="U52" s="1" t="s">
        <v>57</v>
      </c>
      <c r="V52">
        <v>1.47</v>
      </c>
      <c r="W52">
        <v>4.76</v>
      </c>
      <c r="X52">
        <v>6.6</v>
      </c>
      <c r="Y52">
        <v>12</v>
      </c>
      <c r="Z52">
        <v>5.4</v>
      </c>
    </row>
    <row r="53" spans="1:26" x14ac:dyDescent="0.25">
      <c r="A53" s="1" t="s">
        <v>314</v>
      </c>
      <c r="B53">
        <v>76</v>
      </c>
      <c r="C53" s="1" t="s">
        <v>45</v>
      </c>
      <c r="D53" s="1" t="s">
        <v>87</v>
      </c>
      <c r="E53" s="1" t="s">
        <v>29</v>
      </c>
      <c r="F53" s="1" t="s">
        <v>79</v>
      </c>
      <c r="G53" s="1" t="s">
        <v>131</v>
      </c>
      <c r="H53" s="1" t="s">
        <v>61</v>
      </c>
      <c r="I53" s="1" t="s">
        <v>49</v>
      </c>
      <c r="J53" s="1" t="s">
        <v>315</v>
      </c>
      <c r="K53" s="1" t="s">
        <v>316</v>
      </c>
      <c r="L53" s="1" t="s">
        <v>64</v>
      </c>
      <c r="M53" s="1" t="s">
        <v>317</v>
      </c>
      <c r="N53" s="1" t="s">
        <v>318</v>
      </c>
      <c r="O53" s="1" t="s">
        <v>64</v>
      </c>
      <c r="P53" s="1" t="s">
        <v>110</v>
      </c>
      <c r="Q53" s="1" t="s">
        <v>30</v>
      </c>
      <c r="R53">
        <v>111</v>
      </c>
      <c r="S53">
        <v>0</v>
      </c>
      <c r="T53" s="1" t="s">
        <v>56</v>
      </c>
      <c r="U53" s="1" t="s">
        <v>57</v>
      </c>
      <c r="V53">
        <v>4.18</v>
      </c>
      <c r="W53">
        <v>3.48</v>
      </c>
      <c r="X53">
        <v>5.8</v>
      </c>
      <c r="Y53">
        <v>22.1</v>
      </c>
      <c r="Z53">
        <v>16.399999999999999</v>
      </c>
    </row>
    <row r="54" spans="1:26" x14ac:dyDescent="0.25">
      <c r="A54" s="1" t="s">
        <v>319</v>
      </c>
      <c r="B54">
        <v>47</v>
      </c>
      <c r="C54" s="1" t="s">
        <v>27</v>
      </c>
      <c r="D54" s="1" t="s">
        <v>106</v>
      </c>
      <c r="E54" s="1" t="s">
        <v>46</v>
      </c>
      <c r="F54" s="1" t="s">
        <v>30</v>
      </c>
      <c r="G54" s="1" t="s">
        <v>80</v>
      </c>
      <c r="H54" s="1" t="s">
        <v>61</v>
      </c>
      <c r="I54" s="1" t="s">
        <v>72</v>
      </c>
      <c r="J54" s="1" t="s">
        <v>320</v>
      </c>
      <c r="K54" s="1" t="s">
        <v>321</v>
      </c>
      <c r="L54" s="1" t="s">
        <v>64</v>
      </c>
      <c r="M54" s="1" t="s">
        <v>322</v>
      </c>
      <c r="N54" s="1" t="s">
        <v>323</v>
      </c>
      <c r="O54" s="1" t="s">
        <v>64</v>
      </c>
      <c r="P54" s="1" t="s">
        <v>39</v>
      </c>
      <c r="Q54" s="1" t="s">
        <v>40</v>
      </c>
      <c r="R54">
        <v>108</v>
      </c>
      <c r="S54">
        <v>1</v>
      </c>
      <c r="T54" s="1" t="s">
        <v>56</v>
      </c>
      <c r="U54" s="1" t="s">
        <v>57</v>
      </c>
      <c r="V54">
        <v>1.61</v>
      </c>
      <c r="W54">
        <v>2.25</v>
      </c>
      <c r="X54">
        <v>3.2</v>
      </c>
      <c r="Y54">
        <v>19.399999999999999</v>
      </c>
      <c r="Z54">
        <v>3.6</v>
      </c>
    </row>
    <row r="55" spans="1:26" x14ac:dyDescent="0.25">
      <c r="A55" s="1" t="s">
        <v>324</v>
      </c>
      <c r="B55">
        <v>33</v>
      </c>
      <c r="C55" s="1" t="s">
        <v>27</v>
      </c>
      <c r="D55" s="1" t="s">
        <v>106</v>
      </c>
      <c r="E55" s="1" t="s">
        <v>30</v>
      </c>
      <c r="F55" s="1" t="s">
        <v>30</v>
      </c>
      <c r="G55" s="1" t="s">
        <v>152</v>
      </c>
      <c r="H55" s="1" t="s">
        <v>61</v>
      </c>
      <c r="I55" s="1" t="s">
        <v>72</v>
      </c>
      <c r="J55" s="1" t="s">
        <v>325</v>
      </c>
      <c r="K55" s="1" t="s">
        <v>326</v>
      </c>
      <c r="L55" s="1" t="s">
        <v>52</v>
      </c>
      <c r="M55" s="1" t="s">
        <v>187</v>
      </c>
      <c r="N55" s="1" t="s">
        <v>327</v>
      </c>
      <c r="O55" s="1" t="s">
        <v>52</v>
      </c>
      <c r="P55" s="1" t="s">
        <v>55</v>
      </c>
      <c r="Q55" s="1" t="s">
        <v>30</v>
      </c>
      <c r="R55">
        <v>74</v>
      </c>
      <c r="S55">
        <v>0</v>
      </c>
      <c r="T55" s="1" t="s">
        <v>123</v>
      </c>
      <c r="U55" s="1" t="s">
        <v>57</v>
      </c>
      <c r="V55">
        <v>3.28</v>
      </c>
      <c r="W55">
        <v>4.05</v>
      </c>
      <c r="X55">
        <v>8.9</v>
      </c>
      <c r="Y55">
        <v>12.2</v>
      </c>
      <c r="Z55">
        <v>17</v>
      </c>
    </row>
    <row r="56" spans="1:26" x14ac:dyDescent="0.25">
      <c r="A56" s="1" t="s">
        <v>328</v>
      </c>
      <c r="B56">
        <v>75</v>
      </c>
      <c r="C56" s="1" t="s">
        <v>45</v>
      </c>
      <c r="D56" s="1" t="s">
        <v>45</v>
      </c>
      <c r="E56" s="1" t="s">
        <v>46</v>
      </c>
      <c r="F56" s="1" t="s">
        <v>88</v>
      </c>
      <c r="G56" s="1" t="s">
        <v>96</v>
      </c>
      <c r="H56" s="1" t="s">
        <v>61</v>
      </c>
      <c r="I56" s="1" t="s">
        <v>49</v>
      </c>
      <c r="J56" s="1" t="s">
        <v>329</v>
      </c>
      <c r="K56" s="1" t="s">
        <v>330</v>
      </c>
      <c r="L56" s="1" t="s">
        <v>36</v>
      </c>
      <c r="M56" s="1" t="s">
        <v>322</v>
      </c>
      <c r="N56" s="1" t="s">
        <v>331</v>
      </c>
      <c r="O56" s="1" t="s">
        <v>36</v>
      </c>
      <c r="P56" s="1" t="s">
        <v>39</v>
      </c>
      <c r="Q56" s="1" t="s">
        <v>129</v>
      </c>
      <c r="R56">
        <v>80</v>
      </c>
      <c r="S56">
        <v>1</v>
      </c>
      <c r="T56" s="1" t="s">
        <v>56</v>
      </c>
      <c r="U56" s="1" t="s">
        <v>42</v>
      </c>
      <c r="V56">
        <v>1.44</v>
      </c>
      <c r="W56">
        <v>4.3899999999999997</v>
      </c>
      <c r="X56">
        <v>2.1</v>
      </c>
      <c r="Y56">
        <v>13.2</v>
      </c>
      <c r="Z56">
        <v>16.600000000000001</v>
      </c>
    </row>
    <row r="57" spans="1:26" x14ac:dyDescent="0.25">
      <c r="A57" s="1" t="s">
        <v>332</v>
      </c>
      <c r="B57">
        <v>29</v>
      </c>
      <c r="C57" s="1" t="s">
        <v>44</v>
      </c>
      <c r="D57" s="1" t="s">
        <v>87</v>
      </c>
      <c r="E57" s="1" t="s">
        <v>163</v>
      </c>
      <c r="F57" s="1" t="s">
        <v>30</v>
      </c>
      <c r="G57" s="1" t="s">
        <v>118</v>
      </c>
      <c r="H57" s="1" t="s">
        <v>71</v>
      </c>
      <c r="I57" s="1" t="s">
        <v>33</v>
      </c>
      <c r="J57" s="1" t="s">
        <v>333</v>
      </c>
      <c r="K57" s="1" t="s">
        <v>334</v>
      </c>
      <c r="L57" s="1" t="s">
        <v>36</v>
      </c>
      <c r="M57" s="1" t="s">
        <v>30</v>
      </c>
      <c r="N57" s="1" t="s">
        <v>335</v>
      </c>
      <c r="O57" s="1" t="s">
        <v>36</v>
      </c>
      <c r="P57" s="1" t="s">
        <v>39</v>
      </c>
      <c r="Q57" s="1" t="s">
        <v>30</v>
      </c>
      <c r="R57">
        <v>101</v>
      </c>
      <c r="S57">
        <v>1</v>
      </c>
      <c r="T57" s="1" t="s">
        <v>56</v>
      </c>
      <c r="U57" s="1" t="s">
        <v>42</v>
      </c>
      <c r="V57">
        <v>1.6</v>
      </c>
      <c r="W57">
        <v>1.92</v>
      </c>
      <c r="X57">
        <v>7.5</v>
      </c>
      <c r="Y57">
        <v>19</v>
      </c>
      <c r="Z57">
        <v>13.9</v>
      </c>
    </row>
    <row r="58" spans="1:26" x14ac:dyDescent="0.25">
      <c r="A58" s="1" t="s">
        <v>336</v>
      </c>
      <c r="B58">
        <v>22</v>
      </c>
      <c r="C58" s="1" t="s">
        <v>45</v>
      </c>
      <c r="D58" s="1" t="s">
        <v>45</v>
      </c>
      <c r="E58" s="1" t="s">
        <v>29</v>
      </c>
      <c r="F58" s="1" t="s">
        <v>59</v>
      </c>
      <c r="G58" s="1" t="s">
        <v>70</v>
      </c>
      <c r="H58" s="1" t="s">
        <v>81</v>
      </c>
      <c r="I58" s="1" t="s">
        <v>33</v>
      </c>
      <c r="J58" s="1" t="s">
        <v>337</v>
      </c>
      <c r="K58" s="1" t="s">
        <v>338</v>
      </c>
      <c r="L58" s="1" t="s">
        <v>52</v>
      </c>
      <c r="M58" s="1" t="s">
        <v>339</v>
      </c>
      <c r="N58" s="1" t="s">
        <v>340</v>
      </c>
      <c r="O58" s="1" t="s">
        <v>52</v>
      </c>
      <c r="P58" s="1" t="s">
        <v>110</v>
      </c>
      <c r="Q58" s="1" t="s">
        <v>129</v>
      </c>
      <c r="R58">
        <v>127</v>
      </c>
      <c r="S58">
        <v>0</v>
      </c>
      <c r="T58" s="1" t="s">
        <v>137</v>
      </c>
      <c r="U58" s="1" t="s">
        <v>57</v>
      </c>
      <c r="V58">
        <v>3.78</v>
      </c>
      <c r="W58">
        <v>3.17</v>
      </c>
      <c r="X58">
        <v>3.3</v>
      </c>
      <c r="Y58">
        <v>12.2</v>
      </c>
      <c r="Z58">
        <v>6.1</v>
      </c>
    </row>
    <row r="59" spans="1:26" x14ac:dyDescent="0.25">
      <c r="A59" s="1" t="s">
        <v>341</v>
      </c>
      <c r="B59">
        <v>80</v>
      </c>
      <c r="C59" s="1" t="s">
        <v>44</v>
      </c>
      <c r="D59" s="1" t="s">
        <v>45</v>
      </c>
      <c r="E59" s="1" t="s">
        <v>29</v>
      </c>
      <c r="F59" s="1" t="s">
        <v>59</v>
      </c>
      <c r="G59" s="1" t="s">
        <v>112</v>
      </c>
      <c r="H59" s="1" t="s">
        <v>61</v>
      </c>
      <c r="I59" s="1" t="s">
        <v>132</v>
      </c>
      <c r="J59" s="1" t="s">
        <v>342</v>
      </c>
      <c r="K59" s="1" t="s">
        <v>343</v>
      </c>
      <c r="L59" s="1" t="s">
        <v>64</v>
      </c>
      <c r="M59" s="1" t="s">
        <v>40</v>
      </c>
      <c r="N59" s="1" t="s">
        <v>344</v>
      </c>
      <c r="O59" s="1" t="s">
        <v>64</v>
      </c>
      <c r="P59" s="1" t="s">
        <v>55</v>
      </c>
      <c r="Q59" s="1" t="s">
        <v>75</v>
      </c>
      <c r="R59">
        <v>89</v>
      </c>
      <c r="S59">
        <v>0</v>
      </c>
      <c r="T59" s="1" t="s">
        <v>41</v>
      </c>
      <c r="U59" s="1" t="s">
        <v>42</v>
      </c>
      <c r="V59">
        <v>4.63</v>
      </c>
      <c r="W59">
        <v>3.33</v>
      </c>
      <c r="X59">
        <v>4.5999999999999996</v>
      </c>
      <c r="Y59">
        <v>14.3</v>
      </c>
      <c r="Z59">
        <v>19.100000000000001</v>
      </c>
    </row>
    <row r="60" spans="1:26" x14ac:dyDescent="0.25">
      <c r="A60" s="1" t="s">
        <v>345</v>
      </c>
      <c r="B60">
        <v>49</v>
      </c>
      <c r="C60" s="1" t="s">
        <v>45</v>
      </c>
      <c r="D60" s="1" t="s">
        <v>106</v>
      </c>
      <c r="E60" s="1" t="s">
        <v>30</v>
      </c>
      <c r="F60" s="1" t="s">
        <v>30</v>
      </c>
      <c r="G60" s="1" t="s">
        <v>118</v>
      </c>
      <c r="H60" s="1" t="s">
        <v>71</v>
      </c>
      <c r="I60" s="1" t="s">
        <v>33</v>
      </c>
      <c r="J60" s="1" t="s">
        <v>346</v>
      </c>
      <c r="K60" s="1" t="s">
        <v>347</v>
      </c>
      <c r="L60" s="1" t="s">
        <v>64</v>
      </c>
      <c r="M60" s="1" t="s">
        <v>348</v>
      </c>
      <c r="N60" s="1" t="s">
        <v>318</v>
      </c>
      <c r="O60" s="1" t="s">
        <v>64</v>
      </c>
      <c r="P60" s="1" t="s">
        <v>55</v>
      </c>
      <c r="Q60" s="1" t="s">
        <v>75</v>
      </c>
      <c r="R60">
        <v>174</v>
      </c>
      <c r="S60">
        <v>0</v>
      </c>
      <c r="T60" s="1" t="s">
        <v>41</v>
      </c>
      <c r="U60" s="1" t="s">
        <v>42</v>
      </c>
      <c r="V60">
        <v>1.61</v>
      </c>
      <c r="W60">
        <v>3.34</v>
      </c>
      <c r="X60">
        <v>5.6</v>
      </c>
      <c r="Y60">
        <v>17</v>
      </c>
      <c r="Z60">
        <v>3.3</v>
      </c>
    </row>
    <row r="61" spans="1:26" x14ac:dyDescent="0.25">
      <c r="A61" s="1" t="s">
        <v>349</v>
      </c>
      <c r="B61">
        <v>81</v>
      </c>
      <c r="C61" s="1" t="s">
        <v>45</v>
      </c>
      <c r="D61" s="1" t="s">
        <v>28</v>
      </c>
      <c r="E61" s="1" t="s">
        <v>46</v>
      </c>
      <c r="F61" s="1" t="s">
        <v>88</v>
      </c>
      <c r="G61" s="1" t="s">
        <v>118</v>
      </c>
      <c r="H61" s="1" t="s">
        <v>71</v>
      </c>
      <c r="I61" s="1" t="s">
        <v>72</v>
      </c>
      <c r="J61" s="1" t="s">
        <v>350</v>
      </c>
      <c r="K61" s="1" t="s">
        <v>351</v>
      </c>
      <c r="L61" s="1" t="s">
        <v>64</v>
      </c>
      <c r="M61" s="1" t="s">
        <v>352</v>
      </c>
      <c r="N61" s="1" t="s">
        <v>353</v>
      </c>
      <c r="O61" s="1" t="s">
        <v>64</v>
      </c>
      <c r="P61" s="1" t="s">
        <v>39</v>
      </c>
      <c r="Q61" s="1" t="s">
        <v>30</v>
      </c>
      <c r="R61">
        <v>45</v>
      </c>
      <c r="S61">
        <v>1</v>
      </c>
      <c r="T61" s="1" t="s">
        <v>123</v>
      </c>
      <c r="U61" s="1" t="s">
        <v>42</v>
      </c>
      <c r="V61">
        <v>4.49</v>
      </c>
      <c r="W61">
        <v>4.7300000000000004</v>
      </c>
      <c r="X61">
        <v>6.1</v>
      </c>
      <c r="Y61">
        <v>18.5</v>
      </c>
      <c r="Z61">
        <v>18.7</v>
      </c>
    </row>
    <row r="62" spans="1:26" x14ac:dyDescent="0.25">
      <c r="A62" s="1" t="s">
        <v>354</v>
      </c>
      <c r="B62">
        <v>36</v>
      </c>
      <c r="C62" s="1" t="s">
        <v>27</v>
      </c>
      <c r="D62" s="1" t="s">
        <v>45</v>
      </c>
      <c r="E62" s="1" t="s">
        <v>30</v>
      </c>
      <c r="F62" s="1" t="s">
        <v>30</v>
      </c>
      <c r="G62" s="1" t="s">
        <v>194</v>
      </c>
      <c r="H62" s="1" t="s">
        <v>81</v>
      </c>
      <c r="I62" s="1" t="s">
        <v>49</v>
      </c>
      <c r="J62" s="1" t="s">
        <v>355</v>
      </c>
      <c r="K62" s="1" t="s">
        <v>356</v>
      </c>
      <c r="L62" s="1" t="s">
        <v>52</v>
      </c>
      <c r="M62" s="1" t="s">
        <v>357</v>
      </c>
      <c r="N62" s="1" t="s">
        <v>358</v>
      </c>
      <c r="O62" s="1" t="s">
        <v>52</v>
      </c>
      <c r="P62" s="1" t="s">
        <v>39</v>
      </c>
      <c r="Q62" s="1" t="s">
        <v>75</v>
      </c>
      <c r="R62">
        <v>121</v>
      </c>
      <c r="S62">
        <v>1</v>
      </c>
      <c r="T62" s="1" t="s">
        <v>41</v>
      </c>
      <c r="U62" s="1" t="s">
        <v>42</v>
      </c>
      <c r="V62">
        <v>3.83</v>
      </c>
      <c r="W62">
        <v>1.61</v>
      </c>
      <c r="X62">
        <v>6.2</v>
      </c>
      <c r="Y62">
        <v>16.899999999999999</v>
      </c>
      <c r="Z62">
        <v>10.199999999999999</v>
      </c>
    </row>
    <row r="63" spans="1:26" x14ac:dyDescent="0.25">
      <c r="A63" s="1" t="s">
        <v>359</v>
      </c>
      <c r="B63">
        <v>66</v>
      </c>
      <c r="C63" s="1" t="s">
        <v>44</v>
      </c>
      <c r="D63" s="1" t="s">
        <v>28</v>
      </c>
      <c r="E63" s="1" t="s">
        <v>46</v>
      </c>
      <c r="F63" s="1" t="s">
        <v>88</v>
      </c>
      <c r="G63" s="1" t="s">
        <v>80</v>
      </c>
      <c r="H63" s="1" t="s">
        <v>81</v>
      </c>
      <c r="I63" s="1" t="s">
        <v>49</v>
      </c>
      <c r="J63" s="1" t="s">
        <v>360</v>
      </c>
      <c r="K63" s="1" t="s">
        <v>361</v>
      </c>
      <c r="L63" s="1" t="s">
        <v>52</v>
      </c>
      <c r="M63" s="1" t="s">
        <v>362</v>
      </c>
      <c r="N63" s="1" t="s">
        <v>109</v>
      </c>
      <c r="O63" s="1" t="s">
        <v>52</v>
      </c>
      <c r="P63" s="1" t="s">
        <v>55</v>
      </c>
      <c r="Q63" s="1" t="s">
        <v>129</v>
      </c>
      <c r="R63">
        <v>90</v>
      </c>
      <c r="S63">
        <v>0</v>
      </c>
      <c r="T63" s="1" t="s">
        <v>137</v>
      </c>
      <c r="U63" s="1" t="s">
        <v>57</v>
      </c>
      <c r="V63">
        <v>3.95</v>
      </c>
      <c r="W63">
        <v>4.74</v>
      </c>
      <c r="X63">
        <v>9.3000000000000007</v>
      </c>
      <c r="Y63">
        <v>14.1</v>
      </c>
      <c r="Z63">
        <v>4.9000000000000004</v>
      </c>
    </row>
    <row r="64" spans="1:26" x14ac:dyDescent="0.25">
      <c r="A64" s="1" t="s">
        <v>363</v>
      </c>
      <c r="B64">
        <v>39</v>
      </c>
      <c r="C64" s="1" t="s">
        <v>45</v>
      </c>
      <c r="D64" s="1" t="s">
        <v>87</v>
      </c>
      <c r="E64" s="1" t="s">
        <v>30</v>
      </c>
      <c r="F64" s="1" t="s">
        <v>59</v>
      </c>
      <c r="G64" s="1" t="s">
        <v>89</v>
      </c>
      <c r="H64" s="1" t="s">
        <v>71</v>
      </c>
      <c r="I64" s="1" t="s">
        <v>49</v>
      </c>
      <c r="J64" s="1" t="s">
        <v>364</v>
      </c>
      <c r="K64" s="1" t="s">
        <v>365</v>
      </c>
      <c r="L64" s="1" t="s">
        <v>92</v>
      </c>
      <c r="M64" s="1" t="s">
        <v>40</v>
      </c>
      <c r="N64" s="1" t="s">
        <v>366</v>
      </c>
      <c r="O64" s="1" t="s">
        <v>92</v>
      </c>
      <c r="P64" s="1" t="s">
        <v>110</v>
      </c>
      <c r="Q64" s="1" t="s">
        <v>40</v>
      </c>
      <c r="R64">
        <v>72</v>
      </c>
      <c r="S64">
        <v>0</v>
      </c>
      <c r="T64" s="1" t="s">
        <v>56</v>
      </c>
      <c r="U64" s="1" t="s">
        <v>57</v>
      </c>
      <c r="V64">
        <v>4.9400000000000004</v>
      </c>
      <c r="W64">
        <v>4.3600000000000003</v>
      </c>
      <c r="X64">
        <v>2.1</v>
      </c>
      <c r="Y64">
        <v>22.6</v>
      </c>
      <c r="Z64">
        <v>17.8</v>
      </c>
    </row>
    <row r="65" spans="1:26" x14ac:dyDescent="0.25">
      <c r="A65" s="1" t="s">
        <v>367</v>
      </c>
      <c r="B65">
        <v>66</v>
      </c>
      <c r="C65" s="1" t="s">
        <v>44</v>
      </c>
      <c r="D65" s="1" t="s">
        <v>45</v>
      </c>
      <c r="E65" s="1" t="s">
        <v>78</v>
      </c>
      <c r="F65" s="1" t="s">
        <v>47</v>
      </c>
      <c r="G65" s="1" t="s">
        <v>80</v>
      </c>
      <c r="H65" s="1" t="s">
        <v>71</v>
      </c>
      <c r="I65" s="1" t="s">
        <v>72</v>
      </c>
      <c r="J65" s="1" t="s">
        <v>368</v>
      </c>
      <c r="K65" s="1" t="s">
        <v>369</v>
      </c>
      <c r="L65" s="1" t="s">
        <v>64</v>
      </c>
      <c r="M65" s="1" t="s">
        <v>30</v>
      </c>
      <c r="N65" s="1" t="s">
        <v>370</v>
      </c>
      <c r="O65" s="1" t="s">
        <v>64</v>
      </c>
      <c r="P65" s="1" t="s">
        <v>39</v>
      </c>
      <c r="Q65" s="1" t="s">
        <v>129</v>
      </c>
      <c r="R65">
        <v>117</v>
      </c>
      <c r="S65">
        <v>1</v>
      </c>
      <c r="T65" s="1" t="s">
        <v>41</v>
      </c>
      <c r="U65" s="1" t="s">
        <v>57</v>
      </c>
      <c r="V65">
        <v>3.08</v>
      </c>
      <c r="W65">
        <v>3.37</v>
      </c>
      <c r="X65">
        <v>4.5999999999999996</v>
      </c>
      <c r="Y65">
        <v>7</v>
      </c>
      <c r="Z65">
        <v>8.6999999999999993</v>
      </c>
    </row>
    <row r="66" spans="1:26" x14ac:dyDescent="0.25">
      <c r="A66" s="1" t="s">
        <v>371</v>
      </c>
      <c r="B66">
        <v>38</v>
      </c>
      <c r="C66" s="1" t="s">
        <v>45</v>
      </c>
      <c r="D66" s="1" t="s">
        <v>87</v>
      </c>
      <c r="E66" s="1" t="s">
        <v>29</v>
      </c>
      <c r="F66" s="1" t="s">
        <v>30</v>
      </c>
      <c r="G66" s="1" t="s">
        <v>125</v>
      </c>
      <c r="H66" s="1" t="s">
        <v>32</v>
      </c>
      <c r="I66" s="1" t="s">
        <v>33</v>
      </c>
      <c r="J66" s="1" t="s">
        <v>372</v>
      </c>
      <c r="K66" s="1" t="s">
        <v>373</v>
      </c>
      <c r="L66" s="1" t="s">
        <v>36</v>
      </c>
      <c r="M66" s="1" t="s">
        <v>129</v>
      </c>
      <c r="N66" s="1" t="s">
        <v>374</v>
      </c>
      <c r="O66" s="1" t="s">
        <v>36</v>
      </c>
      <c r="P66" s="1" t="s">
        <v>55</v>
      </c>
      <c r="Q66" s="1" t="s">
        <v>67</v>
      </c>
      <c r="R66">
        <v>78</v>
      </c>
      <c r="S66">
        <v>0</v>
      </c>
      <c r="T66" s="1" t="s">
        <v>56</v>
      </c>
      <c r="U66" s="1" t="s">
        <v>57</v>
      </c>
      <c r="V66">
        <v>4.21</v>
      </c>
      <c r="W66">
        <v>1.02</v>
      </c>
      <c r="X66">
        <v>4</v>
      </c>
      <c r="Y66">
        <v>13.2</v>
      </c>
      <c r="Z66">
        <v>12.1</v>
      </c>
    </row>
    <row r="67" spans="1:26" x14ac:dyDescent="0.25">
      <c r="A67" s="1" t="s">
        <v>375</v>
      </c>
      <c r="B67">
        <v>54</v>
      </c>
      <c r="C67" s="1" t="s">
        <v>44</v>
      </c>
      <c r="D67" s="1" t="s">
        <v>106</v>
      </c>
      <c r="E67" s="1" t="s">
        <v>163</v>
      </c>
      <c r="F67" s="1" t="s">
        <v>69</v>
      </c>
      <c r="G67" s="1" t="s">
        <v>178</v>
      </c>
      <c r="H67" s="1" t="s">
        <v>81</v>
      </c>
      <c r="I67" s="1" t="s">
        <v>72</v>
      </c>
      <c r="J67" s="1" t="s">
        <v>376</v>
      </c>
      <c r="K67" s="1" t="s">
        <v>377</v>
      </c>
      <c r="L67" s="1" t="s">
        <v>92</v>
      </c>
      <c r="M67" s="1" t="s">
        <v>378</v>
      </c>
      <c r="N67" s="1" t="s">
        <v>379</v>
      </c>
      <c r="O67" s="1" t="s">
        <v>92</v>
      </c>
      <c r="P67" s="1" t="s">
        <v>39</v>
      </c>
      <c r="Q67" s="1" t="s">
        <v>129</v>
      </c>
      <c r="R67">
        <v>82</v>
      </c>
      <c r="S67">
        <v>1</v>
      </c>
      <c r="T67" s="1" t="s">
        <v>41</v>
      </c>
      <c r="U67" s="1" t="s">
        <v>57</v>
      </c>
      <c r="V67">
        <v>4.68</v>
      </c>
      <c r="W67">
        <v>2.39</v>
      </c>
      <c r="X67">
        <v>4.0999999999999996</v>
      </c>
      <c r="Y67">
        <v>19.3</v>
      </c>
      <c r="Z67">
        <v>10.7</v>
      </c>
    </row>
    <row r="68" spans="1:26" x14ac:dyDescent="0.25">
      <c r="A68" s="1" t="s">
        <v>380</v>
      </c>
      <c r="B68">
        <v>28</v>
      </c>
      <c r="C68" s="1" t="s">
        <v>44</v>
      </c>
      <c r="D68" s="1" t="s">
        <v>87</v>
      </c>
      <c r="E68" s="1" t="s">
        <v>30</v>
      </c>
      <c r="F68" s="1" t="s">
        <v>30</v>
      </c>
      <c r="G68" s="1" t="s">
        <v>70</v>
      </c>
      <c r="H68" s="1" t="s">
        <v>81</v>
      </c>
      <c r="I68" s="1" t="s">
        <v>132</v>
      </c>
      <c r="J68" s="1" t="s">
        <v>381</v>
      </c>
      <c r="K68" s="1" t="s">
        <v>382</v>
      </c>
      <c r="L68" s="1" t="s">
        <v>52</v>
      </c>
      <c r="M68" s="1" t="s">
        <v>295</v>
      </c>
      <c r="N68" s="1" t="s">
        <v>383</v>
      </c>
      <c r="O68" s="1" t="s">
        <v>52</v>
      </c>
      <c r="P68" s="1" t="s">
        <v>55</v>
      </c>
      <c r="Q68" s="1" t="s">
        <v>129</v>
      </c>
      <c r="R68">
        <v>97</v>
      </c>
      <c r="S68">
        <v>0</v>
      </c>
      <c r="T68" s="1" t="s">
        <v>56</v>
      </c>
      <c r="U68" s="1" t="s">
        <v>57</v>
      </c>
      <c r="V68">
        <v>1.9</v>
      </c>
      <c r="W68">
        <v>2.81</v>
      </c>
      <c r="X68">
        <v>2.2999999999999998</v>
      </c>
      <c r="Y68">
        <v>9.1999999999999993</v>
      </c>
      <c r="Z68">
        <v>11.5</v>
      </c>
    </row>
    <row r="69" spans="1:26" x14ac:dyDescent="0.25">
      <c r="A69" s="1" t="s">
        <v>384</v>
      </c>
      <c r="B69">
        <v>51</v>
      </c>
      <c r="C69" s="1" t="s">
        <v>27</v>
      </c>
      <c r="D69" s="1" t="s">
        <v>28</v>
      </c>
      <c r="E69" s="1" t="s">
        <v>29</v>
      </c>
      <c r="F69" s="1" t="s">
        <v>88</v>
      </c>
      <c r="G69" s="1" t="s">
        <v>125</v>
      </c>
      <c r="H69" s="1" t="s">
        <v>32</v>
      </c>
      <c r="I69" s="1" t="s">
        <v>33</v>
      </c>
      <c r="J69" s="1" t="s">
        <v>385</v>
      </c>
      <c r="K69" s="1" t="s">
        <v>386</v>
      </c>
      <c r="L69" s="1" t="s">
        <v>36</v>
      </c>
      <c r="M69" s="1" t="s">
        <v>357</v>
      </c>
      <c r="N69" s="1" t="s">
        <v>387</v>
      </c>
      <c r="O69" s="1" t="s">
        <v>36</v>
      </c>
      <c r="P69" s="1" t="s">
        <v>55</v>
      </c>
      <c r="Q69" s="1" t="s">
        <v>30</v>
      </c>
      <c r="R69">
        <v>50</v>
      </c>
      <c r="S69">
        <v>0</v>
      </c>
      <c r="T69" s="1" t="s">
        <v>56</v>
      </c>
      <c r="U69" s="1" t="s">
        <v>42</v>
      </c>
      <c r="V69">
        <v>2.68</v>
      </c>
      <c r="W69">
        <v>4.66</v>
      </c>
      <c r="X69">
        <v>4.3</v>
      </c>
      <c r="Y69">
        <v>16.5</v>
      </c>
      <c r="Z69">
        <v>13.7</v>
      </c>
    </row>
    <row r="70" spans="1:26" x14ac:dyDescent="0.25">
      <c r="A70" s="1" t="s">
        <v>388</v>
      </c>
      <c r="B70">
        <v>82</v>
      </c>
      <c r="C70" s="1" t="s">
        <v>45</v>
      </c>
      <c r="D70" s="1" t="s">
        <v>45</v>
      </c>
      <c r="E70" s="1" t="s">
        <v>29</v>
      </c>
      <c r="F70" s="1" t="s">
        <v>30</v>
      </c>
      <c r="G70" s="1" t="s">
        <v>152</v>
      </c>
      <c r="H70" s="1" t="s">
        <v>71</v>
      </c>
      <c r="I70" s="1" t="s">
        <v>49</v>
      </c>
      <c r="J70" s="1" t="s">
        <v>389</v>
      </c>
      <c r="K70" s="1" t="s">
        <v>390</v>
      </c>
      <c r="L70" s="1" t="s">
        <v>52</v>
      </c>
      <c r="M70" s="1" t="s">
        <v>129</v>
      </c>
      <c r="N70" s="1" t="s">
        <v>391</v>
      </c>
      <c r="O70" s="1" t="s">
        <v>52</v>
      </c>
      <c r="P70" s="1" t="s">
        <v>39</v>
      </c>
      <c r="Q70" s="1" t="s">
        <v>40</v>
      </c>
      <c r="R70">
        <v>81</v>
      </c>
      <c r="S70">
        <v>1</v>
      </c>
      <c r="T70" s="1" t="s">
        <v>41</v>
      </c>
      <c r="U70" s="1" t="s">
        <v>57</v>
      </c>
      <c r="V70">
        <v>1.05</v>
      </c>
      <c r="W70">
        <v>3.65</v>
      </c>
      <c r="X70">
        <v>2.6</v>
      </c>
      <c r="Y70">
        <v>23.3</v>
      </c>
      <c r="Z70">
        <v>5.5</v>
      </c>
    </row>
    <row r="71" spans="1:26" x14ac:dyDescent="0.25">
      <c r="A71" s="1" t="s">
        <v>392</v>
      </c>
      <c r="B71">
        <v>58</v>
      </c>
      <c r="C71" s="1" t="s">
        <v>45</v>
      </c>
      <c r="D71" s="1" t="s">
        <v>87</v>
      </c>
      <c r="E71" s="1" t="s">
        <v>163</v>
      </c>
      <c r="F71" s="1" t="s">
        <v>47</v>
      </c>
      <c r="G71" s="1" t="s">
        <v>178</v>
      </c>
      <c r="H71" s="1" t="s">
        <v>32</v>
      </c>
      <c r="I71" s="1" t="s">
        <v>132</v>
      </c>
      <c r="J71" s="1" t="s">
        <v>393</v>
      </c>
      <c r="K71" s="1" t="s">
        <v>394</v>
      </c>
      <c r="L71" s="1" t="s">
        <v>36</v>
      </c>
      <c r="M71" s="1" t="s">
        <v>40</v>
      </c>
      <c r="N71" s="1" t="s">
        <v>116</v>
      </c>
      <c r="O71" s="1" t="s">
        <v>36</v>
      </c>
      <c r="P71" s="1" t="s">
        <v>39</v>
      </c>
      <c r="Q71" s="1" t="s">
        <v>75</v>
      </c>
      <c r="R71">
        <v>180</v>
      </c>
      <c r="S71">
        <v>1</v>
      </c>
      <c r="T71" s="1" t="s">
        <v>85</v>
      </c>
      <c r="U71" s="1" t="s">
        <v>42</v>
      </c>
      <c r="V71">
        <v>2.66</v>
      </c>
      <c r="W71">
        <v>1.34</v>
      </c>
      <c r="X71">
        <v>10</v>
      </c>
      <c r="Y71">
        <v>15</v>
      </c>
      <c r="Z71">
        <v>13.1</v>
      </c>
    </row>
    <row r="72" spans="1:26" x14ac:dyDescent="0.25">
      <c r="A72" s="1" t="s">
        <v>395</v>
      </c>
      <c r="B72">
        <v>31</v>
      </c>
      <c r="C72" s="1" t="s">
        <v>45</v>
      </c>
      <c r="D72" s="1" t="s">
        <v>87</v>
      </c>
      <c r="E72" s="1" t="s">
        <v>30</v>
      </c>
      <c r="F72" s="1" t="s">
        <v>30</v>
      </c>
      <c r="G72" s="1" t="s">
        <v>194</v>
      </c>
      <c r="H72" s="1" t="s">
        <v>81</v>
      </c>
      <c r="I72" s="1" t="s">
        <v>132</v>
      </c>
      <c r="J72" s="1" t="s">
        <v>396</v>
      </c>
      <c r="K72" s="1" t="s">
        <v>397</v>
      </c>
      <c r="L72" s="1" t="s">
        <v>36</v>
      </c>
      <c r="M72" s="1" t="s">
        <v>67</v>
      </c>
      <c r="N72" s="1" t="s">
        <v>398</v>
      </c>
      <c r="O72" s="1" t="s">
        <v>36</v>
      </c>
      <c r="P72" s="1" t="s">
        <v>55</v>
      </c>
      <c r="Q72" s="1" t="s">
        <v>67</v>
      </c>
      <c r="R72">
        <v>132</v>
      </c>
      <c r="S72">
        <v>0</v>
      </c>
      <c r="T72" s="1" t="s">
        <v>123</v>
      </c>
      <c r="U72" s="1" t="s">
        <v>57</v>
      </c>
      <c r="V72">
        <v>1.27</v>
      </c>
      <c r="W72">
        <v>4</v>
      </c>
      <c r="X72">
        <v>2.9</v>
      </c>
      <c r="Y72">
        <v>22.2</v>
      </c>
      <c r="Z72">
        <v>6.5</v>
      </c>
    </row>
    <row r="73" spans="1:26" x14ac:dyDescent="0.25">
      <c r="A73" s="1" t="s">
        <v>399</v>
      </c>
      <c r="B73">
        <v>60</v>
      </c>
      <c r="C73" s="1" t="s">
        <v>45</v>
      </c>
      <c r="D73" s="1" t="s">
        <v>106</v>
      </c>
      <c r="E73" s="1" t="s">
        <v>163</v>
      </c>
      <c r="F73" s="1" t="s">
        <v>30</v>
      </c>
      <c r="G73" s="1" t="s">
        <v>184</v>
      </c>
      <c r="H73" s="1" t="s">
        <v>32</v>
      </c>
      <c r="I73" s="1" t="s">
        <v>49</v>
      </c>
      <c r="J73" s="1" t="s">
        <v>400</v>
      </c>
      <c r="K73" s="1" t="s">
        <v>401</v>
      </c>
      <c r="L73" s="1" t="s">
        <v>36</v>
      </c>
      <c r="M73" s="1" t="s">
        <v>160</v>
      </c>
      <c r="N73" s="1" t="s">
        <v>100</v>
      </c>
      <c r="O73" s="1" t="s">
        <v>36</v>
      </c>
      <c r="P73" s="1" t="s">
        <v>110</v>
      </c>
      <c r="Q73" s="1" t="s">
        <v>40</v>
      </c>
      <c r="R73">
        <v>112</v>
      </c>
      <c r="S73">
        <v>0</v>
      </c>
      <c r="T73" s="1" t="s">
        <v>137</v>
      </c>
      <c r="U73" s="1" t="s">
        <v>57</v>
      </c>
      <c r="V73">
        <v>1.76</v>
      </c>
      <c r="W73">
        <v>1.1499999999999999</v>
      </c>
      <c r="X73">
        <v>5.2</v>
      </c>
      <c r="Y73">
        <v>16.2</v>
      </c>
      <c r="Z73">
        <v>4.0999999999999996</v>
      </c>
    </row>
    <row r="74" spans="1:26" x14ac:dyDescent="0.25">
      <c r="A74" s="1" t="s">
        <v>402</v>
      </c>
      <c r="B74">
        <v>29</v>
      </c>
      <c r="C74" s="1" t="s">
        <v>27</v>
      </c>
      <c r="D74" s="1" t="s">
        <v>95</v>
      </c>
      <c r="E74" s="1" t="s">
        <v>46</v>
      </c>
      <c r="F74" s="1" t="s">
        <v>30</v>
      </c>
      <c r="G74" s="1" t="s">
        <v>48</v>
      </c>
      <c r="H74" s="1" t="s">
        <v>81</v>
      </c>
      <c r="I74" s="1" t="s">
        <v>132</v>
      </c>
      <c r="J74" s="1" t="s">
        <v>403</v>
      </c>
      <c r="K74" s="1" t="s">
        <v>404</v>
      </c>
      <c r="L74" s="1" t="s">
        <v>92</v>
      </c>
      <c r="M74" s="1" t="s">
        <v>378</v>
      </c>
      <c r="N74" s="1" t="s">
        <v>227</v>
      </c>
      <c r="O74" s="1" t="s">
        <v>92</v>
      </c>
      <c r="P74" s="1" t="s">
        <v>110</v>
      </c>
      <c r="Q74" s="1" t="s">
        <v>75</v>
      </c>
      <c r="R74">
        <v>37</v>
      </c>
      <c r="S74">
        <v>0</v>
      </c>
      <c r="T74" s="1" t="s">
        <v>41</v>
      </c>
      <c r="U74" s="1" t="s">
        <v>42</v>
      </c>
      <c r="V74">
        <v>4.0999999999999996</v>
      </c>
      <c r="W74">
        <v>2.81</v>
      </c>
      <c r="X74">
        <v>5.7</v>
      </c>
      <c r="Y74">
        <v>13.9</v>
      </c>
      <c r="Z74">
        <v>9.8000000000000007</v>
      </c>
    </row>
    <row r="75" spans="1:26" x14ac:dyDescent="0.25">
      <c r="A75" s="1" t="s">
        <v>405</v>
      </c>
      <c r="B75">
        <v>43</v>
      </c>
      <c r="C75" s="1" t="s">
        <v>27</v>
      </c>
      <c r="D75" s="1" t="s">
        <v>106</v>
      </c>
      <c r="E75" s="1" t="s">
        <v>163</v>
      </c>
      <c r="F75" s="1" t="s">
        <v>59</v>
      </c>
      <c r="G75" s="1" t="s">
        <v>89</v>
      </c>
      <c r="H75" s="1" t="s">
        <v>32</v>
      </c>
      <c r="I75" s="1" t="s">
        <v>132</v>
      </c>
      <c r="J75" s="1" t="s">
        <v>406</v>
      </c>
      <c r="K75" s="1" t="s">
        <v>407</v>
      </c>
      <c r="L75" s="1" t="s">
        <v>92</v>
      </c>
      <c r="M75" s="1" t="s">
        <v>221</v>
      </c>
      <c r="N75" s="1" t="s">
        <v>408</v>
      </c>
      <c r="O75" s="1" t="s">
        <v>92</v>
      </c>
      <c r="P75" s="1" t="s">
        <v>110</v>
      </c>
      <c r="Q75" s="1" t="s">
        <v>40</v>
      </c>
      <c r="R75">
        <v>75</v>
      </c>
      <c r="S75">
        <v>0</v>
      </c>
      <c r="T75" s="1" t="s">
        <v>56</v>
      </c>
      <c r="U75" s="1" t="s">
        <v>57</v>
      </c>
      <c r="V75">
        <v>3.24</v>
      </c>
      <c r="W75">
        <v>1.62</v>
      </c>
      <c r="X75">
        <v>2.6</v>
      </c>
      <c r="Y75">
        <v>21.5</v>
      </c>
      <c r="Z75">
        <v>19.100000000000001</v>
      </c>
    </row>
    <row r="76" spans="1:26" x14ac:dyDescent="0.25">
      <c r="A76" s="1" t="s">
        <v>409</v>
      </c>
      <c r="B76">
        <v>62</v>
      </c>
      <c r="C76" s="1" t="s">
        <v>27</v>
      </c>
      <c r="D76" s="1" t="s">
        <v>28</v>
      </c>
      <c r="E76" s="1" t="s">
        <v>163</v>
      </c>
      <c r="F76" s="1" t="s">
        <v>47</v>
      </c>
      <c r="G76" s="1" t="s">
        <v>118</v>
      </c>
      <c r="H76" s="1" t="s">
        <v>71</v>
      </c>
      <c r="I76" s="1" t="s">
        <v>72</v>
      </c>
      <c r="J76" s="1" t="s">
        <v>410</v>
      </c>
      <c r="K76" s="1" t="s">
        <v>411</v>
      </c>
      <c r="L76" s="1" t="s">
        <v>52</v>
      </c>
      <c r="M76" s="1" t="s">
        <v>187</v>
      </c>
      <c r="N76" s="1" t="s">
        <v>412</v>
      </c>
      <c r="O76" s="1" t="s">
        <v>52</v>
      </c>
      <c r="P76" s="1" t="s">
        <v>110</v>
      </c>
      <c r="Q76" s="1" t="s">
        <v>129</v>
      </c>
      <c r="R76">
        <v>151</v>
      </c>
      <c r="S76">
        <v>0</v>
      </c>
      <c r="T76" s="1" t="s">
        <v>41</v>
      </c>
      <c r="U76" s="1" t="s">
        <v>42</v>
      </c>
      <c r="V76">
        <v>2.4900000000000002</v>
      </c>
      <c r="W76">
        <v>2.08</v>
      </c>
      <c r="X76">
        <v>6.8</v>
      </c>
      <c r="Y76">
        <v>13.4</v>
      </c>
      <c r="Z76">
        <v>3.4</v>
      </c>
    </row>
    <row r="77" spans="1:26" x14ac:dyDescent="0.25">
      <c r="A77" s="1" t="s">
        <v>413</v>
      </c>
      <c r="B77">
        <v>19</v>
      </c>
      <c r="C77" s="1" t="s">
        <v>27</v>
      </c>
      <c r="D77" s="1" t="s">
        <v>28</v>
      </c>
      <c r="E77" s="1" t="s">
        <v>29</v>
      </c>
      <c r="F77" s="1" t="s">
        <v>30</v>
      </c>
      <c r="G77" s="1" t="s">
        <v>276</v>
      </c>
      <c r="H77" s="1" t="s">
        <v>32</v>
      </c>
      <c r="I77" s="1" t="s">
        <v>33</v>
      </c>
      <c r="J77" s="1" t="s">
        <v>414</v>
      </c>
      <c r="K77" s="1" t="s">
        <v>415</v>
      </c>
      <c r="L77" s="1" t="s">
        <v>52</v>
      </c>
      <c r="M77" s="1" t="s">
        <v>317</v>
      </c>
      <c r="N77" s="1" t="s">
        <v>416</v>
      </c>
      <c r="O77" s="1" t="s">
        <v>52</v>
      </c>
      <c r="P77" s="1" t="s">
        <v>39</v>
      </c>
      <c r="Q77" s="1" t="s">
        <v>129</v>
      </c>
      <c r="R77">
        <v>160</v>
      </c>
      <c r="S77">
        <v>1</v>
      </c>
      <c r="T77" s="1" t="s">
        <v>137</v>
      </c>
      <c r="U77" s="1" t="s">
        <v>57</v>
      </c>
      <c r="V77">
        <v>1.62</v>
      </c>
      <c r="W77">
        <v>3.86</v>
      </c>
      <c r="X77">
        <v>6.9</v>
      </c>
      <c r="Y77">
        <v>6.5</v>
      </c>
      <c r="Z77">
        <v>6.8</v>
      </c>
    </row>
    <row r="78" spans="1:26" x14ac:dyDescent="0.25">
      <c r="A78" s="1" t="s">
        <v>417</v>
      </c>
      <c r="B78">
        <v>56</v>
      </c>
      <c r="C78" s="1" t="s">
        <v>45</v>
      </c>
      <c r="D78" s="1" t="s">
        <v>87</v>
      </c>
      <c r="E78" s="1" t="s">
        <v>78</v>
      </c>
      <c r="F78" s="1" t="s">
        <v>59</v>
      </c>
      <c r="G78" s="1" t="s">
        <v>31</v>
      </c>
      <c r="H78" s="1" t="s">
        <v>32</v>
      </c>
      <c r="I78" s="1" t="s">
        <v>132</v>
      </c>
      <c r="J78" s="1" t="s">
        <v>418</v>
      </c>
      <c r="K78" s="1" t="s">
        <v>419</v>
      </c>
      <c r="L78" s="1" t="s">
        <v>52</v>
      </c>
      <c r="M78" s="1" t="s">
        <v>75</v>
      </c>
      <c r="N78" s="1" t="s">
        <v>217</v>
      </c>
      <c r="O78" s="1" t="s">
        <v>52</v>
      </c>
      <c r="P78" s="1" t="s">
        <v>110</v>
      </c>
      <c r="Q78" s="1" t="s">
        <v>30</v>
      </c>
      <c r="R78">
        <v>65</v>
      </c>
      <c r="S78">
        <v>0</v>
      </c>
      <c r="T78" s="1" t="s">
        <v>123</v>
      </c>
      <c r="U78" s="1" t="s">
        <v>57</v>
      </c>
      <c r="V78">
        <v>1.92</v>
      </c>
      <c r="W78">
        <v>3.69</v>
      </c>
      <c r="X78">
        <v>1.2</v>
      </c>
      <c r="Y78">
        <v>7.9</v>
      </c>
      <c r="Z78">
        <v>16.600000000000001</v>
      </c>
    </row>
    <row r="79" spans="1:26" x14ac:dyDescent="0.25">
      <c r="A79" s="1" t="s">
        <v>420</v>
      </c>
      <c r="B79">
        <v>55</v>
      </c>
      <c r="C79" s="1" t="s">
        <v>44</v>
      </c>
      <c r="D79" s="1" t="s">
        <v>95</v>
      </c>
      <c r="E79" s="1" t="s">
        <v>78</v>
      </c>
      <c r="F79" s="1" t="s">
        <v>88</v>
      </c>
      <c r="G79" s="1" t="s">
        <v>80</v>
      </c>
      <c r="H79" s="1" t="s">
        <v>71</v>
      </c>
      <c r="I79" s="1" t="s">
        <v>132</v>
      </c>
      <c r="J79" s="1" t="s">
        <v>382</v>
      </c>
      <c r="K79" s="1" t="s">
        <v>421</v>
      </c>
      <c r="L79" s="1" t="s">
        <v>36</v>
      </c>
      <c r="M79" s="1" t="s">
        <v>422</v>
      </c>
      <c r="N79" s="1" t="s">
        <v>423</v>
      </c>
      <c r="O79" s="1" t="s">
        <v>36</v>
      </c>
      <c r="P79" s="1" t="s">
        <v>110</v>
      </c>
      <c r="Q79" s="1" t="s">
        <v>67</v>
      </c>
      <c r="R79">
        <v>105</v>
      </c>
      <c r="S79">
        <v>0</v>
      </c>
      <c r="T79" s="1" t="s">
        <v>123</v>
      </c>
      <c r="U79" s="1" t="s">
        <v>57</v>
      </c>
      <c r="V79">
        <v>1.71</v>
      </c>
      <c r="W79">
        <v>3.61</v>
      </c>
      <c r="X79">
        <v>3.1</v>
      </c>
      <c r="Y79">
        <v>7.8</v>
      </c>
      <c r="Z79">
        <v>7.1</v>
      </c>
    </row>
    <row r="80" spans="1:26" x14ac:dyDescent="0.25">
      <c r="A80" s="1" t="s">
        <v>424</v>
      </c>
      <c r="B80">
        <v>34</v>
      </c>
      <c r="C80" s="1" t="s">
        <v>45</v>
      </c>
      <c r="D80" s="1" t="s">
        <v>28</v>
      </c>
      <c r="E80" s="1" t="s">
        <v>29</v>
      </c>
      <c r="F80" s="1" t="s">
        <v>30</v>
      </c>
      <c r="G80" s="1" t="s">
        <v>112</v>
      </c>
      <c r="H80" s="1" t="s">
        <v>32</v>
      </c>
      <c r="I80" s="1" t="s">
        <v>49</v>
      </c>
      <c r="J80" s="1" t="s">
        <v>425</v>
      </c>
      <c r="K80" s="1" t="s">
        <v>426</v>
      </c>
      <c r="L80" s="1" t="s">
        <v>64</v>
      </c>
      <c r="M80" s="1" t="s">
        <v>427</v>
      </c>
      <c r="N80" s="1" t="s">
        <v>370</v>
      </c>
      <c r="O80" s="1" t="s">
        <v>64</v>
      </c>
      <c r="P80" s="1" t="s">
        <v>110</v>
      </c>
      <c r="Q80" s="1" t="s">
        <v>30</v>
      </c>
      <c r="R80">
        <v>148</v>
      </c>
      <c r="S80">
        <v>0</v>
      </c>
      <c r="T80" s="1" t="s">
        <v>123</v>
      </c>
      <c r="U80" s="1" t="s">
        <v>57</v>
      </c>
      <c r="V80">
        <v>3.89</v>
      </c>
      <c r="W80">
        <v>4.42</v>
      </c>
      <c r="X80">
        <v>8.5</v>
      </c>
      <c r="Y80">
        <v>13.1</v>
      </c>
      <c r="Z80">
        <v>14.4</v>
      </c>
    </row>
    <row r="81" spans="1:26" x14ac:dyDescent="0.25">
      <c r="A81" s="1" t="s">
        <v>428</v>
      </c>
      <c r="B81">
        <v>24</v>
      </c>
      <c r="C81" s="1" t="s">
        <v>45</v>
      </c>
      <c r="D81" s="1" t="s">
        <v>45</v>
      </c>
      <c r="E81" s="1" t="s">
        <v>29</v>
      </c>
      <c r="F81" s="1" t="s">
        <v>30</v>
      </c>
      <c r="G81" s="1" t="s">
        <v>125</v>
      </c>
      <c r="H81" s="1" t="s">
        <v>81</v>
      </c>
      <c r="I81" s="1" t="s">
        <v>72</v>
      </c>
      <c r="J81" s="1" t="s">
        <v>429</v>
      </c>
      <c r="K81" s="1" t="s">
        <v>430</v>
      </c>
      <c r="L81" s="1" t="s">
        <v>36</v>
      </c>
      <c r="M81" s="1" t="s">
        <v>431</v>
      </c>
      <c r="N81" s="1" t="s">
        <v>116</v>
      </c>
      <c r="O81" s="1" t="s">
        <v>36</v>
      </c>
      <c r="P81" s="1" t="s">
        <v>39</v>
      </c>
      <c r="Q81" s="1" t="s">
        <v>67</v>
      </c>
      <c r="R81">
        <v>117</v>
      </c>
      <c r="S81">
        <v>1</v>
      </c>
      <c r="T81" s="1" t="s">
        <v>56</v>
      </c>
      <c r="U81" s="1" t="s">
        <v>57</v>
      </c>
      <c r="V81">
        <v>1.82</v>
      </c>
      <c r="W81">
        <v>2.17</v>
      </c>
      <c r="X81">
        <v>9.1</v>
      </c>
      <c r="Y81">
        <v>6.2</v>
      </c>
      <c r="Z81">
        <v>4.5</v>
      </c>
    </row>
    <row r="82" spans="1:26" x14ac:dyDescent="0.25">
      <c r="A82" s="1" t="s">
        <v>432</v>
      </c>
      <c r="B82">
        <v>36</v>
      </c>
      <c r="C82" s="1" t="s">
        <v>44</v>
      </c>
      <c r="D82" s="1" t="s">
        <v>106</v>
      </c>
      <c r="E82" s="1" t="s">
        <v>163</v>
      </c>
      <c r="F82" s="1" t="s">
        <v>79</v>
      </c>
      <c r="G82" s="1" t="s">
        <v>31</v>
      </c>
      <c r="H82" s="1" t="s">
        <v>61</v>
      </c>
      <c r="I82" s="1" t="s">
        <v>49</v>
      </c>
      <c r="J82" s="1" t="s">
        <v>433</v>
      </c>
      <c r="K82" s="1" t="s">
        <v>434</v>
      </c>
      <c r="L82" s="1" t="s">
        <v>52</v>
      </c>
      <c r="M82" s="1" t="s">
        <v>266</v>
      </c>
      <c r="N82" s="1" t="s">
        <v>435</v>
      </c>
      <c r="O82" s="1" t="s">
        <v>52</v>
      </c>
      <c r="P82" s="1" t="s">
        <v>110</v>
      </c>
      <c r="Q82" s="1" t="s">
        <v>40</v>
      </c>
      <c r="R82">
        <v>139</v>
      </c>
      <c r="S82">
        <v>0</v>
      </c>
      <c r="T82" s="1" t="s">
        <v>56</v>
      </c>
      <c r="U82" s="1" t="s">
        <v>57</v>
      </c>
      <c r="V82">
        <v>1.83</v>
      </c>
      <c r="W82">
        <v>1.1100000000000001</v>
      </c>
      <c r="X82">
        <v>2.6</v>
      </c>
      <c r="Y82">
        <v>16.5</v>
      </c>
      <c r="Z82">
        <v>10.199999999999999</v>
      </c>
    </row>
    <row r="83" spans="1:26" x14ac:dyDescent="0.25">
      <c r="A83" s="1" t="s">
        <v>436</v>
      </c>
      <c r="B83">
        <v>79</v>
      </c>
      <c r="C83" s="1" t="s">
        <v>44</v>
      </c>
      <c r="D83" s="1" t="s">
        <v>87</v>
      </c>
      <c r="E83" s="1" t="s">
        <v>163</v>
      </c>
      <c r="F83" s="1" t="s">
        <v>30</v>
      </c>
      <c r="G83" s="1" t="s">
        <v>194</v>
      </c>
      <c r="H83" s="1" t="s">
        <v>61</v>
      </c>
      <c r="I83" s="1" t="s">
        <v>132</v>
      </c>
      <c r="J83" s="1" t="s">
        <v>342</v>
      </c>
      <c r="K83" s="1" t="s">
        <v>437</v>
      </c>
      <c r="L83" s="1" t="s">
        <v>92</v>
      </c>
      <c r="M83" s="1" t="s">
        <v>438</v>
      </c>
      <c r="N83" s="1" t="s">
        <v>291</v>
      </c>
      <c r="O83" s="1" t="s">
        <v>92</v>
      </c>
      <c r="P83" s="1" t="s">
        <v>55</v>
      </c>
      <c r="Q83" s="1" t="s">
        <v>67</v>
      </c>
      <c r="R83">
        <v>56</v>
      </c>
      <c r="S83">
        <v>0</v>
      </c>
      <c r="T83" s="1" t="s">
        <v>56</v>
      </c>
      <c r="U83" s="1" t="s">
        <v>57</v>
      </c>
      <c r="V83">
        <v>4.57</v>
      </c>
      <c r="W83">
        <v>4.2699999999999996</v>
      </c>
      <c r="X83">
        <v>4.0999999999999996</v>
      </c>
      <c r="Y83">
        <v>10.7</v>
      </c>
      <c r="Z83">
        <v>9.5</v>
      </c>
    </row>
    <row r="84" spans="1:26" x14ac:dyDescent="0.25">
      <c r="A84" s="1" t="s">
        <v>439</v>
      </c>
      <c r="B84">
        <v>39</v>
      </c>
      <c r="C84" s="1" t="s">
        <v>27</v>
      </c>
      <c r="D84" s="1" t="s">
        <v>87</v>
      </c>
      <c r="E84" s="1" t="s">
        <v>30</v>
      </c>
      <c r="F84" s="1" t="s">
        <v>30</v>
      </c>
      <c r="G84" s="1" t="s">
        <v>440</v>
      </c>
      <c r="H84" s="1" t="s">
        <v>32</v>
      </c>
      <c r="I84" s="1" t="s">
        <v>33</v>
      </c>
      <c r="J84" s="1" t="s">
        <v>441</v>
      </c>
      <c r="K84" s="1" t="s">
        <v>442</v>
      </c>
      <c r="L84" s="1" t="s">
        <v>52</v>
      </c>
      <c r="M84" s="1" t="s">
        <v>40</v>
      </c>
      <c r="N84" s="1" t="s">
        <v>258</v>
      </c>
      <c r="O84" s="1" t="s">
        <v>52</v>
      </c>
      <c r="P84" s="1" t="s">
        <v>39</v>
      </c>
      <c r="Q84" s="1" t="s">
        <v>67</v>
      </c>
      <c r="R84">
        <v>63</v>
      </c>
      <c r="S84">
        <v>1</v>
      </c>
      <c r="T84" s="1" t="s">
        <v>41</v>
      </c>
      <c r="U84" s="1" t="s">
        <v>42</v>
      </c>
      <c r="V84">
        <v>3.36</v>
      </c>
      <c r="W84">
        <v>2.0699999999999998</v>
      </c>
      <c r="X84">
        <v>6.6</v>
      </c>
      <c r="Y84">
        <v>13.4</v>
      </c>
      <c r="Z84">
        <v>12.4</v>
      </c>
    </row>
    <row r="85" spans="1:26" x14ac:dyDescent="0.25">
      <c r="A85" s="1" t="s">
        <v>443</v>
      </c>
      <c r="B85">
        <v>82</v>
      </c>
      <c r="C85" s="1" t="s">
        <v>27</v>
      </c>
      <c r="D85" s="1" t="s">
        <v>87</v>
      </c>
      <c r="E85" s="1" t="s">
        <v>30</v>
      </c>
      <c r="F85" s="1" t="s">
        <v>30</v>
      </c>
      <c r="G85" s="1" t="s">
        <v>118</v>
      </c>
      <c r="H85" s="1" t="s">
        <v>81</v>
      </c>
      <c r="I85" s="1" t="s">
        <v>132</v>
      </c>
      <c r="J85" s="1" t="s">
        <v>444</v>
      </c>
      <c r="K85" s="1" t="s">
        <v>445</v>
      </c>
      <c r="L85" s="1" t="s">
        <v>92</v>
      </c>
      <c r="M85" s="1" t="s">
        <v>446</v>
      </c>
      <c r="N85" s="1" t="s">
        <v>447</v>
      </c>
      <c r="O85" s="1" t="s">
        <v>92</v>
      </c>
      <c r="P85" s="1" t="s">
        <v>39</v>
      </c>
      <c r="Q85" s="1" t="s">
        <v>40</v>
      </c>
      <c r="R85">
        <v>143</v>
      </c>
      <c r="S85">
        <v>1</v>
      </c>
      <c r="T85" s="1" t="s">
        <v>56</v>
      </c>
      <c r="U85" s="1" t="s">
        <v>42</v>
      </c>
      <c r="V85">
        <v>2.74</v>
      </c>
      <c r="W85">
        <v>2.1800000000000002</v>
      </c>
      <c r="X85">
        <v>9.5</v>
      </c>
      <c r="Y85">
        <v>19.7</v>
      </c>
      <c r="Z85">
        <v>5.4</v>
      </c>
    </row>
    <row r="86" spans="1:26" x14ac:dyDescent="0.25">
      <c r="A86" s="1" t="s">
        <v>448</v>
      </c>
      <c r="B86">
        <v>50</v>
      </c>
      <c r="C86" s="1" t="s">
        <v>44</v>
      </c>
      <c r="D86" s="1" t="s">
        <v>106</v>
      </c>
      <c r="E86" s="1" t="s">
        <v>46</v>
      </c>
      <c r="F86" s="1" t="s">
        <v>30</v>
      </c>
      <c r="G86" s="1" t="s">
        <v>164</v>
      </c>
      <c r="H86" s="1" t="s">
        <v>32</v>
      </c>
      <c r="I86" s="1" t="s">
        <v>33</v>
      </c>
      <c r="J86" s="1" t="s">
        <v>449</v>
      </c>
      <c r="K86" s="1" t="s">
        <v>450</v>
      </c>
      <c r="L86" s="1" t="s">
        <v>52</v>
      </c>
      <c r="M86" s="1" t="s">
        <v>451</v>
      </c>
      <c r="N86" s="1" t="s">
        <v>452</v>
      </c>
      <c r="O86" s="1" t="s">
        <v>52</v>
      </c>
      <c r="P86" s="1" t="s">
        <v>39</v>
      </c>
      <c r="Q86" s="1" t="s">
        <v>129</v>
      </c>
      <c r="R86">
        <v>157</v>
      </c>
      <c r="S86">
        <v>1</v>
      </c>
      <c r="T86" s="1" t="s">
        <v>41</v>
      </c>
      <c r="U86" s="1" t="s">
        <v>42</v>
      </c>
      <c r="V86">
        <v>4.47</v>
      </c>
      <c r="W86">
        <v>2.95</v>
      </c>
      <c r="X86">
        <v>9.1</v>
      </c>
      <c r="Y86">
        <v>20.399999999999999</v>
      </c>
      <c r="Z86">
        <v>10.199999999999999</v>
      </c>
    </row>
    <row r="87" spans="1:26" x14ac:dyDescent="0.25">
      <c r="A87" s="1" t="s">
        <v>453</v>
      </c>
      <c r="B87">
        <v>51</v>
      </c>
      <c r="C87" s="1" t="s">
        <v>45</v>
      </c>
      <c r="D87" s="1" t="s">
        <v>106</v>
      </c>
      <c r="E87" s="1" t="s">
        <v>30</v>
      </c>
      <c r="F87" s="1" t="s">
        <v>30</v>
      </c>
      <c r="G87" s="1" t="s">
        <v>276</v>
      </c>
      <c r="H87" s="1" t="s">
        <v>71</v>
      </c>
      <c r="I87" s="1" t="s">
        <v>49</v>
      </c>
      <c r="J87" s="1" t="s">
        <v>454</v>
      </c>
      <c r="K87" s="1" t="s">
        <v>455</v>
      </c>
      <c r="L87" s="1" t="s">
        <v>36</v>
      </c>
      <c r="M87" s="1" t="s">
        <v>37</v>
      </c>
      <c r="N87" s="1" t="s">
        <v>182</v>
      </c>
      <c r="O87" s="1" t="s">
        <v>36</v>
      </c>
      <c r="P87" s="1" t="s">
        <v>110</v>
      </c>
      <c r="Q87" s="1" t="s">
        <v>129</v>
      </c>
      <c r="R87">
        <v>58</v>
      </c>
      <c r="S87">
        <v>0</v>
      </c>
      <c r="T87" s="1" t="s">
        <v>85</v>
      </c>
      <c r="U87" s="1" t="s">
        <v>57</v>
      </c>
      <c r="V87">
        <v>1.0900000000000001</v>
      </c>
      <c r="W87">
        <v>2.0699999999999998</v>
      </c>
      <c r="X87">
        <v>5.9</v>
      </c>
      <c r="Y87">
        <v>17.399999999999999</v>
      </c>
      <c r="Z87">
        <v>7.4</v>
      </c>
    </row>
    <row r="88" spans="1:26" x14ac:dyDescent="0.25">
      <c r="A88" s="1" t="s">
        <v>456</v>
      </c>
      <c r="B88">
        <v>37</v>
      </c>
      <c r="C88" s="1" t="s">
        <v>27</v>
      </c>
      <c r="D88" s="1" t="s">
        <v>45</v>
      </c>
      <c r="E88" s="1" t="s">
        <v>163</v>
      </c>
      <c r="F88" s="1" t="s">
        <v>30</v>
      </c>
      <c r="G88" s="1" t="s">
        <v>102</v>
      </c>
      <c r="H88" s="1" t="s">
        <v>32</v>
      </c>
      <c r="I88" s="1" t="s">
        <v>72</v>
      </c>
      <c r="J88" s="1" t="s">
        <v>457</v>
      </c>
      <c r="K88" s="1" t="s">
        <v>458</v>
      </c>
      <c r="L88" s="1" t="s">
        <v>92</v>
      </c>
      <c r="M88" s="1" t="s">
        <v>67</v>
      </c>
      <c r="N88" s="1" t="s">
        <v>459</v>
      </c>
      <c r="O88" s="1" t="s">
        <v>92</v>
      </c>
      <c r="P88" s="1" t="s">
        <v>55</v>
      </c>
      <c r="Q88" s="1" t="s">
        <v>30</v>
      </c>
      <c r="R88">
        <v>110</v>
      </c>
      <c r="S88">
        <v>0</v>
      </c>
      <c r="T88" s="1" t="s">
        <v>56</v>
      </c>
      <c r="U88" s="1" t="s">
        <v>42</v>
      </c>
      <c r="V88">
        <v>1.56</v>
      </c>
      <c r="W88">
        <v>4.34</v>
      </c>
      <c r="X88">
        <v>9.9</v>
      </c>
      <c r="Y88">
        <v>15.5</v>
      </c>
      <c r="Z88">
        <v>5.9</v>
      </c>
    </row>
    <row r="89" spans="1:26" x14ac:dyDescent="0.25">
      <c r="A89" s="1" t="s">
        <v>460</v>
      </c>
      <c r="B89">
        <v>30</v>
      </c>
      <c r="C89" s="1" t="s">
        <v>27</v>
      </c>
      <c r="D89" s="1" t="s">
        <v>87</v>
      </c>
      <c r="E89" s="1" t="s">
        <v>46</v>
      </c>
      <c r="F89" s="1" t="s">
        <v>30</v>
      </c>
      <c r="G89" s="1" t="s">
        <v>112</v>
      </c>
      <c r="H89" s="1" t="s">
        <v>32</v>
      </c>
      <c r="I89" s="1" t="s">
        <v>132</v>
      </c>
      <c r="J89" s="1" t="s">
        <v>461</v>
      </c>
      <c r="K89" s="1" t="s">
        <v>462</v>
      </c>
      <c r="L89" s="1" t="s">
        <v>92</v>
      </c>
      <c r="M89" s="1" t="s">
        <v>53</v>
      </c>
      <c r="N89" s="1" t="s">
        <v>463</v>
      </c>
      <c r="O89" s="1" t="s">
        <v>92</v>
      </c>
      <c r="P89" s="1" t="s">
        <v>55</v>
      </c>
      <c r="Q89" s="1" t="s">
        <v>40</v>
      </c>
      <c r="R89">
        <v>146</v>
      </c>
      <c r="S89">
        <v>0</v>
      </c>
      <c r="T89" s="1" t="s">
        <v>137</v>
      </c>
      <c r="U89" s="1" t="s">
        <v>57</v>
      </c>
      <c r="V89">
        <v>2.09</v>
      </c>
      <c r="W89">
        <v>1.07</v>
      </c>
      <c r="X89">
        <v>9.1999999999999993</v>
      </c>
      <c r="Y89">
        <v>8.1</v>
      </c>
      <c r="Z89">
        <v>12.8</v>
      </c>
    </row>
    <row r="90" spans="1:26" x14ac:dyDescent="0.25">
      <c r="A90" s="1" t="s">
        <v>464</v>
      </c>
      <c r="B90">
        <v>79</v>
      </c>
      <c r="C90" s="1" t="s">
        <v>44</v>
      </c>
      <c r="D90" s="1" t="s">
        <v>106</v>
      </c>
      <c r="E90" s="1" t="s">
        <v>163</v>
      </c>
      <c r="F90" s="1" t="s">
        <v>88</v>
      </c>
      <c r="G90" s="1" t="s">
        <v>112</v>
      </c>
      <c r="H90" s="1" t="s">
        <v>61</v>
      </c>
      <c r="I90" s="1" t="s">
        <v>33</v>
      </c>
      <c r="J90" s="1" t="s">
        <v>82</v>
      </c>
      <c r="K90" s="1" t="s">
        <v>465</v>
      </c>
      <c r="L90" s="1" t="s">
        <v>36</v>
      </c>
      <c r="M90" s="1" t="s">
        <v>75</v>
      </c>
      <c r="N90" s="1" t="s">
        <v>466</v>
      </c>
      <c r="O90" s="1" t="s">
        <v>36</v>
      </c>
      <c r="P90" s="1" t="s">
        <v>55</v>
      </c>
      <c r="Q90" s="1" t="s">
        <v>75</v>
      </c>
      <c r="R90">
        <v>37</v>
      </c>
      <c r="S90">
        <v>0</v>
      </c>
      <c r="T90" s="1" t="s">
        <v>41</v>
      </c>
      <c r="U90" s="1" t="s">
        <v>57</v>
      </c>
      <c r="V90">
        <v>2.1</v>
      </c>
      <c r="W90">
        <v>3.22</v>
      </c>
      <c r="X90">
        <v>6.9</v>
      </c>
      <c r="Y90">
        <v>20.9</v>
      </c>
      <c r="Z90">
        <v>6.5</v>
      </c>
    </row>
    <row r="91" spans="1:26" x14ac:dyDescent="0.25">
      <c r="A91" s="1" t="s">
        <v>467</v>
      </c>
      <c r="B91">
        <v>80</v>
      </c>
      <c r="C91" s="1" t="s">
        <v>27</v>
      </c>
      <c r="D91" s="1" t="s">
        <v>95</v>
      </c>
      <c r="E91" s="1" t="s">
        <v>78</v>
      </c>
      <c r="F91" s="1" t="s">
        <v>59</v>
      </c>
      <c r="G91" s="1" t="s">
        <v>31</v>
      </c>
      <c r="H91" s="1" t="s">
        <v>61</v>
      </c>
      <c r="I91" s="1" t="s">
        <v>72</v>
      </c>
      <c r="J91" s="1" t="s">
        <v>468</v>
      </c>
      <c r="K91" s="1" t="s">
        <v>73</v>
      </c>
      <c r="L91" s="1" t="s">
        <v>92</v>
      </c>
      <c r="M91" s="1" t="s">
        <v>469</v>
      </c>
      <c r="N91" s="1" t="s">
        <v>291</v>
      </c>
      <c r="O91" s="1" t="s">
        <v>92</v>
      </c>
      <c r="P91" s="1" t="s">
        <v>110</v>
      </c>
      <c r="Q91" s="1" t="s">
        <v>40</v>
      </c>
      <c r="R91">
        <v>68</v>
      </c>
      <c r="S91">
        <v>0</v>
      </c>
      <c r="T91" s="1" t="s">
        <v>85</v>
      </c>
      <c r="U91" s="1" t="s">
        <v>42</v>
      </c>
      <c r="V91">
        <v>1.04</v>
      </c>
      <c r="W91">
        <v>1.55</v>
      </c>
      <c r="X91">
        <v>9.1</v>
      </c>
      <c r="Y91">
        <v>21.7</v>
      </c>
      <c r="Z91">
        <v>13.2</v>
      </c>
    </row>
    <row r="92" spans="1:26" x14ac:dyDescent="0.25">
      <c r="A92" s="1" t="s">
        <v>470</v>
      </c>
      <c r="B92">
        <v>19</v>
      </c>
      <c r="C92" s="1" t="s">
        <v>45</v>
      </c>
      <c r="D92" s="1" t="s">
        <v>106</v>
      </c>
      <c r="E92" s="1" t="s">
        <v>29</v>
      </c>
      <c r="F92" s="1" t="s">
        <v>30</v>
      </c>
      <c r="G92" s="1" t="s">
        <v>70</v>
      </c>
      <c r="H92" s="1" t="s">
        <v>71</v>
      </c>
      <c r="I92" s="1" t="s">
        <v>49</v>
      </c>
      <c r="J92" s="1" t="s">
        <v>471</v>
      </c>
      <c r="K92" s="1" t="s">
        <v>472</v>
      </c>
      <c r="L92" s="1" t="s">
        <v>64</v>
      </c>
      <c r="M92" s="1" t="s">
        <v>75</v>
      </c>
      <c r="N92" s="1" t="s">
        <v>473</v>
      </c>
      <c r="O92" s="1" t="s">
        <v>64</v>
      </c>
      <c r="P92" s="1" t="s">
        <v>110</v>
      </c>
      <c r="Q92" s="1" t="s">
        <v>40</v>
      </c>
      <c r="R92">
        <v>133</v>
      </c>
      <c r="S92">
        <v>0</v>
      </c>
      <c r="T92" s="1" t="s">
        <v>41</v>
      </c>
      <c r="U92" s="1" t="s">
        <v>42</v>
      </c>
      <c r="V92">
        <v>3.4</v>
      </c>
      <c r="W92">
        <v>3.66</v>
      </c>
      <c r="X92">
        <v>2.6</v>
      </c>
      <c r="Y92">
        <v>22.5</v>
      </c>
      <c r="Z92">
        <v>10.1</v>
      </c>
    </row>
    <row r="93" spans="1:26" x14ac:dyDescent="0.25">
      <c r="A93" s="1" t="s">
        <v>474</v>
      </c>
      <c r="B93">
        <v>76</v>
      </c>
      <c r="C93" s="1" t="s">
        <v>44</v>
      </c>
      <c r="D93" s="1" t="s">
        <v>45</v>
      </c>
      <c r="E93" s="1" t="s">
        <v>78</v>
      </c>
      <c r="F93" s="1" t="s">
        <v>47</v>
      </c>
      <c r="G93" s="1" t="s">
        <v>440</v>
      </c>
      <c r="H93" s="1" t="s">
        <v>32</v>
      </c>
      <c r="I93" s="1" t="s">
        <v>49</v>
      </c>
      <c r="J93" s="1" t="s">
        <v>475</v>
      </c>
      <c r="K93" s="1" t="s">
        <v>476</v>
      </c>
      <c r="L93" s="1" t="s">
        <v>92</v>
      </c>
      <c r="M93" s="1" t="s">
        <v>187</v>
      </c>
      <c r="N93" s="1" t="s">
        <v>477</v>
      </c>
      <c r="O93" s="1" t="s">
        <v>92</v>
      </c>
      <c r="P93" s="1" t="s">
        <v>110</v>
      </c>
      <c r="Q93" s="1" t="s">
        <v>129</v>
      </c>
      <c r="R93">
        <v>53</v>
      </c>
      <c r="S93">
        <v>0</v>
      </c>
      <c r="T93" s="1" t="s">
        <v>85</v>
      </c>
      <c r="U93" s="1" t="s">
        <v>57</v>
      </c>
      <c r="V93">
        <v>2.5299999999999998</v>
      </c>
      <c r="W93">
        <v>3.08</v>
      </c>
      <c r="X93">
        <v>1.4</v>
      </c>
      <c r="Y93">
        <v>9</v>
      </c>
      <c r="Z93">
        <v>15.5</v>
      </c>
    </row>
    <row r="94" spans="1:26" x14ac:dyDescent="0.25">
      <c r="A94" s="1" t="s">
        <v>478</v>
      </c>
      <c r="B94">
        <v>83</v>
      </c>
      <c r="C94" s="1" t="s">
        <v>45</v>
      </c>
      <c r="D94" s="1" t="s">
        <v>106</v>
      </c>
      <c r="E94" s="1" t="s">
        <v>78</v>
      </c>
      <c r="F94" s="1" t="s">
        <v>30</v>
      </c>
      <c r="G94" s="1" t="s">
        <v>194</v>
      </c>
      <c r="H94" s="1" t="s">
        <v>61</v>
      </c>
      <c r="I94" s="1" t="s">
        <v>72</v>
      </c>
      <c r="J94" s="1" t="s">
        <v>479</v>
      </c>
      <c r="K94" s="1" t="s">
        <v>480</v>
      </c>
      <c r="L94" s="1" t="s">
        <v>36</v>
      </c>
      <c r="M94" s="1" t="s">
        <v>431</v>
      </c>
      <c r="N94" s="1" t="s">
        <v>212</v>
      </c>
      <c r="O94" s="1" t="s">
        <v>36</v>
      </c>
      <c r="P94" s="1" t="s">
        <v>110</v>
      </c>
      <c r="Q94" s="1" t="s">
        <v>67</v>
      </c>
      <c r="R94">
        <v>30</v>
      </c>
      <c r="S94">
        <v>0</v>
      </c>
      <c r="T94" s="1" t="s">
        <v>137</v>
      </c>
      <c r="U94" s="1" t="s">
        <v>57</v>
      </c>
      <c r="V94">
        <v>1.33</v>
      </c>
      <c r="W94">
        <v>3.41</v>
      </c>
      <c r="X94">
        <v>3.2</v>
      </c>
      <c r="Y94">
        <v>13</v>
      </c>
      <c r="Z94">
        <v>7.9</v>
      </c>
    </row>
    <row r="95" spans="1:26" x14ac:dyDescent="0.25">
      <c r="A95" s="1" t="s">
        <v>481</v>
      </c>
      <c r="B95">
        <v>55</v>
      </c>
      <c r="C95" s="1" t="s">
        <v>45</v>
      </c>
      <c r="D95" s="1" t="s">
        <v>45</v>
      </c>
      <c r="E95" s="1" t="s">
        <v>30</v>
      </c>
      <c r="F95" s="1" t="s">
        <v>30</v>
      </c>
      <c r="G95" s="1" t="s">
        <v>118</v>
      </c>
      <c r="H95" s="1" t="s">
        <v>71</v>
      </c>
      <c r="I95" s="1" t="s">
        <v>33</v>
      </c>
      <c r="J95" s="1" t="s">
        <v>482</v>
      </c>
      <c r="K95" s="1" t="s">
        <v>483</v>
      </c>
      <c r="L95" s="1" t="s">
        <v>36</v>
      </c>
      <c r="M95" s="1" t="s">
        <v>30</v>
      </c>
      <c r="N95" s="1" t="s">
        <v>484</v>
      </c>
      <c r="O95" s="1" t="s">
        <v>36</v>
      </c>
      <c r="P95" s="1" t="s">
        <v>39</v>
      </c>
      <c r="Q95" s="1" t="s">
        <v>67</v>
      </c>
      <c r="R95">
        <v>60</v>
      </c>
      <c r="S95">
        <v>1</v>
      </c>
      <c r="T95" s="1" t="s">
        <v>56</v>
      </c>
      <c r="U95" s="1" t="s">
        <v>42</v>
      </c>
      <c r="V95">
        <v>2.42</v>
      </c>
      <c r="W95">
        <v>3.88</v>
      </c>
      <c r="X95">
        <v>3.7</v>
      </c>
      <c r="Y95">
        <v>16.2</v>
      </c>
      <c r="Z95">
        <v>11.1</v>
      </c>
    </row>
    <row r="96" spans="1:26" x14ac:dyDescent="0.25">
      <c r="A96" s="1" t="s">
        <v>485</v>
      </c>
      <c r="B96">
        <v>76</v>
      </c>
      <c r="C96" s="1" t="s">
        <v>27</v>
      </c>
      <c r="D96" s="1" t="s">
        <v>28</v>
      </c>
      <c r="E96" s="1" t="s">
        <v>163</v>
      </c>
      <c r="F96" s="1" t="s">
        <v>30</v>
      </c>
      <c r="G96" s="1" t="s">
        <v>118</v>
      </c>
      <c r="H96" s="1" t="s">
        <v>61</v>
      </c>
      <c r="I96" s="1" t="s">
        <v>33</v>
      </c>
      <c r="J96" s="1" t="s">
        <v>486</v>
      </c>
      <c r="K96" s="1" t="s">
        <v>487</v>
      </c>
      <c r="L96" s="1" t="s">
        <v>52</v>
      </c>
      <c r="M96" s="1" t="s">
        <v>451</v>
      </c>
      <c r="N96" s="1" t="s">
        <v>172</v>
      </c>
      <c r="O96" s="1" t="s">
        <v>52</v>
      </c>
      <c r="P96" s="1" t="s">
        <v>55</v>
      </c>
      <c r="Q96" s="1" t="s">
        <v>75</v>
      </c>
      <c r="R96">
        <v>153</v>
      </c>
      <c r="S96">
        <v>0</v>
      </c>
      <c r="T96" s="1" t="s">
        <v>85</v>
      </c>
      <c r="U96" s="1" t="s">
        <v>42</v>
      </c>
      <c r="V96">
        <v>3.65</v>
      </c>
      <c r="W96">
        <v>4.75</v>
      </c>
      <c r="X96">
        <v>7.6</v>
      </c>
      <c r="Y96">
        <v>9.9</v>
      </c>
      <c r="Z96">
        <v>3.5</v>
      </c>
    </row>
    <row r="97" spans="1:26" x14ac:dyDescent="0.25">
      <c r="A97" s="1" t="s">
        <v>488</v>
      </c>
      <c r="B97">
        <v>40</v>
      </c>
      <c r="C97" s="1" t="s">
        <v>45</v>
      </c>
      <c r="D97" s="1" t="s">
        <v>106</v>
      </c>
      <c r="E97" s="1" t="s">
        <v>163</v>
      </c>
      <c r="F97" s="1" t="s">
        <v>69</v>
      </c>
      <c r="G97" s="1" t="s">
        <v>152</v>
      </c>
      <c r="H97" s="1" t="s">
        <v>32</v>
      </c>
      <c r="I97" s="1" t="s">
        <v>33</v>
      </c>
      <c r="J97" s="1" t="s">
        <v>489</v>
      </c>
      <c r="K97" s="1" t="s">
        <v>490</v>
      </c>
      <c r="L97" s="1" t="s">
        <v>52</v>
      </c>
      <c r="M97" s="1" t="s">
        <v>295</v>
      </c>
      <c r="N97" s="1" t="s">
        <v>491</v>
      </c>
      <c r="O97" s="1" t="s">
        <v>52</v>
      </c>
      <c r="P97" s="1" t="s">
        <v>55</v>
      </c>
      <c r="Q97" s="1" t="s">
        <v>67</v>
      </c>
      <c r="R97">
        <v>65</v>
      </c>
      <c r="S97">
        <v>0</v>
      </c>
      <c r="T97" s="1" t="s">
        <v>56</v>
      </c>
      <c r="U97" s="1" t="s">
        <v>57</v>
      </c>
      <c r="V97">
        <v>2.0499999999999998</v>
      </c>
      <c r="W97">
        <v>3.38</v>
      </c>
      <c r="X97">
        <v>1.5</v>
      </c>
      <c r="Y97">
        <v>14.9</v>
      </c>
      <c r="Z97">
        <v>13.1</v>
      </c>
    </row>
    <row r="98" spans="1:26" x14ac:dyDescent="0.25">
      <c r="A98" s="1" t="s">
        <v>492</v>
      </c>
      <c r="B98">
        <v>58</v>
      </c>
      <c r="C98" s="1" t="s">
        <v>45</v>
      </c>
      <c r="D98" s="1" t="s">
        <v>45</v>
      </c>
      <c r="E98" s="1" t="s">
        <v>46</v>
      </c>
      <c r="F98" s="1" t="s">
        <v>69</v>
      </c>
      <c r="G98" s="1" t="s">
        <v>276</v>
      </c>
      <c r="H98" s="1" t="s">
        <v>32</v>
      </c>
      <c r="I98" s="1" t="s">
        <v>72</v>
      </c>
      <c r="J98" s="1" t="s">
        <v>149</v>
      </c>
      <c r="K98" s="1" t="s">
        <v>493</v>
      </c>
      <c r="L98" s="1" t="s">
        <v>64</v>
      </c>
      <c r="M98" s="1" t="s">
        <v>202</v>
      </c>
      <c r="N98" s="1" t="s">
        <v>192</v>
      </c>
      <c r="O98" s="1" t="s">
        <v>64</v>
      </c>
      <c r="P98" s="1" t="s">
        <v>110</v>
      </c>
      <c r="Q98" s="1" t="s">
        <v>75</v>
      </c>
      <c r="R98">
        <v>136</v>
      </c>
      <c r="S98">
        <v>0</v>
      </c>
      <c r="T98" s="1" t="s">
        <v>85</v>
      </c>
      <c r="U98" s="1" t="s">
        <v>57</v>
      </c>
      <c r="V98">
        <v>2.34</v>
      </c>
      <c r="W98">
        <v>4.08</v>
      </c>
      <c r="X98">
        <v>2</v>
      </c>
      <c r="Y98">
        <v>7.4</v>
      </c>
      <c r="Z98">
        <v>15.4</v>
      </c>
    </row>
    <row r="99" spans="1:26" x14ac:dyDescent="0.25">
      <c r="A99" s="1" t="s">
        <v>494</v>
      </c>
      <c r="B99">
        <v>72</v>
      </c>
      <c r="C99" s="1" t="s">
        <v>27</v>
      </c>
      <c r="D99" s="1" t="s">
        <v>45</v>
      </c>
      <c r="E99" s="1" t="s">
        <v>163</v>
      </c>
      <c r="F99" s="1" t="s">
        <v>79</v>
      </c>
      <c r="G99" s="1" t="s">
        <v>118</v>
      </c>
      <c r="H99" s="1" t="s">
        <v>61</v>
      </c>
      <c r="I99" s="1" t="s">
        <v>72</v>
      </c>
      <c r="J99" s="1" t="s">
        <v>495</v>
      </c>
      <c r="K99" s="1" t="s">
        <v>496</v>
      </c>
      <c r="L99" s="1" t="s">
        <v>64</v>
      </c>
      <c r="M99" s="1" t="s">
        <v>129</v>
      </c>
      <c r="N99" s="1" t="s">
        <v>447</v>
      </c>
      <c r="O99" s="1" t="s">
        <v>64</v>
      </c>
      <c r="P99" s="1" t="s">
        <v>55</v>
      </c>
      <c r="Q99" s="1" t="s">
        <v>67</v>
      </c>
      <c r="R99">
        <v>168</v>
      </c>
      <c r="S99">
        <v>0</v>
      </c>
      <c r="T99" s="1" t="s">
        <v>123</v>
      </c>
      <c r="U99" s="1" t="s">
        <v>57</v>
      </c>
      <c r="V99">
        <v>2.98</v>
      </c>
      <c r="W99">
        <v>3.75</v>
      </c>
      <c r="X99">
        <v>4.9000000000000004</v>
      </c>
      <c r="Y99">
        <v>10.4</v>
      </c>
      <c r="Z99">
        <v>16.899999999999999</v>
      </c>
    </row>
    <row r="100" spans="1:26" x14ac:dyDescent="0.25">
      <c r="A100" s="1" t="s">
        <v>497</v>
      </c>
      <c r="B100">
        <v>75</v>
      </c>
      <c r="C100" s="1" t="s">
        <v>27</v>
      </c>
      <c r="D100" s="1" t="s">
        <v>45</v>
      </c>
      <c r="E100" s="1" t="s">
        <v>29</v>
      </c>
      <c r="F100" s="1" t="s">
        <v>30</v>
      </c>
      <c r="G100" s="1" t="s">
        <v>178</v>
      </c>
      <c r="H100" s="1" t="s">
        <v>81</v>
      </c>
      <c r="I100" s="1" t="s">
        <v>72</v>
      </c>
      <c r="J100" s="1" t="s">
        <v>498</v>
      </c>
      <c r="K100" s="1" t="s">
        <v>499</v>
      </c>
      <c r="L100" s="1" t="s">
        <v>92</v>
      </c>
      <c r="M100" s="1" t="s">
        <v>500</v>
      </c>
      <c r="N100" s="1" t="s">
        <v>501</v>
      </c>
      <c r="O100" s="1" t="s">
        <v>92</v>
      </c>
      <c r="P100" s="1" t="s">
        <v>55</v>
      </c>
      <c r="Q100" s="1" t="s">
        <v>75</v>
      </c>
      <c r="R100">
        <v>43</v>
      </c>
      <c r="S100">
        <v>0</v>
      </c>
      <c r="T100" s="1" t="s">
        <v>123</v>
      </c>
      <c r="U100" s="1" t="s">
        <v>57</v>
      </c>
      <c r="V100">
        <v>4.2</v>
      </c>
      <c r="W100">
        <v>3.78</v>
      </c>
      <c r="X100">
        <v>3.4</v>
      </c>
      <c r="Y100">
        <v>16.600000000000001</v>
      </c>
      <c r="Z100">
        <v>9.1</v>
      </c>
    </row>
    <row r="101" spans="1:26" x14ac:dyDescent="0.25">
      <c r="A101" s="1" t="s">
        <v>502</v>
      </c>
      <c r="B101">
        <v>43</v>
      </c>
      <c r="C101" s="1" t="s">
        <v>45</v>
      </c>
      <c r="D101" s="1" t="s">
        <v>95</v>
      </c>
      <c r="E101" s="1" t="s">
        <v>46</v>
      </c>
      <c r="F101" s="1" t="s">
        <v>30</v>
      </c>
      <c r="G101" s="1" t="s">
        <v>194</v>
      </c>
      <c r="H101" s="1" t="s">
        <v>71</v>
      </c>
      <c r="I101" s="1" t="s">
        <v>72</v>
      </c>
      <c r="J101" s="1" t="s">
        <v>503</v>
      </c>
      <c r="K101" s="1" t="s">
        <v>390</v>
      </c>
      <c r="L101" s="1" t="s">
        <v>92</v>
      </c>
      <c r="M101" s="1" t="s">
        <v>67</v>
      </c>
      <c r="N101" s="1" t="s">
        <v>504</v>
      </c>
      <c r="O101" s="1" t="s">
        <v>92</v>
      </c>
      <c r="P101" s="1" t="s">
        <v>110</v>
      </c>
      <c r="Q101" s="1" t="s">
        <v>129</v>
      </c>
      <c r="R101">
        <v>126</v>
      </c>
      <c r="S101">
        <v>0</v>
      </c>
      <c r="T101" s="1" t="s">
        <v>123</v>
      </c>
      <c r="U101" s="1" t="s">
        <v>57</v>
      </c>
      <c r="V101">
        <v>1.37</v>
      </c>
      <c r="W101">
        <v>4.67</v>
      </c>
      <c r="X101">
        <v>2.2000000000000002</v>
      </c>
      <c r="Y101">
        <v>23.1</v>
      </c>
      <c r="Z101">
        <v>10.6</v>
      </c>
    </row>
    <row r="102" spans="1:26" x14ac:dyDescent="0.25">
      <c r="A102" s="1" t="s">
        <v>505</v>
      </c>
      <c r="B102">
        <v>53</v>
      </c>
      <c r="C102" s="1" t="s">
        <v>45</v>
      </c>
      <c r="D102" s="1" t="s">
        <v>28</v>
      </c>
      <c r="E102" s="1" t="s">
        <v>46</v>
      </c>
      <c r="F102" s="1" t="s">
        <v>59</v>
      </c>
      <c r="G102" s="1" t="s">
        <v>164</v>
      </c>
      <c r="H102" s="1" t="s">
        <v>32</v>
      </c>
      <c r="I102" s="1" t="s">
        <v>33</v>
      </c>
      <c r="J102" s="1" t="s">
        <v>330</v>
      </c>
      <c r="K102" s="1" t="s">
        <v>506</v>
      </c>
      <c r="L102" s="1" t="s">
        <v>92</v>
      </c>
      <c r="M102" s="1" t="s">
        <v>181</v>
      </c>
      <c r="N102" s="1" t="s">
        <v>507</v>
      </c>
      <c r="O102" s="1" t="s">
        <v>92</v>
      </c>
      <c r="P102" s="1" t="s">
        <v>110</v>
      </c>
      <c r="Q102" s="1" t="s">
        <v>30</v>
      </c>
      <c r="R102">
        <v>48</v>
      </c>
      <c r="S102">
        <v>0</v>
      </c>
      <c r="T102" s="1" t="s">
        <v>137</v>
      </c>
      <c r="U102" s="1" t="s">
        <v>42</v>
      </c>
      <c r="V102">
        <v>1.74</v>
      </c>
      <c r="W102">
        <v>3.17</v>
      </c>
      <c r="X102">
        <v>8.9</v>
      </c>
      <c r="Y102">
        <v>19.2</v>
      </c>
      <c r="Z102">
        <v>16.7</v>
      </c>
    </row>
    <row r="103" spans="1:26" x14ac:dyDescent="0.25">
      <c r="A103" s="1" t="s">
        <v>508</v>
      </c>
      <c r="B103">
        <v>41</v>
      </c>
      <c r="C103" s="1" t="s">
        <v>45</v>
      </c>
      <c r="D103" s="1" t="s">
        <v>87</v>
      </c>
      <c r="E103" s="1" t="s">
        <v>29</v>
      </c>
      <c r="F103" s="1" t="s">
        <v>69</v>
      </c>
      <c r="G103" s="1" t="s">
        <v>178</v>
      </c>
      <c r="H103" s="1" t="s">
        <v>81</v>
      </c>
      <c r="I103" s="1" t="s">
        <v>49</v>
      </c>
      <c r="J103" s="1" t="s">
        <v>509</v>
      </c>
      <c r="K103" s="1" t="s">
        <v>510</v>
      </c>
      <c r="L103" s="1" t="s">
        <v>64</v>
      </c>
      <c r="M103" s="1" t="s">
        <v>427</v>
      </c>
      <c r="N103" s="1" t="s">
        <v>240</v>
      </c>
      <c r="O103" s="1" t="s">
        <v>64</v>
      </c>
      <c r="P103" s="1" t="s">
        <v>110</v>
      </c>
      <c r="Q103" s="1" t="s">
        <v>75</v>
      </c>
      <c r="R103">
        <v>151</v>
      </c>
      <c r="S103">
        <v>0</v>
      </c>
      <c r="T103" s="1" t="s">
        <v>85</v>
      </c>
      <c r="U103" s="1" t="s">
        <v>42</v>
      </c>
      <c r="V103">
        <v>3.64</v>
      </c>
      <c r="W103">
        <v>3.77</v>
      </c>
      <c r="X103">
        <v>8.6</v>
      </c>
      <c r="Y103">
        <v>10.5</v>
      </c>
      <c r="Z103">
        <v>11.3</v>
      </c>
    </row>
    <row r="104" spans="1:26" x14ac:dyDescent="0.25">
      <c r="A104" s="1" t="s">
        <v>511</v>
      </c>
      <c r="B104">
        <v>32</v>
      </c>
      <c r="C104" s="1" t="s">
        <v>45</v>
      </c>
      <c r="D104" s="1" t="s">
        <v>28</v>
      </c>
      <c r="E104" s="1" t="s">
        <v>78</v>
      </c>
      <c r="F104" s="1" t="s">
        <v>69</v>
      </c>
      <c r="G104" s="1" t="s">
        <v>152</v>
      </c>
      <c r="H104" s="1" t="s">
        <v>71</v>
      </c>
      <c r="I104" s="1" t="s">
        <v>49</v>
      </c>
      <c r="J104" s="1" t="s">
        <v>512</v>
      </c>
      <c r="K104" s="1" t="s">
        <v>368</v>
      </c>
      <c r="L104" s="1" t="s">
        <v>36</v>
      </c>
      <c r="M104" s="1" t="s">
        <v>282</v>
      </c>
      <c r="N104" s="1" t="s">
        <v>513</v>
      </c>
      <c r="O104" s="1" t="s">
        <v>36</v>
      </c>
      <c r="P104" s="1" t="s">
        <v>110</v>
      </c>
      <c r="Q104" s="1" t="s">
        <v>30</v>
      </c>
      <c r="R104">
        <v>161</v>
      </c>
      <c r="S104">
        <v>0</v>
      </c>
      <c r="T104" s="1" t="s">
        <v>85</v>
      </c>
      <c r="U104" s="1" t="s">
        <v>57</v>
      </c>
      <c r="V104">
        <v>1.88</v>
      </c>
      <c r="W104">
        <v>4.95</v>
      </c>
      <c r="X104">
        <v>9.5</v>
      </c>
      <c r="Y104">
        <v>6.7</v>
      </c>
      <c r="Z104">
        <v>15</v>
      </c>
    </row>
    <row r="105" spans="1:26" x14ac:dyDescent="0.25">
      <c r="A105" s="1" t="s">
        <v>514</v>
      </c>
      <c r="B105">
        <v>80</v>
      </c>
      <c r="C105" s="1" t="s">
        <v>27</v>
      </c>
      <c r="D105" s="1" t="s">
        <v>28</v>
      </c>
      <c r="E105" s="1" t="s">
        <v>46</v>
      </c>
      <c r="F105" s="1" t="s">
        <v>88</v>
      </c>
      <c r="G105" s="1" t="s">
        <v>102</v>
      </c>
      <c r="H105" s="1" t="s">
        <v>71</v>
      </c>
      <c r="I105" s="1" t="s">
        <v>49</v>
      </c>
      <c r="J105" s="1" t="s">
        <v>515</v>
      </c>
      <c r="K105" s="1" t="s">
        <v>516</v>
      </c>
      <c r="L105" s="1" t="s">
        <v>52</v>
      </c>
      <c r="M105" s="1" t="s">
        <v>517</v>
      </c>
      <c r="N105" s="1" t="s">
        <v>203</v>
      </c>
      <c r="O105" s="1" t="s">
        <v>52</v>
      </c>
      <c r="P105" s="1" t="s">
        <v>110</v>
      </c>
      <c r="Q105" s="1" t="s">
        <v>40</v>
      </c>
      <c r="R105">
        <v>48</v>
      </c>
      <c r="S105">
        <v>0</v>
      </c>
      <c r="T105" s="1" t="s">
        <v>41</v>
      </c>
      <c r="U105" s="1" t="s">
        <v>42</v>
      </c>
      <c r="V105">
        <v>4.7</v>
      </c>
      <c r="W105">
        <v>1.72</v>
      </c>
      <c r="X105">
        <v>6.1</v>
      </c>
      <c r="Y105">
        <v>22.5</v>
      </c>
      <c r="Z105">
        <v>3.6</v>
      </c>
    </row>
    <row r="106" spans="1:26" x14ac:dyDescent="0.25">
      <c r="A106" s="1" t="s">
        <v>518</v>
      </c>
      <c r="B106">
        <v>76</v>
      </c>
      <c r="C106" s="1" t="s">
        <v>45</v>
      </c>
      <c r="D106" s="1" t="s">
        <v>28</v>
      </c>
      <c r="E106" s="1" t="s">
        <v>163</v>
      </c>
      <c r="F106" s="1" t="s">
        <v>88</v>
      </c>
      <c r="G106" s="1" t="s">
        <v>112</v>
      </c>
      <c r="H106" s="1" t="s">
        <v>32</v>
      </c>
      <c r="I106" s="1" t="s">
        <v>49</v>
      </c>
      <c r="J106" s="1" t="s">
        <v>519</v>
      </c>
      <c r="K106" s="1" t="s">
        <v>520</v>
      </c>
      <c r="L106" s="1" t="s">
        <v>36</v>
      </c>
      <c r="M106" s="1" t="s">
        <v>500</v>
      </c>
      <c r="N106" s="1" t="s">
        <v>521</v>
      </c>
      <c r="O106" s="1" t="s">
        <v>36</v>
      </c>
      <c r="P106" s="1" t="s">
        <v>39</v>
      </c>
      <c r="Q106" s="1" t="s">
        <v>40</v>
      </c>
      <c r="R106">
        <v>60</v>
      </c>
      <c r="S106">
        <v>1</v>
      </c>
      <c r="T106" s="1" t="s">
        <v>85</v>
      </c>
      <c r="U106" s="1" t="s">
        <v>42</v>
      </c>
      <c r="V106">
        <v>3.79</v>
      </c>
      <c r="W106">
        <v>2.19</v>
      </c>
      <c r="X106">
        <v>9.3000000000000007</v>
      </c>
      <c r="Y106">
        <v>23.5</v>
      </c>
      <c r="Z106">
        <v>19.100000000000001</v>
      </c>
    </row>
    <row r="107" spans="1:26" x14ac:dyDescent="0.25">
      <c r="A107" s="1" t="s">
        <v>522</v>
      </c>
      <c r="B107">
        <v>26</v>
      </c>
      <c r="C107" s="1" t="s">
        <v>45</v>
      </c>
      <c r="D107" s="1" t="s">
        <v>45</v>
      </c>
      <c r="E107" s="1" t="s">
        <v>163</v>
      </c>
      <c r="F107" s="1" t="s">
        <v>30</v>
      </c>
      <c r="G107" s="1" t="s">
        <v>125</v>
      </c>
      <c r="H107" s="1" t="s">
        <v>32</v>
      </c>
      <c r="I107" s="1" t="s">
        <v>49</v>
      </c>
      <c r="J107" s="1" t="s">
        <v>523</v>
      </c>
      <c r="K107" s="1" t="s">
        <v>524</v>
      </c>
      <c r="L107" s="1" t="s">
        <v>92</v>
      </c>
      <c r="M107" s="1" t="s">
        <v>500</v>
      </c>
      <c r="N107" s="1" t="s">
        <v>525</v>
      </c>
      <c r="O107" s="1" t="s">
        <v>92</v>
      </c>
      <c r="P107" s="1" t="s">
        <v>110</v>
      </c>
      <c r="Q107" s="1" t="s">
        <v>129</v>
      </c>
      <c r="R107">
        <v>151</v>
      </c>
      <c r="S107">
        <v>0</v>
      </c>
      <c r="T107" s="1" t="s">
        <v>41</v>
      </c>
      <c r="U107" s="1" t="s">
        <v>42</v>
      </c>
      <c r="V107">
        <v>2.9</v>
      </c>
      <c r="W107">
        <v>4.45</v>
      </c>
      <c r="X107">
        <v>8.6</v>
      </c>
      <c r="Y107">
        <v>11.7</v>
      </c>
      <c r="Z107">
        <v>17.100000000000001</v>
      </c>
    </row>
    <row r="108" spans="1:26" x14ac:dyDescent="0.25">
      <c r="A108" s="1" t="s">
        <v>526</v>
      </c>
      <c r="B108">
        <v>35</v>
      </c>
      <c r="C108" s="1" t="s">
        <v>45</v>
      </c>
      <c r="D108" s="1" t="s">
        <v>95</v>
      </c>
      <c r="E108" s="1" t="s">
        <v>29</v>
      </c>
      <c r="F108" s="1" t="s">
        <v>79</v>
      </c>
      <c r="G108" s="1" t="s">
        <v>276</v>
      </c>
      <c r="H108" s="1" t="s">
        <v>32</v>
      </c>
      <c r="I108" s="1" t="s">
        <v>49</v>
      </c>
      <c r="J108" s="1" t="s">
        <v>119</v>
      </c>
      <c r="K108" s="1" t="s">
        <v>527</v>
      </c>
      <c r="L108" s="1" t="s">
        <v>92</v>
      </c>
      <c r="M108" s="1" t="s">
        <v>75</v>
      </c>
      <c r="N108" s="1" t="s">
        <v>528</v>
      </c>
      <c r="O108" s="1" t="s">
        <v>92</v>
      </c>
      <c r="P108" s="1" t="s">
        <v>55</v>
      </c>
      <c r="Q108" s="1" t="s">
        <v>75</v>
      </c>
      <c r="R108">
        <v>170</v>
      </c>
      <c r="S108">
        <v>0</v>
      </c>
      <c r="T108" s="1" t="s">
        <v>123</v>
      </c>
      <c r="U108" s="1" t="s">
        <v>57</v>
      </c>
      <c r="V108">
        <v>1.1499999999999999</v>
      </c>
      <c r="W108">
        <v>3.39</v>
      </c>
      <c r="X108">
        <v>3.1</v>
      </c>
      <c r="Y108">
        <v>8.1999999999999993</v>
      </c>
      <c r="Z108">
        <v>4.3</v>
      </c>
    </row>
    <row r="109" spans="1:26" x14ac:dyDescent="0.25">
      <c r="A109" s="1" t="s">
        <v>529</v>
      </c>
      <c r="B109">
        <v>44</v>
      </c>
      <c r="C109" s="1" t="s">
        <v>45</v>
      </c>
      <c r="D109" s="1" t="s">
        <v>28</v>
      </c>
      <c r="E109" s="1" t="s">
        <v>46</v>
      </c>
      <c r="F109" s="1" t="s">
        <v>69</v>
      </c>
      <c r="G109" s="1" t="s">
        <v>96</v>
      </c>
      <c r="H109" s="1" t="s">
        <v>71</v>
      </c>
      <c r="I109" s="1" t="s">
        <v>72</v>
      </c>
      <c r="J109" s="1" t="s">
        <v>530</v>
      </c>
      <c r="K109" s="1" t="s">
        <v>531</v>
      </c>
      <c r="L109" s="1" t="s">
        <v>52</v>
      </c>
      <c r="M109" s="1" t="s">
        <v>67</v>
      </c>
      <c r="N109" s="1" t="s">
        <v>532</v>
      </c>
      <c r="O109" s="1" t="s">
        <v>52</v>
      </c>
      <c r="P109" s="1" t="s">
        <v>110</v>
      </c>
      <c r="Q109" s="1" t="s">
        <v>129</v>
      </c>
      <c r="R109">
        <v>170</v>
      </c>
      <c r="S109">
        <v>0</v>
      </c>
      <c r="T109" s="1" t="s">
        <v>56</v>
      </c>
      <c r="U109" s="1" t="s">
        <v>42</v>
      </c>
      <c r="V109">
        <v>3.79</v>
      </c>
      <c r="W109">
        <v>2.36</v>
      </c>
      <c r="X109">
        <v>7.5</v>
      </c>
      <c r="Y109">
        <v>7.2</v>
      </c>
      <c r="Z109">
        <v>8.4</v>
      </c>
    </row>
    <row r="110" spans="1:26" x14ac:dyDescent="0.25">
      <c r="A110" s="1" t="s">
        <v>533</v>
      </c>
      <c r="B110">
        <v>55</v>
      </c>
      <c r="C110" s="1" t="s">
        <v>45</v>
      </c>
      <c r="D110" s="1" t="s">
        <v>87</v>
      </c>
      <c r="E110" s="1" t="s">
        <v>30</v>
      </c>
      <c r="F110" s="1" t="s">
        <v>69</v>
      </c>
      <c r="G110" s="1" t="s">
        <v>70</v>
      </c>
      <c r="H110" s="1" t="s">
        <v>32</v>
      </c>
      <c r="I110" s="1" t="s">
        <v>132</v>
      </c>
      <c r="J110" s="1" t="s">
        <v>534</v>
      </c>
      <c r="K110" s="1" t="s">
        <v>535</v>
      </c>
      <c r="L110" s="1" t="s">
        <v>92</v>
      </c>
      <c r="M110" s="1" t="s">
        <v>536</v>
      </c>
      <c r="N110" s="1" t="s">
        <v>537</v>
      </c>
      <c r="O110" s="1" t="s">
        <v>92</v>
      </c>
      <c r="P110" s="1" t="s">
        <v>55</v>
      </c>
      <c r="Q110" s="1" t="s">
        <v>40</v>
      </c>
      <c r="R110">
        <v>145</v>
      </c>
      <c r="S110">
        <v>0</v>
      </c>
      <c r="T110" s="1" t="s">
        <v>137</v>
      </c>
      <c r="U110" s="1" t="s">
        <v>57</v>
      </c>
      <c r="V110">
        <v>3.16</v>
      </c>
      <c r="W110">
        <v>4.16</v>
      </c>
      <c r="X110">
        <v>3.9</v>
      </c>
      <c r="Y110">
        <v>17.3</v>
      </c>
      <c r="Z110">
        <v>18.100000000000001</v>
      </c>
    </row>
    <row r="111" spans="1:26" x14ac:dyDescent="0.25">
      <c r="A111" s="1" t="s">
        <v>538</v>
      </c>
      <c r="B111">
        <v>37</v>
      </c>
      <c r="C111" s="1" t="s">
        <v>45</v>
      </c>
      <c r="D111" s="1" t="s">
        <v>45</v>
      </c>
      <c r="E111" s="1" t="s">
        <v>30</v>
      </c>
      <c r="F111" s="1" t="s">
        <v>30</v>
      </c>
      <c r="G111" s="1" t="s">
        <v>48</v>
      </c>
      <c r="H111" s="1" t="s">
        <v>71</v>
      </c>
      <c r="I111" s="1" t="s">
        <v>49</v>
      </c>
      <c r="J111" s="1" t="s">
        <v>539</v>
      </c>
      <c r="K111" s="1" t="s">
        <v>540</v>
      </c>
      <c r="L111" s="1" t="s">
        <v>36</v>
      </c>
      <c r="M111" s="1" t="s">
        <v>53</v>
      </c>
      <c r="N111" s="1" t="s">
        <v>327</v>
      </c>
      <c r="O111" s="1" t="s">
        <v>36</v>
      </c>
      <c r="P111" s="1" t="s">
        <v>110</v>
      </c>
      <c r="Q111" s="1" t="s">
        <v>30</v>
      </c>
      <c r="R111">
        <v>152</v>
      </c>
      <c r="S111">
        <v>0</v>
      </c>
      <c r="T111" s="1" t="s">
        <v>56</v>
      </c>
      <c r="U111" s="1" t="s">
        <v>57</v>
      </c>
      <c r="V111">
        <v>3.46</v>
      </c>
      <c r="W111">
        <v>1.93</v>
      </c>
      <c r="X111">
        <v>1.2</v>
      </c>
      <c r="Y111">
        <v>21.7</v>
      </c>
      <c r="Z111">
        <v>3.4</v>
      </c>
    </row>
    <row r="112" spans="1:26" x14ac:dyDescent="0.25">
      <c r="A112" s="1" t="s">
        <v>541</v>
      </c>
      <c r="B112">
        <v>63</v>
      </c>
      <c r="C112" s="1" t="s">
        <v>44</v>
      </c>
      <c r="D112" s="1" t="s">
        <v>95</v>
      </c>
      <c r="E112" s="1" t="s">
        <v>29</v>
      </c>
      <c r="F112" s="1" t="s">
        <v>69</v>
      </c>
      <c r="G112" s="1" t="s">
        <v>125</v>
      </c>
      <c r="H112" s="1" t="s">
        <v>32</v>
      </c>
      <c r="I112" s="1" t="s">
        <v>72</v>
      </c>
      <c r="J112" s="1" t="s">
        <v>519</v>
      </c>
      <c r="K112" s="1" t="s">
        <v>542</v>
      </c>
      <c r="L112" s="1" t="s">
        <v>92</v>
      </c>
      <c r="M112" s="1" t="s">
        <v>543</v>
      </c>
      <c r="N112" s="1" t="s">
        <v>340</v>
      </c>
      <c r="O112" s="1" t="s">
        <v>92</v>
      </c>
      <c r="P112" s="1" t="s">
        <v>39</v>
      </c>
      <c r="Q112" s="1" t="s">
        <v>75</v>
      </c>
      <c r="R112">
        <v>178</v>
      </c>
      <c r="S112">
        <v>1</v>
      </c>
      <c r="T112" s="1" t="s">
        <v>56</v>
      </c>
      <c r="U112" s="1" t="s">
        <v>42</v>
      </c>
      <c r="V112">
        <v>4.5</v>
      </c>
      <c r="W112">
        <v>3.12</v>
      </c>
      <c r="X112">
        <v>9.5</v>
      </c>
      <c r="Y112">
        <v>20.399999999999999</v>
      </c>
      <c r="Z112">
        <v>20</v>
      </c>
    </row>
    <row r="113" spans="1:26" x14ac:dyDescent="0.25">
      <c r="A113" s="1" t="s">
        <v>544</v>
      </c>
      <c r="B113">
        <v>22</v>
      </c>
      <c r="C113" s="1" t="s">
        <v>45</v>
      </c>
      <c r="D113" s="1" t="s">
        <v>28</v>
      </c>
      <c r="E113" s="1" t="s">
        <v>29</v>
      </c>
      <c r="F113" s="1" t="s">
        <v>30</v>
      </c>
      <c r="G113" s="1" t="s">
        <v>178</v>
      </c>
      <c r="H113" s="1" t="s">
        <v>81</v>
      </c>
      <c r="I113" s="1" t="s">
        <v>72</v>
      </c>
      <c r="J113" s="1" t="s">
        <v>545</v>
      </c>
      <c r="K113" s="1" t="s">
        <v>103</v>
      </c>
      <c r="L113" s="1" t="s">
        <v>64</v>
      </c>
      <c r="M113" s="1" t="s">
        <v>40</v>
      </c>
      <c r="N113" s="1" t="s">
        <v>546</v>
      </c>
      <c r="O113" s="1" t="s">
        <v>64</v>
      </c>
      <c r="P113" s="1" t="s">
        <v>110</v>
      </c>
      <c r="Q113" s="1" t="s">
        <v>129</v>
      </c>
      <c r="R113">
        <v>131</v>
      </c>
      <c r="S113">
        <v>0</v>
      </c>
      <c r="T113" s="1" t="s">
        <v>137</v>
      </c>
      <c r="U113" s="1" t="s">
        <v>42</v>
      </c>
      <c r="V113">
        <v>2.4</v>
      </c>
      <c r="W113">
        <v>4.07</v>
      </c>
      <c r="X113">
        <v>4.5999999999999996</v>
      </c>
      <c r="Y113">
        <v>14.6</v>
      </c>
      <c r="Z113">
        <v>13.7</v>
      </c>
    </row>
    <row r="114" spans="1:26" x14ac:dyDescent="0.25">
      <c r="A114" s="1" t="s">
        <v>547</v>
      </c>
      <c r="B114">
        <v>48</v>
      </c>
      <c r="C114" s="1" t="s">
        <v>45</v>
      </c>
      <c r="D114" s="1" t="s">
        <v>106</v>
      </c>
      <c r="E114" s="1" t="s">
        <v>29</v>
      </c>
      <c r="F114" s="1" t="s">
        <v>79</v>
      </c>
      <c r="G114" s="1" t="s">
        <v>112</v>
      </c>
      <c r="H114" s="1" t="s">
        <v>71</v>
      </c>
      <c r="I114" s="1" t="s">
        <v>33</v>
      </c>
      <c r="J114" s="1" t="s">
        <v>548</v>
      </c>
      <c r="K114" s="1" t="s">
        <v>549</v>
      </c>
      <c r="L114" s="1" t="s">
        <v>36</v>
      </c>
      <c r="M114" s="1" t="s">
        <v>129</v>
      </c>
      <c r="N114" s="1" t="s">
        <v>550</v>
      </c>
      <c r="O114" s="1" t="s">
        <v>36</v>
      </c>
      <c r="P114" s="1" t="s">
        <v>55</v>
      </c>
      <c r="Q114" s="1" t="s">
        <v>67</v>
      </c>
      <c r="R114">
        <v>40</v>
      </c>
      <c r="S114">
        <v>0</v>
      </c>
      <c r="T114" s="1" t="s">
        <v>41</v>
      </c>
      <c r="U114" s="1" t="s">
        <v>57</v>
      </c>
      <c r="V114">
        <v>4.49</v>
      </c>
      <c r="W114">
        <v>4.9400000000000004</v>
      </c>
      <c r="X114">
        <v>7.9</v>
      </c>
      <c r="Y114">
        <v>13.5</v>
      </c>
      <c r="Z114">
        <v>10.199999999999999</v>
      </c>
    </row>
    <row r="115" spans="1:26" x14ac:dyDescent="0.25">
      <c r="A115" s="1" t="s">
        <v>551</v>
      </c>
      <c r="B115">
        <v>67</v>
      </c>
      <c r="C115" s="1" t="s">
        <v>44</v>
      </c>
      <c r="D115" s="1" t="s">
        <v>95</v>
      </c>
      <c r="E115" s="1" t="s">
        <v>163</v>
      </c>
      <c r="F115" s="1" t="s">
        <v>59</v>
      </c>
      <c r="G115" s="1" t="s">
        <v>102</v>
      </c>
      <c r="H115" s="1" t="s">
        <v>32</v>
      </c>
      <c r="I115" s="1" t="s">
        <v>132</v>
      </c>
      <c r="J115" s="1" t="s">
        <v>552</v>
      </c>
      <c r="K115" s="1" t="s">
        <v>553</v>
      </c>
      <c r="L115" s="1" t="s">
        <v>36</v>
      </c>
      <c r="M115" s="1" t="s">
        <v>554</v>
      </c>
      <c r="N115" s="1" t="s">
        <v>142</v>
      </c>
      <c r="O115" s="1" t="s">
        <v>36</v>
      </c>
      <c r="P115" s="1" t="s">
        <v>39</v>
      </c>
      <c r="Q115" s="1" t="s">
        <v>75</v>
      </c>
      <c r="R115">
        <v>94</v>
      </c>
      <c r="S115">
        <v>1</v>
      </c>
      <c r="T115" s="1" t="s">
        <v>56</v>
      </c>
      <c r="U115" s="1" t="s">
        <v>42</v>
      </c>
      <c r="V115">
        <v>3.95</v>
      </c>
      <c r="W115">
        <v>1.96</v>
      </c>
      <c r="X115">
        <v>2</v>
      </c>
      <c r="Y115">
        <v>12.4</v>
      </c>
      <c r="Z115">
        <v>7.9</v>
      </c>
    </row>
    <row r="116" spans="1:26" x14ac:dyDescent="0.25">
      <c r="A116" s="1" t="s">
        <v>555</v>
      </c>
      <c r="B116">
        <v>84</v>
      </c>
      <c r="C116" s="1" t="s">
        <v>44</v>
      </c>
      <c r="D116" s="1" t="s">
        <v>28</v>
      </c>
      <c r="E116" s="1" t="s">
        <v>30</v>
      </c>
      <c r="F116" s="1" t="s">
        <v>47</v>
      </c>
      <c r="G116" s="1" t="s">
        <v>152</v>
      </c>
      <c r="H116" s="1" t="s">
        <v>61</v>
      </c>
      <c r="I116" s="1" t="s">
        <v>72</v>
      </c>
      <c r="J116" s="1" t="s">
        <v>411</v>
      </c>
      <c r="K116" s="1" t="s">
        <v>556</v>
      </c>
      <c r="L116" s="1" t="s">
        <v>64</v>
      </c>
      <c r="M116" s="1" t="s">
        <v>67</v>
      </c>
      <c r="N116" s="1" t="s">
        <v>383</v>
      </c>
      <c r="O116" s="1" t="s">
        <v>64</v>
      </c>
      <c r="P116" s="1" t="s">
        <v>39</v>
      </c>
      <c r="Q116" s="1" t="s">
        <v>30</v>
      </c>
      <c r="R116">
        <v>60</v>
      </c>
      <c r="S116">
        <v>1</v>
      </c>
      <c r="T116" s="1" t="s">
        <v>41</v>
      </c>
      <c r="U116" s="1" t="s">
        <v>57</v>
      </c>
      <c r="V116">
        <v>2.19</v>
      </c>
      <c r="W116">
        <v>1.93</v>
      </c>
      <c r="X116">
        <v>1.4</v>
      </c>
      <c r="Y116">
        <v>6.3</v>
      </c>
      <c r="Z116">
        <v>19.8</v>
      </c>
    </row>
    <row r="117" spans="1:26" x14ac:dyDescent="0.25">
      <c r="A117" s="1" t="s">
        <v>557</v>
      </c>
      <c r="B117">
        <v>60</v>
      </c>
      <c r="C117" s="1" t="s">
        <v>45</v>
      </c>
      <c r="D117" s="1" t="s">
        <v>87</v>
      </c>
      <c r="E117" s="1" t="s">
        <v>78</v>
      </c>
      <c r="F117" s="1" t="s">
        <v>30</v>
      </c>
      <c r="G117" s="1" t="s">
        <v>70</v>
      </c>
      <c r="H117" s="1" t="s">
        <v>71</v>
      </c>
      <c r="I117" s="1" t="s">
        <v>72</v>
      </c>
      <c r="J117" s="1" t="s">
        <v>558</v>
      </c>
      <c r="K117" s="1" t="s">
        <v>549</v>
      </c>
      <c r="L117" s="1" t="s">
        <v>52</v>
      </c>
      <c r="M117" s="1" t="s">
        <v>309</v>
      </c>
      <c r="N117" s="1" t="s">
        <v>340</v>
      </c>
      <c r="O117" s="1" t="s">
        <v>52</v>
      </c>
      <c r="P117" s="1" t="s">
        <v>110</v>
      </c>
      <c r="Q117" s="1" t="s">
        <v>129</v>
      </c>
      <c r="R117">
        <v>176</v>
      </c>
      <c r="S117">
        <v>0</v>
      </c>
      <c r="T117" s="1" t="s">
        <v>41</v>
      </c>
      <c r="U117" s="1" t="s">
        <v>42</v>
      </c>
      <c r="V117">
        <v>2.71</v>
      </c>
      <c r="W117">
        <v>2.54</v>
      </c>
      <c r="X117">
        <v>7.1</v>
      </c>
      <c r="Y117">
        <v>9.9</v>
      </c>
      <c r="Z117">
        <v>19.100000000000001</v>
      </c>
    </row>
    <row r="118" spans="1:26" x14ac:dyDescent="0.25">
      <c r="A118" s="1" t="s">
        <v>559</v>
      </c>
      <c r="B118">
        <v>39</v>
      </c>
      <c r="C118" s="1" t="s">
        <v>44</v>
      </c>
      <c r="D118" s="1" t="s">
        <v>106</v>
      </c>
      <c r="E118" s="1" t="s">
        <v>29</v>
      </c>
      <c r="F118" s="1" t="s">
        <v>30</v>
      </c>
      <c r="G118" s="1" t="s">
        <v>152</v>
      </c>
      <c r="H118" s="1" t="s">
        <v>61</v>
      </c>
      <c r="I118" s="1" t="s">
        <v>132</v>
      </c>
      <c r="J118" s="1" t="s">
        <v>560</v>
      </c>
      <c r="K118" s="1" t="s">
        <v>561</v>
      </c>
      <c r="L118" s="1" t="s">
        <v>36</v>
      </c>
      <c r="M118" s="1" t="s">
        <v>339</v>
      </c>
      <c r="N118" s="1" t="s">
        <v>562</v>
      </c>
      <c r="O118" s="1" t="s">
        <v>36</v>
      </c>
      <c r="P118" s="1" t="s">
        <v>110</v>
      </c>
      <c r="Q118" s="1" t="s">
        <v>67</v>
      </c>
      <c r="R118">
        <v>179</v>
      </c>
      <c r="S118">
        <v>0</v>
      </c>
      <c r="T118" s="1" t="s">
        <v>41</v>
      </c>
      <c r="U118" s="1" t="s">
        <v>57</v>
      </c>
      <c r="V118">
        <v>4.1500000000000004</v>
      </c>
      <c r="W118">
        <v>1.36</v>
      </c>
      <c r="X118">
        <v>4.8</v>
      </c>
      <c r="Y118">
        <v>21.8</v>
      </c>
      <c r="Z118">
        <v>19.100000000000001</v>
      </c>
    </row>
    <row r="119" spans="1:26" x14ac:dyDescent="0.25">
      <c r="A119" s="1" t="s">
        <v>563</v>
      </c>
      <c r="B119">
        <v>39</v>
      </c>
      <c r="C119" s="1" t="s">
        <v>45</v>
      </c>
      <c r="D119" s="1" t="s">
        <v>28</v>
      </c>
      <c r="E119" s="1" t="s">
        <v>78</v>
      </c>
      <c r="F119" s="1" t="s">
        <v>30</v>
      </c>
      <c r="G119" s="1" t="s">
        <v>125</v>
      </c>
      <c r="H119" s="1" t="s">
        <v>71</v>
      </c>
      <c r="I119" s="1" t="s">
        <v>33</v>
      </c>
      <c r="J119" s="1" t="s">
        <v>564</v>
      </c>
      <c r="K119" s="1" t="s">
        <v>565</v>
      </c>
      <c r="L119" s="1" t="s">
        <v>52</v>
      </c>
      <c r="M119" s="1" t="s">
        <v>566</v>
      </c>
      <c r="N119" s="1" t="s">
        <v>567</v>
      </c>
      <c r="O119" s="1" t="s">
        <v>52</v>
      </c>
      <c r="P119" s="1" t="s">
        <v>39</v>
      </c>
      <c r="Q119" s="1" t="s">
        <v>67</v>
      </c>
      <c r="R119">
        <v>151</v>
      </c>
      <c r="S119">
        <v>1</v>
      </c>
      <c r="T119" s="1" t="s">
        <v>85</v>
      </c>
      <c r="U119" s="1" t="s">
        <v>42</v>
      </c>
      <c r="V119">
        <v>2.87</v>
      </c>
      <c r="W119">
        <v>3.45</v>
      </c>
      <c r="X119">
        <v>2.5</v>
      </c>
      <c r="Y119">
        <v>23.8</v>
      </c>
      <c r="Z119">
        <v>6.9</v>
      </c>
    </row>
    <row r="120" spans="1:26" x14ac:dyDescent="0.25">
      <c r="A120" s="1" t="s">
        <v>568</v>
      </c>
      <c r="B120">
        <v>82</v>
      </c>
      <c r="C120" s="1" t="s">
        <v>27</v>
      </c>
      <c r="D120" s="1" t="s">
        <v>87</v>
      </c>
      <c r="E120" s="1" t="s">
        <v>78</v>
      </c>
      <c r="F120" s="1" t="s">
        <v>30</v>
      </c>
      <c r="G120" s="1" t="s">
        <v>152</v>
      </c>
      <c r="H120" s="1" t="s">
        <v>61</v>
      </c>
      <c r="I120" s="1" t="s">
        <v>33</v>
      </c>
      <c r="J120" s="1" t="s">
        <v>569</v>
      </c>
      <c r="K120" s="1" t="s">
        <v>570</v>
      </c>
      <c r="L120" s="1" t="s">
        <v>36</v>
      </c>
      <c r="M120" s="1" t="s">
        <v>40</v>
      </c>
      <c r="N120" s="1" t="s">
        <v>571</v>
      </c>
      <c r="O120" s="1" t="s">
        <v>36</v>
      </c>
      <c r="P120" s="1" t="s">
        <v>55</v>
      </c>
      <c r="Q120" s="1" t="s">
        <v>30</v>
      </c>
      <c r="R120">
        <v>180</v>
      </c>
      <c r="S120">
        <v>0</v>
      </c>
      <c r="T120" s="1" t="s">
        <v>85</v>
      </c>
      <c r="U120" s="1" t="s">
        <v>42</v>
      </c>
      <c r="V120">
        <v>4.7699999999999996</v>
      </c>
      <c r="W120">
        <v>3.6</v>
      </c>
      <c r="X120">
        <v>6.5</v>
      </c>
      <c r="Y120">
        <v>15.2</v>
      </c>
      <c r="Z120">
        <v>6.9</v>
      </c>
    </row>
    <row r="121" spans="1:26" x14ac:dyDescent="0.25">
      <c r="A121" s="1" t="s">
        <v>572</v>
      </c>
      <c r="B121">
        <v>72</v>
      </c>
      <c r="C121" s="1" t="s">
        <v>27</v>
      </c>
      <c r="D121" s="1" t="s">
        <v>28</v>
      </c>
      <c r="E121" s="1" t="s">
        <v>78</v>
      </c>
      <c r="F121" s="1" t="s">
        <v>30</v>
      </c>
      <c r="G121" s="1" t="s">
        <v>125</v>
      </c>
      <c r="H121" s="1" t="s">
        <v>32</v>
      </c>
      <c r="I121" s="1" t="s">
        <v>33</v>
      </c>
      <c r="J121" s="1" t="s">
        <v>573</v>
      </c>
      <c r="K121" s="1" t="s">
        <v>574</v>
      </c>
      <c r="L121" s="1" t="s">
        <v>92</v>
      </c>
      <c r="M121" s="1" t="s">
        <v>226</v>
      </c>
      <c r="N121" s="1" t="s">
        <v>54</v>
      </c>
      <c r="O121" s="1" t="s">
        <v>92</v>
      </c>
      <c r="P121" s="1" t="s">
        <v>55</v>
      </c>
      <c r="Q121" s="1" t="s">
        <v>67</v>
      </c>
      <c r="R121">
        <v>110</v>
      </c>
      <c r="S121">
        <v>0</v>
      </c>
      <c r="T121" s="1" t="s">
        <v>56</v>
      </c>
      <c r="U121" s="1" t="s">
        <v>57</v>
      </c>
      <c r="V121">
        <v>1.71</v>
      </c>
      <c r="W121">
        <v>1.88</v>
      </c>
      <c r="X121">
        <v>2.7</v>
      </c>
      <c r="Y121">
        <v>20</v>
      </c>
      <c r="Z121">
        <v>9</v>
      </c>
    </row>
    <row r="122" spans="1:26" x14ac:dyDescent="0.25">
      <c r="A122" s="1" t="s">
        <v>575</v>
      </c>
      <c r="B122">
        <v>31</v>
      </c>
      <c r="C122" s="1" t="s">
        <v>27</v>
      </c>
      <c r="D122" s="1" t="s">
        <v>95</v>
      </c>
      <c r="E122" s="1" t="s">
        <v>29</v>
      </c>
      <c r="F122" s="1" t="s">
        <v>69</v>
      </c>
      <c r="G122" s="1" t="s">
        <v>48</v>
      </c>
      <c r="H122" s="1" t="s">
        <v>32</v>
      </c>
      <c r="I122" s="1" t="s">
        <v>132</v>
      </c>
      <c r="J122" s="1" t="s">
        <v>576</v>
      </c>
      <c r="K122" s="1" t="s">
        <v>577</v>
      </c>
      <c r="L122" s="1" t="s">
        <v>36</v>
      </c>
      <c r="M122" s="1" t="s">
        <v>30</v>
      </c>
      <c r="N122" s="1" t="s">
        <v>578</v>
      </c>
      <c r="O122" s="1" t="s">
        <v>36</v>
      </c>
      <c r="P122" s="1" t="s">
        <v>110</v>
      </c>
      <c r="Q122" s="1" t="s">
        <v>40</v>
      </c>
      <c r="R122">
        <v>94</v>
      </c>
      <c r="S122">
        <v>0</v>
      </c>
      <c r="T122" s="1" t="s">
        <v>137</v>
      </c>
      <c r="U122" s="1" t="s">
        <v>57</v>
      </c>
      <c r="V122">
        <v>1.23</v>
      </c>
      <c r="W122">
        <v>4.88</v>
      </c>
      <c r="X122">
        <v>9</v>
      </c>
      <c r="Y122">
        <v>22.7</v>
      </c>
      <c r="Z122">
        <v>19.899999999999999</v>
      </c>
    </row>
    <row r="123" spans="1:26" x14ac:dyDescent="0.25">
      <c r="A123" s="1" t="s">
        <v>579</v>
      </c>
      <c r="B123">
        <v>68</v>
      </c>
      <c r="C123" s="1" t="s">
        <v>45</v>
      </c>
      <c r="D123" s="1" t="s">
        <v>106</v>
      </c>
      <c r="E123" s="1" t="s">
        <v>163</v>
      </c>
      <c r="F123" s="1" t="s">
        <v>30</v>
      </c>
      <c r="G123" s="1" t="s">
        <v>440</v>
      </c>
      <c r="H123" s="1" t="s">
        <v>71</v>
      </c>
      <c r="I123" s="1" t="s">
        <v>49</v>
      </c>
      <c r="J123" s="1" t="s">
        <v>97</v>
      </c>
      <c r="K123" s="1" t="s">
        <v>580</v>
      </c>
      <c r="L123" s="1" t="s">
        <v>64</v>
      </c>
      <c r="M123" s="1" t="s">
        <v>581</v>
      </c>
      <c r="N123" s="1" t="s">
        <v>582</v>
      </c>
      <c r="O123" s="1" t="s">
        <v>64</v>
      </c>
      <c r="P123" s="1" t="s">
        <v>110</v>
      </c>
      <c r="Q123" s="1" t="s">
        <v>129</v>
      </c>
      <c r="R123">
        <v>53</v>
      </c>
      <c r="S123">
        <v>0</v>
      </c>
      <c r="T123" s="1" t="s">
        <v>41</v>
      </c>
      <c r="U123" s="1" t="s">
        <v>57</v>
      </c>
      <c r="V123">
        <v>1.7</v>
      </c>
      <c r="W123">
        <v>2.58</v>
      </c>
      <c r="X123">
        <v>7.8</v>
      </c>
      <c r="Y123">
        <v>18.5</v>
      </c>
      <c r="Z123">
        <v>5.6</v>
      </c>
    </row>
    <row r="124" spans="1:26" x14ac:dyDescent="0.25">
      <c r="A124" s="1" t="s">
        <v>583</v>
      </c>
      <c r="B124">
        <v>73</v>
      </c>
      <c r="C124" s="1" t="s">
        <v>27</v>
      </c>
      <c r="D124" s="1" t="s">
        <v>87</v>
      </c>
      <c r="E124" s="1" t="s">
        <v>30</v>
      </c>
      <c r="F124" s="1" t="s">
        <v>88</v>
      </c>
      <c r="G124" s="1" t="s">
        <v>152</v>
      </c>
      <c r="H124" s="1" t="s">
        <v>61</v>
      </c>
      <c r="I124" s="1" t="s">
        <v>33</v>
      </c>
      <c r="J124" s="1" t="s">
        <v>584</v>
      </c>
      <c r="K124" s="1" t="s">
        <v>585</v>
      </c>
      <c r="L124" s="1" t="s">
        <v>64</v>
      </c>
      <c r="M124" s="1" t="s">
        <v>581</v>
      </c>
      <c r="N124" s="1" t="s">
        <v>586</v>
      </c>
      <c r="O124" s="1" t="s">
        <v>64</v>
      </c>
      <c r="P124" s="1" t="s">
        <v>55</v>
      </c>
      <c r="Q124" s="1" t="s">
        <v>40</v>
      </c>
      <c r="R124">
        <v>32</v>
      </c>
      <c r="S124">
        <v>0</v>
      </c>
      <c r="T124" s="1" t="s">
        <v>41</v>
      </c>
      <c r="U124" s="1" t="s">
        <v>57</v>
      </c>
      <c r="V124">
        <v>4.26</v>
      </c>
      <c r="W124">
        <v>1.9</v>
      </c>
      <c r="X124">
        <v>3</v>
      </c>
      <c r="Y124">
        <v>15.7</v>
      </c>
      <c r="Z124">
        <v>13.1</v>
      </c>
    </row>
    <row r="125" spans="1:26" x14ac:dyDescent="0.25">
      <c r="A125" s="1" t="s">
        <v>587</v>
      </c>
      <c r="B125">
        <v>42</v>
      </c>
      <c r="C125" s="1" t="s">
        <v>27</v>
      </c>
      <c r="D125" s="1" t="s">
        <v>45</v>
      </c>
      <c r="E125" s="1" t="s">
        <v>29</v>
      </c>
      <c r="F125" s="1" t="s">
        <v>30</v>
      </c>
      <c r="G125" s="1" t="s">
        <v>60</v>
      </c>
      <c r="H125" s="1" t="s">
        <v>71</v>
      </c>
      <c r="I125" s="1" t="s">
        <v>49</v>
      </c>
      <c r="J125" s="1" t="s">
        <v>588</v>
      </c>
      <c r="K125" s="1" t="s">
        <v>230</v>
      </c>
      <c r="L125" s="1" t="s">
        <v>52</v>
      </c>
      <c r="M125" s="1" t="s">
        <v>30</v>
      </c>
      <c r="N125" s="1" t="s">
        <v>412</v>
      </c>
      <c r="O125" s="1" t="s">
        <v>52</v>
      </c>
      <c r="P125" s="1" t="s">
        <v>55</v>
      </c>
      <c r="Q125" s="1" t="s">
        <v>30</v>
      </c>
      <c r="R125">
        <v>131</v>
      </c>
      <c r="S125">
        <v>0</v>
      </c>
      <c r="T125" s="1" t="s">
        <v>56</v>
      </c>
      <c r="U125" s="1" t="s">
        <v>42</v>
      </c>
      <c r="V125">
        <v>3.32</v>
      </c>
      <c r="W125">
        <v>1.37</v>
      </c>
      <c r="X125">
        <v>8.9</v>
      </c>
      <c r="Y125">
        <v>10.8</v>
      </c>
      <c r="Z125">
        <v>5.2</v>
      </c>
    </row>
    <row r="126" spans="1:26" x14ac:dyDescent="0.25">
      <c r="A126" s="1" t="s">
        <v>589</v>
      </c>
      <c r="B126">
        <v>84</v>
      </c>
      <c r="C126" s="1" t="s">
        <v>27</v>
      </c>
      <c r="D126" s="1" t="s">
        <v>87</v>
      </c>
      <c r="E126" s="1" t="s">
        <v>163</v>
      </c>
      <c r="F126" s="1" t="s">
        <v>30</v>
      </c>
      <c r="G126" s="1" t="s">
        <v>178</v>
      </c>
      <c r="H126" s="1" t="s">
        <v>32</v>
      </c>
      <c r="I126" s="1" t="s">
        <v>132</v>
      </c>
      <c r="J126" s="1" t="s">
        <v>590</v>
      </c>
      <c r="K126" s="1" t="s">
        <v>591</v>
      </c>
      <c r="L126" s="1" t="s">
        <v>36</v>
      </c>
      <c r="M126" s="1" t="s">
        <v>536</v>
      </c>
      <c r="N126" s="1" t="s">
        <v>370</v>
      </c>
      <c r="O126" s="1" t="s">
        <v>36</v>
      </c>
      <c r="P126" s="1" t="s">
        <v>39</v>
      </c>
      <c r="Q126" s="1" t="s">
        <v>40</v>
      </c>
      <c r="R126">
        <v>159</v>
      </c>
      <c r="S126">
        <v>1</v>
      </c>
      <c r="T126" s="1" t="s">
        <v>123</v>
      </c>
      <c r="U126" s="1" t="s">
        <v>42</v>
      </c>
      <c r="V126">
        <v>4.55</v>
      </c>
      <c r="W126">
        <v>4.82</v>
      </c>
      <c r="X126">
        <v>8.8000000000000007</v>
      </c>
      <c r="Y126">
        <v>20.6</v>
      </c>
      <c r="Z126">
        <v>14.1</v>
      </c>
    </row>
    <row r="127" spans="1:26" x14ac:dyDescent="0.25">
      <c r="A127" s="1" t="s">
        <v>592</v>
      </c>
      <c r="B127">
        <v>82</v>
      </c>
      <c r="C127" s="1" t="s">
        <v>44</v>
      </c>
      <c r="D127" s="1" t="s">
        <v>28</v>
      </c>
      <c r="E127" s="1" t="s">
        <v>163</v>
      </c>
      <c r="F127" s="1" t="s">
        <v>30</v>
      </c>
      <c r="G127" s="1" t="s">
        <v>184</v>
      </c>
      <c r="H127" s="1" t="s">
        <v>32</v>
      </c>
      <c r="I127" s="1" t="s">
        <v>33</v>
      </c>
      <c r="J127" s="1" t="s">
        <v>593</v>
      </c>
      <c r="K127" s="1" t="s">
        <v>594</v>
      </c>
      <c r="L127" s="1" t="s">
        <v>52</v>
      </c>
      <c r="M127" s="1" t="s">
        <v>500</v>
      </c>
      <c r="N127" s="1" t="s">
        <v>595</v>
      </c>
      <c r="O127" s="1" t="s">
        <v>52</v>
      </c>
      <c r="P127" s="1" t="s">
        <v>39</v>
      </c>
      <c r="Q127" s="1" t="s">
        <v>40</v>
      </c>
      <c r="R127">
        <v>59</v>
      </c>
      <c r="S127">
        <v>1</v>
      </c>
      <c r="T127" s="1" t="s">
        <v>137</v>
      </c>
      <c r="U127" s="1" t="s">
        <v>42</v>
      </c>
      <c r="V127">
        <v>3.2</v>
      </c>
      <c r="W127">
        <v>1.35</v>
      </c>
      <c r="X127">
        <v>4.7</v>
      </c>
      <c r="Y127">
        <v>12.7</v>
      </c>
      <c r="Z127">
        <v>7.4</v>
      </c>
    </row>
    <row r="128" spans="1:26" x14ac:dyDescent="0.25">
      <c r="A128" s="1" t="s">
        <v>596</v>
      </c>
      <c r="B128">
        <v>66</v>
      </c>
      <c r="C128" s="1" t="s">
        <v>45</v>
      </c>
      <c r="D128" s="1" t="s">
        <v>106</v>
      </c>
      <c r="E128" s="1" t="s">
        <v>46</v>
      </c>
      <c r="F128" s="1" t="s">
        <v>30</v>
      </c>
      <c r="G128" s="1" t="s">
        <v>48</v>
      </c>
      <c r="H128" s="1" t="s">
        <v>32</v>
      </c>
      <c r="I128" s="1" t="s">
        <v>49</v>
      </c>
      <c r="J128" s="1" t="s">
        <v>597</v>
      </c>
      <c r="K128" s="1" t="s">
        <v>523</v>
      </c>
      <c r="L128" s="1" t="s">
        <v>36</v>
      </c>
      <c r="M128" s="1" t="s">
        <v>348</v>
      </c>
      <c r="N128" s="1" t="s">
        <v>598</v>
      </c>
      <c r="O128" s="1" t="s">
        <v>36</v>
      </c>
      <c r="P128" s="1" t="s">
        <v>55</v>
      </c>
      <c r="Q128" s="1" t="s">
        <v>30</v>
      </c>
      <c r="R128">
        <v>120</v>
      </c>
      <c r="S128">
        <v>0</v>
      </c>
      <c r="T128" s="1" t="s">
        <v>41</v>
      </c>
      <c r="U128" s="1" t="s">
        <v>57</v>
      </c>
      <c r="V128">
        <v>3.89</v>
      </c>
      <c r="W128">
        <v>2.98</v>
      </c>
      <c r="X128">
        <v>1.7</v>
      </c>
      <c r="Y128">
        <v>10</v>
      </c>
      <c r="Z128">
        <v>14.6</v>
      </c>
    </row>
    <row r="129" spans="1:26" x14ac:dyDescent="0.25">
      <c r="A129" s="1" t="s">
        <v>599</v>
      </c>
      <c r="B129">
        <v>41</v>
      </c>
      <c r="C129" s="1" t="s">
        <v>45</v>
      </c>
      <c r="D129" s="1" t="s">
        <v>106</v>
      </c>
      <c r="E129" s="1" t="s">
        <v>78</v>
      </c>
      <c r="F129" s="1" t="s">
        <v>30</v>
      </c>
      <c r="G129" s="1" t="s">
        <v>60</v>
      </c>
      <c r="H129" s="1" t="s">
        <v>71</v>
      </c>
      <c r="I129" s="1" t="s">
        <v>132</v>
      </c>
      <c r="J129" s="1" t="s">
        <v>600</v>
      </c>
      <c r="K129" s="1" t="s">
        <v>601</v>
      </c>
      <c r="L129" s="1" t="s">
        <v>64</v>
      </c>
      <c r="M129" s="1" t="s">
        <v>129</v>
      </c>
      <c r="N129" s="1" t="s">
        <v>602</v>
      </c>
      <c r="O129" s="1" t="s">
        <v>64</v>
      </c>
      <c r="P129" s="1" t="s">
        <v>39</v>
      </c>
      <c r="Q129" s="1" t="s">
        <v>40</v>
      </c>
      <c r="R129">
        <v>31</v>
      </c>
      <c r="S129">
        <v>1</v>
      </c>
      <c r="T129" s="1" t="s">
        <v>85</v>
      </c>
      <c r="U129" s="1" t="s">
        <v>42</v>
      </c>
      <c r="V129">
        <v>1.3</v>
      </c>
      <c r="W129">
        <v>4.4000000000000004</v>
      </c>
      <c r="X129">
        <v>5.5</v>
      </c>
      <c r="Y129">
        <v>14.7</v>
      </c>
      <c r="Z129">
        <v>13.1</v>
      </c>
    </row>
    <row r="130" spans="1:26" x14ac:dyDescent="0.25">
      <c r="A130" s="1" t="s">
        <v>603</v>
      </c>
      <c r="B130">
        <v>79</v>
      </c>
      <c r="C130" s="1" t="s">
        <v>44</v>
      </c>
      <c r="D130" s="1" t="s">
        <v>45</v>
      </c>
      <c r="E130" s="1" t="s">
        <v>30</v>
      </c>
      <c r="F130" s="1" t="s">
        <v>69</v>
      </c>
      <c r="G130" s="1" t="s">
        <v>184</v>
      </c>
      <c r="H130" s="1" t="s">
        <v>81</v>
      </c>
      <c r="I130" s="1" t="s">
        <v>72</v>
      </c>
      <c r="J130" s="1" t="s">
        <v>604</v>
      </c>
      <c r="K130" s="1" t="s">
        <v>605</v>
      </c>
      <c r="L130" s="1" t="s">
        <v>52</v>
      </c>
      <c r="M130" s="1" t="s">
        <v>75</v>
      </c>
      <c r="N130" s="1" t="s">
        <v>391</v>
      </c>
      <c r="O130" s="1" t="s">
        <v>52</v>
      </c>
      <c r="P130" s="1" t="s">
        <v>55</v>
      </c>
      <c r="Q130" s="1" t="s">
        <v>75</v>
      </c>
      <c r="R130">
        <v>38</v>
      </c>
      <c r="S130">
        <v>0</v>
      </c>
      <c r="T130" s="1" t="s">
        <v>85</v>
      </c>
      <c r="U130" s="1" t="s">
        <v>57</v>
      </c>
      <c r="V130">
        <v>4.3</v>
      </c>
      <c r="W130">
        <v>2.39</v>
      </c>
      <c r="X130">
        <v>7.1</v>
      </c>
      <c r="Y130">
        <v>16.2</v>
      </c>
      <c r="Z130">
        <v>7.5</v>
      </c>
    </row>
    <row r="131" spans="1:26" x14ac:dyDescent="0.25">
      <c r="A131" s="1" t="s">
        <v>606</v>
      </c>
      <c r="B131">
        <v>68</v>
      </c>
      <c r="C131" s="1" t="s">
        <v>45</v>
      </c>
      <c r="D131" s="1" t="s">
        <v>106</v>
      </c>
      <c r="E131" s="1" t="s">
        <v>78</v>
      </c>
      <c r="F131" s="1" t="s">
        <v>30</v>
      </c>
      <c r="G131" s="1" t="s">
        <v>246</v>
      </c>
      <c r="H131" s="1" t="s">
        <v>81</v>
      </c>
      <c r="I131" s="1" t="s">
        <v>132</v>
      </c>
      <c r="J131" s="1" t="s">
        <v>607</v>
      </c>
      <c r="K131" s="1" t="s">
        <v>608</v>
      </c>
      <c r="L131" s="1" t="s">
        <v>36</v>
      </c>
      <c r="M131" s="1" t="s">
        <v>65</v>
      </c>
      <c r="N131" s="1" t="s">
        <v>484</v>
      </c>
      <c r="O131" s="1" t="s">
        <v>36</v>
      </c>
      <c r="P131" s="1" t="s">
        <v>55</v>
      </c>
      <c r="Q131" s="1" t="s">
        <v>67</v>
      </c>
      <c r="R131">
        <v>170</v>
      </c>
      <c r="S131">
        <v>0</v>
      </c>
      <c r="T131" s="1" t="s">
        <v>137</v>
      </c>
      <c r="U131" s="1" t="s">
        <v>42</v>
      </c>
      <c r="V131">
        <v>4.51</v>
      </c>
      <c r="W131">
        <v>4.1900000000000004</v>
      </c>
      <c r="X131">
        <v>6.9</v>
      </c>
      <c r="Y131">
        <v>21.3</v>
      </c>
      <c r="Z131">
        <v>17.7</v>
      </c>
    </row>
    <row r="132" spans="1:26" x14ac:dyDescent="0.25">
      <c r="A132" s="1" t="s">
        <v>609</v>
      </c>
      <c r="B132">
        <v>52</v>
      </c>
      <c r="C132" s="1" t="s">
        <v>44</v>
      </c>
      <c r="D132" s="1" t="s">
        <v>45</v>
      </c>
      <c r="E132" s="1" t="s">
        <v>30</v>
      </c>
      <c r="F132" s="1" t="s">
        <v>47</v>
      </c>
      <c r="G132" s="1" t="s">
        <v>48</v>
      </c>
      <c r="H132" s="1" t="s">
        <v>71</v>
      </c>
      <c r="I132" s="1" t="s">
        <v>33</v>
      </c>
      <c r="J132" s="1" t="s">
        <v>610</v>
      </c>
      <c r="K132" s="1" t="s">
        <v>611</v>
      </c>
      <c r="L132" s="1" t="s">
        <v>64</v>
      </c>
      <c r="M132" s="1" t="s">
        <v>339</v>
      </c>
      <c r="N132" s="1" t="s">
        <v>612</v>
      </c>
      <c r="O132" s="1" t="s">
        <v>64</v>
      </c>
      <c r="P132" s="1" t="s">
        <v>110</v>
      </c>
      <c r="Q132" s="1" t="s">
        <v>67</v>
      </c>
      <c r="R132">
        <v>55</v>
      </c>
      <c r="S132">
        <v>0</v>
      </c>
      <c r="T132" s="1" t="s">
        <v>137</v>
      </c>
      <c r="U132" s="1" t="s">
        <v>42</v>
      </c>
      <c r="V132">
        <v>3.83</v>
      </c>
      <c r="W132">
        <v>4.3499999999999996</v>
      </c>
      <c r="X132">
        <v>7.3</v>
      </c>
      <c r="Y132">
        <v>18.2</v>
      </c>
      <c r="Z132">
        <v>13.5</v>
      </c>
    </row>
    <row r="133" spans="1:26" x14ac:dyDescent="0.25">
      <c r="A133" s="1" t="s">
        <v>613</v>
      </c>
      <c r="B133">
        <v>73</v>
      </c>
      <c r="C133" s="1" t="s">
        <v>44</v>
      </c>
      <c r="D133" s="1" t="s">
        <v>106</v>
      </c>
      <c r="E133" s="1" t="s">
        <v>46</v>
      </c>
      <c r="F133" s="1" t="s">
        <v>30</v>
      </c>
      <c r="G133" s="1" t="s">
        <v>96</v>
      </c>
      <c r="H133" s="1" t="s">
        <v>81</v>
      </c>
      <c r="I133" s="1" t="s">
        <v>49</v>
      </c>
      <c r="J133" s="1" t="s">
        <v>614</v>
      </c>
      <c r="K133" s="1" t="s">
        <v>615</v>
      </c>
      <c r="L133" s="1" t="s">
        <v>64</v>
      </c>
      <c r="M133" s="1" t="s">
        <v>427</v>
      </c>
      <c r="N133" s="1" t="s">
        <v>578</v>
      </c>
      <c r="O133" s="1" t="s">
        <v>64</v>
      </c>
      <c r="P133" s="1" t="s">
        <v>110</v>
      </c>
      <c r="Q133" s="1" t="s">
        <v>129</v>
      </c>
      <c r="R133">
        <v>131</v>
      </c>
      <c r="S133">
        <v>0</v>
      </c>
      <c r="T133" s="1" t="s">
        <v>123</v>
      </c>
      <c r="U133" s="1" t="s">
        <v>42</v>
      </c>
      <c r="V133">
        <v>4.01</v>
      </c>
      <c r="W133">
        <v>1.63</v>
      </c>
      <c r="X133">
        <v>8.9</v>
      </c>
      <c r="Y133">
        <v>21.7</v>
      </c>
      <c r="Z133">
        <v>3.5</v>
      </c>
    </row>
    <row r="134" spans="1:26" x14ac:dyDescent="0.25">
      <c r="A134" s="1" t="s">
        <v>616</v>
      </c>
      <c r="B134">
        <v>25</v>
      </c>
      <c r="C134" s="1" t="s">
        <v>27</v>
      </c>
      <c r="D134" s="1" t="s">
        <v>28</v>
      </c>
      <c r="E134" s="1" t="s">
        <v>78</v>
      </c>
      <c r="F134" s="1" t="s">
        <v>30</v>
      </c>
      <c r="G134" s="1" t="s">
        <v>102</v>
      </c>
      <c r="H134" s="1" t="s">
        <v>81</v>
      </c>
      <c r="I134" s="1" t="s">
        <v>132</v>
      </c>
      <c r="J134" s="1" t="s">
        <v>617</v>
      </c>
      <c r="K134" s="1" t="s">
        <v>618</v>
      </c>
      <c r="L134" s="1" t="s">
        <v>64</v>
      </c>
      <c r="M134" s="1" t="s">
        <v>135</v>
      </c>
      <c r="N134" s="1" t="s">
        <v>619</v>
      </c>
      <c r="O134" s="1" t="s">
        <v>64</v>
      </c>
      <c r="P134" s="1" t="s">
        <v>55</v>
      </c>
      <c r="Q134" s="1" t="s">
        <v>75</v>
      </c>
      <c r="R134">
        <v>80</v>
      </c>
      <c r="S134">
        <v>0</v>
      </c>
      <c r="T134" s="1" t="s">
        <v>85</v>
      </c>
      <c r="U134" s="1" t="s">
        <v>42</v>
      </c>
      <c r="V134">
        <v>4.3</v>
      </c>
      <c r="W134">
        <v>1.52</v>
      </c>
      <c r="X134">
        <v>4</v>
      </c>
      <c r="Y134">
        <v>19.399999999999999</v>
      </c>
      <c r="Z134">
        <v>5.7</v>
      </c>
    </row>
    <row r="135" spans="1:26" x14ac:dyDescent="0.25">
      <c r="A135" s="1" t="s">
        <v>620</v>
      </c>
      <c r="B135">
        <v>54</v>
      </c>
      <c r="C135" s="1" t="s">
        <v>44</v>
      </c>
      <c r="D135" s="1" t="s">
        <v>28</v>
      </c>
      <c r="E135" s="1" t="s">
        <v>29</v>
      </c>
      <c r="F135" s="1" t="s">
        <v>47</v>
      </c>
      <c r="G135" s="1" t="s">
        <v>125</v>
      </c>
      <c r="H135" s="1" t="s">
        <v>81</v>
      </c>
      <c r="I135" s="1" t="s">
        <v>132</v>
      </c>
      <c r="J135" s="1" t="s">
        <v>315</v>
      </c>
      <c r="K135" s="1" t="s">
        <v>621</v>
      </c>
      <c r="L135" s="1" t="s">
        <v>64</v>
      </c>
      <c r="M135" s="1" t="s">
        <v>378</v>
      </c>
      <c r="N135" s="1" t="s">
        <v>622</v>
      </c>
      <c r="O135" s="1" t="s">
        <v>64</v>
      </c>
      <c r="P135" s="1" t="s">
        <v>39</v>
      </c>
      <c r="Q135" s="1" t="s">
        <v>67</v>
      </c>
      <c r="R135">
        <v>117</v>
      </c>
      <c r="S135">
        <v>1</v>
      </c>
      <c r="T135" s="1" t="s">
        <v>41</v>
      </c>
      <c r="U135" s="1" t="s">
        <v>57</v>
      </c>
      <c r="V135">
        <v>4.2699999999999996</v>
      </c>
      <c r="W135">
        <v>4.33</v>
      </c>
      <c r="X135">
        <v>5.6</v>
      </c>
      <c r="Y135">
        <v>6.1</v>
      </c>
      <c r="Z135">
        <v>7.9</v>
      </c>
    </row>
    <row r="136" spans="1:26" x14ac:dyDescent="0.25">
      <c r="A136" s="1" t="s">
        <v>623</v>
      </c>
      <c r="B136">
        <v>58</v>
      </c>
      <c r="C136" s="1" t="s">
        <v>45</v>
      </c>
      <c r="D136" s="1" t="s">
        <v>28</v>
      </c>
      <c r="E136" s="1" t="s">
        <v>30</v>
      </c>
      <c r="F136" s="1" t="s">
        <v>30</v>
      </c>
      <c r="G136" s="1" t="s">
        <v>131</v>
      </c>
      <c r="H136" s="1" t="s">
        <v>32</v>
      </c>
      <c r="I136" s="1" t="s">
        <v>33</v>
      </c>
      <c r="J136" s="1" t="s">
        <v>624</v>
      </c>
      <c r="K136" s="1" t="s">
        <v>625</v>
      </c>
      <c r="L136" s="1" t="s">
        <v>36</v>
      </c>
      <c r="M136" s="1" t="s">
        <v>339</v>
      </c>
      <c r="N136" s="1" t="s">
        <v>626</v>
      </c>
      <c r="O136" s="1" t="s">
        <v>36</v>
      </c>
      <c r="P136" s="1" t="s">
        <v>39</v>
      </c>
      <c r="Q136" s="1" t="s">
        <v>67</v>
      </c>
      <c r="R136">
        <v>94</v>
      </c>
      <c r="S136">
        <v>1</v>
      </c>
      <c r="T136" s="1" t="s">
        <v>123</v>
      </c>
      <c r="U136" s="1" t="s">
        <v>42</v>
      </c>
      <c r="V136">
        <v>3.47</v>
      </c>
      <c r="W136">
        <v>4.92</v>
      </c>
      <c r="X136">
        <v>6.7</v>
      </c>
      <c r="Y136">
        <v>10.7</v>
      </c>
      <c r="Z136">
        <v>13.8</v>
      </c>
    </row>
    <row r="137" spans="1:26" x14ac:dyDescent="0.25">
      <c r="A137" s="1" t="s">
        <v>627</v>
      </c>
      <c r="B137">
        <v>39</v>
      </c>
      <c r="C137" s="1" t="s">
        <v>44</v>
      </c>
      <c r="D137" s="1" t="s">
        <v>87</v>
      </c>
      <c r="E137" s="1" t="s">
        <v>163</v>
      </c>
      <c r="F137" s="1" t="s">
        <v>47</v>
      </c>
      <c r="G137" s="1" t="s">
        <v>178</v>
      </c>
      <c r="H137" s="1" t="s">
        <v>61</v>
      </c>
      <c r="I137" s="1" t="s">
        <v>49</v>
      </c>
      <c r="J137" s="1" t="s">
        <v>628</v>
      </c>
      <c r="K137" s="1" t="s">
        <v>629</v>
      </c>
      <c r="L137" s="1" t="s">
        <v>92</v>
      </c>
      <c r="M137" s="1" t="s">
        <v>155</v>
      </c>
      <c r="N137" s="1" t="s">
        <v>630</v>
      </c>
      <c r="O137" s="1" t="s">
        <v>92</v>
      </c>
      <c r="P137" s="1" t="s">
        <v>110</v>
      </c>
      <c r="Q137" s="1" t="s">
        <v>40</v>
      </c>
      <c r="R137">
        <v>109</v>
      </c>
      <c r="S137">
        <v>0</v>
      </c>
      <c r="T137" s="1" t="s">
        <v>41</v>
      </c>
      <c r="U137" s="1" t="s">
        <v>42</v>
      </c>
      <c r="V137">
        <v>3.16</v>
      </c>
      <c r="W137">
        <v>4.12</v>
      </c>
      <c r="X137">
        <v>2</v>
      </c>
      <c r="Y137">
        <v>19.7</v>
      </c>
      <c r="Z137">
        <v>12.2</v>
      </c>
    </row>
    <row r="138" spans="1:26" x14ac:dyDescent="0.25">
      <c r="A138" s="1" t="s">
        <v>631</v>
      </c>
      <c r="B138">
        <v>54</v>
      </c>
      <c r="C138" s="1" t="s">
        <v>44</v>
      </c>
      <c r="D138" s="1" t="s">
        <v>106</v>
      </c>
      <c r="E138" s="1" t="s">
        <v>46</v>
      </c>
      <c r="F138" s="1" t="s">
        <v>30</v>
      </c>
      <c r="G138" s="1" t="s">
        <v>112</v>
      </c>
      <c r="H138" s="1" t="s">
        <v>61</v>
      </c>
      <c r="I138" s="1" t="s">
        <v>49</v>
      </c>
      <c r="J138" s="1" t="s">
        <v>610</v>
      </c>
      <c r="K138" s="1" t="s">
        <v>632</v>
      </c>
      <c r="L138" s="1" t="s">
        <v>36</v>
      </c>
      <c r="M138" s="1" t="s">
        <v>431</v>
      </c>
      <c r="N138" s="1" t="s">
        <v>156</v>
      </c>
      <c r="O138" s="1" t="s">
        <v>36</v>
      </c>
      <c r="P138" s="1" t="s">
        <v>110</v>
      </c>
      <c r="Q138" s="1" t="s">
        <v>67</v>
      </c>
      <c r="R138">
        <v>146</v>
      </c>
      <c r="S138">
        <v>0</v>
      </c>
      <c r="T138" s="1" t="s">
        <v>85</v>
      </c>
      <c r="U138" s="1" t="s">
        <v>57</v>
      </c>
      <c r="V138">
        <v>4.8499999999999996</v>
      </c>
      <c r="W138">
        <v>2.37</v>
      </c>
      <c r="X138">
        <v>6.7</v>
      </c>
      <c r="Y138">
        <v>22.8</v>
      </c>
      <c r="Z138">
        <v>4.7</v>
      </c>
    </row>
    <row r="139" spans="1:26" x14ac:dyDescent="0.25">
      <c r="A139" s="1" t="s">
        <v>633</v>
      </c>
      <c r="B139">
        <v>85</v>
      </c>
      <c r="C139" s="1" t="s">
        <v>45</v>
      </c>
      <c r="D139" s="1" t="s">
        <v>45</v>
      </c>
      <c r="E139" s="1" t="s">
        <v>30</v>
      </c>
      <c r="F139" s="1" t="s">
        <v>30</v>
      </c>
      <c r="G139" s="1" t="s">
        <v>70</v>
      </c>
      <c r="H139" s="1" t="s">
        <v>71</v>
      </c>
      <c r="I139" s="1" t="s">
        <v>49</v>
      </c>
      <c r="J139" s="1" t="s">
        <v>634</v>
      </c>
      <c r="K139" s="1" t="s">
        <v>635</v>
      </c>
      <c r="L139" s="1" t="s">
        <v>64</v>
      </c>
      <c r="M139" s="1" t="s">
        <v>30</v>
      </c>
      <c r="N139" s="1" t="s">
        <v>636</v>
      </c>
      <c r="O139" s="1" t="s">
        <v>64</v>
      </c>
      <c r="P139" s="1" t="s">
        <v>39</v>
      </c>
      <c r="Q139" s="1" t="s">
        <v>75</v>
      </c>
      <c r="R139">
        <v>64</v>
      </c>
      <c r="S139">
        <v>1</v>
      </c>
      <c r="T139" s="1" t="s">
        <v>137</v>
      </c>
      <c r="U139" s="1" t="s">
        <v>57</v>
      </c>
      <c r="V139">
        <v>4.75</v>
      </c>
      <c r="W139">
        <v>3.75</v>
      </c>
      <c r="X139">
        <v>1.6</v>
      </c>
      <c r="Y139">
        <v>11.4</v>
      </c>
      <c r="Z139">
        <v>15</v>
      </c>
    </row>
    <row r="140" spans="1:26" x14ac:dyDescent="0.25">
      <c r="A140" s="1" t="s">
        <v>637</v>
      </c>
      <c r="B140">
        <v>78</v>
      </c>
      <c r="C140" s="1" t="s">
        <v>45</v>
      </c>
      <c r="D140" s="1" t="s">
        <v>87</v>
      </c>
      <c r="E140" s="1" t="s">
        <v>78</v>
      </c>
      <c r="F140" s="1" t="s">
        <v>30</v>
      </c>
      <c r="G140" s="1" t="s">
        <v>70</v>
      </c>
      <c r="H140" s="1" t="s">
        <v>32</v>
      </c>
      <c r="I140" s="1" t="s">
        <v>49</v>
      </c>
      <c r="J140" s="1" t="s">
        <v>638</v>
      </c>
      <c r="K140" s="1" t="s">
        <v>639</v>
      </c>
      <c r="L140" s="1" t="s">
        <v>92</v>
      </c>
      <c r="M140" s="1" t="s">
        <v>640</v>
      </c>
      <c r="N140" s="1" t="s">
        <v>578</v>
      </c>
      <c r="O140" s="1" t="s">
        <v>92</v>
      </c>
      <c r="P140" s="1" t="s">
        <v>55</v>
      </c>
      <c r="Q140" s="1" t="s">
        <v>40</v>
      </c>
      <c r="R140">
        <v>93</v>
      </c>
      <c r="S140">
        <v>0</v>
      </c>
      <c r="T140" s="1" t="s">
        <v>41</v>
      </c>
      <c r="U140" s="1" t="s">
        <v>57</v>
      </c>
      <c r="V140">
        <v>1.27</v>
      </c>
      <c r="W140">
        <v>3.33</v>
      </c>
      <c r="X140">
        <v>4.0999999999999996</v>
      </c>
      <c r="Y140">
        <v>17.2</v>
      </c>
      <c r="Z140">
        <v>3.8</v>
      </c>
    </row>
    <row r="141" spans="1:26" x14ac:dyDescent="0.25">
      <c r="A141" s="1" t="s">
        <v>641</v>
      </c>
      <c r="B141">
        <v>66</v>
      </c>
      <c r="C141" s="1" t="s">
        <v>27</v>
      </c>
      <c r="D141" s="1" t="s">
        <v>28</v>
      </c>
      <c r="E141" s="1" t="s">
        <v>163</v>
      </c>
      <c r="F141" s="1" t="s">
        <v>79</v>
      </c>
      <c r="G141" s="1" t="s">
        <v>246</v>
      </c>
      <c r="H141" s="1" t="s">
        <v>32</v>
      </c>
      <c r="I141" s="1" t="s">
        <v>132</v>
      </c>
      <c r="J141" s="1" t="s">
        <v>642</v>
      </c>
      <c r="K141" s="1" t="s">
        <v>643</v>
      </c>
      <c r="L141" s="1" t="s">
        <v>92</v>
      </c>
      <c r="M141" s="1" t="s">
        <v>67</v>
      </c>
      <c r="N141" s="1" t="s">
        <v>198</v>
      </c>
      <c r="O141" s="1" t="s">
        <v>92</v>
      </c>
      <c r="P141" s="1" t="s">
        <v>39</v>
      </c>
      <c r="Q141" s="1" t="s">
        <v>40</v>
      </c>
      <c r="R141">
        <v>145</v>
      </c>
      <c r="S141">
        <v>1</v>
      </c>
      <c r="T141" s="1" t="s">
        <v>137</v>
      </c>
      <c r="U141" s="1" t="s">
        <v>57</v>
      </c>
      <c r="V141">
        <v>4.49</v>
      </c>
      <c r="W141">
        <v>4.8899999999999997</v>
      </c>
      <c r="X141">
        <v>9.6999999999999993</v>
      </c>
      <c r="Y141">
        <v>19.5</v>
      </c>
      <c r="Z141">
        <v>5.2</v>
      </c>
    </row>
    <row r="142" spans="1:26" x14ac:dyDescent="0.25">
      <c r="A142" s="1" t="s">
        <v>644</v>
      </c>
      <c r="B142">
        <v>42</v>
      </c>
      <c r="C142" s="1" t="s">
        <v>44</v>
      </c>
      <c r="D142" s="1" t="s">
        <v>87</v>
      </c>
      <c r="E142" s="1" t="s">
        <v>46</v>
      </c>
      <c r="F142" s="1" t="s">
        <v>69</v>
      </c>
      <c r="G142" s="1" t="s">
        <v>164</v>
      </c>
      <c r="H142" s="1" t="s">
        <v>71</v>
      </c>
      <c r="I142" s="1" t="s">
        <v>49</v>
      </c>
      <c r="J142" s="1" t="s">
        <v>645</v>
      </c>
      <c r="K142" s="1" t="s">
        <v>646</v>
      </c>
      <c r="L142" s="1" t="s">
        <v>36</v>
      </c>
      <c r="M142" s="1" t="s">
        <v>160</v>
      </c>
      <c r="N142" s="1" t="s">
        <v>116</v>
      </c>
      <c r="O142" s="1" t="s">
        <v>36</v>
      </c>
      <c r="P142" s="1" t="s">
        <v>39</v>
      </c>
      <c r="Q142" s="1" t="s">
        <v>40</v>
      </c>
      <c r="R142">
        <v>85</v>
      </c>
      <c r="S142">
        <v>1</v>
      </c>
      <c r="T142" s="1" t="s">
        <v>137</v>
      </c>
      <c r="U142" s="1" t="s">
        <v>57</v>
      </c>
      <c r="V142">
        <v>4.03</v>
      </c>
      <c r="W142">
        <v>1.1000000000000001</v>
      </c>
      <c r="X142">
        <v>1.2</v>
      </c>
      <c r="Y142">
        <v>11.8</v>
      </c>
      <c r="Z142">
        <v>11.3</v>
      </c>
    </row>
    <row r="143" spans="1:26" x14ac:dyDescent="0.25">
      <c r="A143" s="1" t="s">
        <v>647</v>
      </c>
      <c r="B143">
        <v>57</v>
      </c>
      <c r="C143" s="1" t="s">
        <v>44</v>
      </c>
      <c r="D143" s="1" t="s">
        <v>28</v>
      </c>
      <c r="E143" s="1" t="s">
        <v>78</v>
      </c>
      <c r="F143" s="1" t="s">
        <v>30</v>
      </c>
      <c r="G143" s="1" t="s">
        <v>118</v>
      </c>
      <c r="H143" s="1" t="s">
        <v>32</v>
      </c>
      <c r="I143" s="1" t="s">
        <v>49</v>
      </c>
      <c r="J143" s="1" t="s">
        <v>648</v>
      </c>
      <c r="K143" s="1" t="s">
        <v>649</v>
      </c>
      <c r="L143" s="1" t="s">
        <v>36</v>
      </c>
      <c r="M143" s="1" t="s">
        <v>75</v>
      </c>
      <c r="N143" s="1" t="s">
        <v>650</v>
      </c>
      <c r="O143" s="1" t="s">
        <v>36</v>
      </c>
      <c r="P143" s="1" t="s">
        <v>39</v>
      </c>
      <c r="Q143" s="1" t="s">
        <v>67</v>
      </c>
      <c r="R143">
        <v>94</v>
      </c>
      <c r="S143">
        <v>1</v>
      </c>
      <c r="T143" s="1" t="s">
        <v>56</v>
      </c>
      <c r="U143" s="1" t="s">
        <v>42</v>
      </c>
      <c r="V143">
        <v>4.08</v>
      </c>
      <c r="W143">
        <v>3.73</v>
      </c>
      <c r="X143">
        <v>5</v>
      </c>
      <c r="Y143">
        <v>10.9</v>
      </c>
      <c r="Z143">
        <v>20</v>
      </c>
    </row>
    <row r="144" spans="1:26" x14ac:dyDescent="0.25">
      <c r="A144" s="1" t="s">
        <v>651</v>
      </c>
      <c r="B144">
        <v>33</v>
      </c>
      <c r="C144" s="1" t="s">
        <v>45</v>
      </c>
      <c r="D144" s="1" t="s">
        <v>106</v>
      </c>
      <c r="E144" s="1" t="s">
        <v>78</v>
      </c>
      <c r="F144" s="1" t="s">
        <v>30</v>
      </c>
      <c r="G144" s="1" t="s">
        <v>440</v>
      </c>
      <c r="H144" s="1" t="s">
        <v>71</v>
      </c>
      <c r="I144" s="1" t="s">
        <v>49</v>
      </c>
      <c r="J144" s="1" t="s">
        <v>652</v>
      </c>
      <c r="K144" s="1" t="s">
        <v>653</v>
      </c>
      <c r="L144" s="1" t="s">
        <v>92</v>
      </c>
      <c r="M144" s="1" t="s">
        <v>231</v>
      </c>
      <c r="N144" s="1" t="s">
        <v>654</v>
      </c>
      <c r="O144" s="1" t="s">
        <v>92</v>
      </c>
      <c r="P144" s="1" t="s">
        <v>55</v>
      </c>
      <c r="Q144" s="1" t="s">
        <v>30</v>
      </c>
      <c r="R144">
        <v>70</v>
      </c>
      <c r="S144">
        <v>0</v>
      </c>
      <c r="T144" s="1" t="s">
        <v>123</v>
      </c>
      <c r="U144" s="1" t="s">
        <v>42</v>
      </c>
      <c r="V144">
        <v>2.7</v>
      </c>
      <c r="W144">
        <v>2.81</v>
      </c>
      <c r="X144">
        <v>2.5</v>
      </c>
      <c r="Y144">
        <v>20.3</v>
      </c>
      <c r="Z144">
        <v>14.8</v>
      </c>
    </row>
    <row r="145" spans="1:26" x14ac:dyDescent="0.25">
      <c r="A145" s="1" t="s">
        <v>655</v>
      </c>
      <c r="B145">
        <v>50</v>
      </c>
      <c r="C145" s="1" t="s">
        <v>44</v>
      </c>
      <c r="D145" s="1" t="s">
        <v>28</v>
      </c>
      <c r="E145" s="1" t="s">
        <v>46</v>
      </c>
      <c r="F145" s="1" t="s">
        <v>88</v>
      </c>
      <c r="G145" s="1" t="s">
        <v>89</v>
      </c>
      <c r="H145" s="1" t="s">
        <v>61</v>
      </c>
      <c r="I145" s="1" t="s">
        <v>72</v>
      </c>
      <c r="J145" s="1" t="s">
        <v>656</v>
      </c>
      <c r="K145" s="1" t="s">
        <v>657</v>
      </c>
      <c r="L145" s="1" t="s">
        <v>64</v>
      </c>
      <c r="M145" s="1" t="s">
        <v>304</v>
      </c>
      <c r="N145" s="1" t="s">
        <v>636</v>
      </c>
      <c r="O145" s="1" t="s">
        <v>64</v>
      </c>
      <c r="P145" s="1" t="s">
        <v>39</v>
      </c>
      <c r="Q145" s="1" t="s">
        <v>75</v>
      </c>
      <c r="R145">
        <v>151</v>
      </c>
      <c r="S145">
        <v>1</v>
      </c>
      <c r="T145" s="1" t="s">
        <v>85</v>
      </c>
      <c r="U145" s="1" t="s">
        <v>42</v>
      </c>
      <c r="V145">
        <v>1.88</v>
      </c>
      <c r="W145">
        <v>1.33</v>
      </c>
      <c r="X145">
        <v>7.1</v>
      </c>
      <c r="Y145">
        <v>17.8</v>
      </c>
      <c r="Z145">
        <v>7.6</v>
      </c>
    </row>
    <row r="146" spans="1:26" x14ac:dyDescent="0.25">
      <c r="A146" s="1" t="s">
        <v>658</v>
      </c>
      <c r="B146">
        <v>65</v>
      </c>
      <c r="C146" s="1" t="s">
        <v>27</v>
      </c>
      <c r="D146" s="1" t="s">
        <v>106</v>
      </c>
      <c r="E146" s="1" t="s">
        <v>46</v>
      </c>
      <c r="F146" s="1" t="s">
        <v>69</v>
      </c>
      <c r="G146" s="1" t="s">
        <v>31</v>
      </c>
      <c r="H146" s="1" t="s">
        <v>61</v>
      </c>
      <c r="I146" s="1" t="s">
        <v>49</v>
      </c>
      <c r="J146" s="1" t="s">
        <v>659</v>
      </c>
      <c r="K146" s="1" t="s">
        <v>660</v>
      </c>
      <c r="L146" s="1" t="s">
        <v>92</v>
      </c>
      <c r="M146" s="1" t="s">
        <v>40</v>
      </c>
      <c r="N146" s="1" t="s">
        <v>661</v>
      </c>
      <c r="O146" s="1" t="s">
        <v>92</v>
      </c>
      <c r="P146" s="1" t="s">
        <v>55</v>
      </c>
      <c r="Q146" s="1" t="s">
        <v>75</v>
      </c>
      <c r="R146">
        <v>118</v>
      </c>
      <c r="S146">
        <v>0</v>
      </c>
      <c r="T146" s="1" t="s">
        <v>56</v>
      </c>
      <c r="U146" s="1" t="s">
        <v>42</v>
      </c>
      <c r="V146">
        <v>4.8</v>
      </c>
      <c r="W146">
        <v>1.6</v>
      </c>
      <c r="X146">
        <v>4.9000000000000004</v>
      </c>
      <c r="Y146">
        <v>23</v>
      </c>
      <c r="Z146">
        <v>10.1</v>
      </c>
    </row>
    <row r="147" spans="1:26" x14ac:dyDescent="0.25">
      <c r="A147" s="1" t="s">
        <v>662</v>
      </c>
      <c r="B147">
        <v>20</v>
      </c>
      <c r="C147" s="1" t="s">
        <v>45</v>
      </c>
      <c r="D147" s="1" t="s">
        <v>95</v>
      </c>
      <c r="E147" s="1" t="s">
        <v>30</v>
      </c>
      <c r="F147" s="1" t="s">
        <v>30</v>
      </c>
      <c r="G147" s="1" t="s">
        <v>184</v>
      </c>
      <c r="H147" s="1" t="s">
        <v>61</v>
      </c>
      <c r="I147" s="1" t="s">
        <v>33</v>
      </c>
      <c r="J147" s="1" t="s">
        <v>663</v>
      </c>
      <c r="K147" s="1" t="s">
        <v>664</v>
      </c>
      <c r="L147" s="1" t="s">
        <v>36</v>
      </c>
      <c r="M147" s="1" t="s">
        <v>75</v>
      </c>
      <c r="N147" s="1" t="s">
        <v>383</v>
      </c>
      <c r="O147" s="1" t="s">
        <v>36</v>
      </c>
      <c r="P147" s="1" t="s">
        <v>110</v>
      </c>
      <c r="Q147" s="1" t="s">
        <v>30</v>
      </c>
      <c r="R147">
        <v>112</v>
      </c>
      <c r="S147">
        <v>0</v>
      </c>
      <c r="T147" s="1" t="s">
        <v>56</v>
      </c>
      <c r="U147" s="1" t="s">
        <v>57</v>
      </c>
      <c r="V147">
        <v>3.55</v>
      </c>
      <c r="W147">
        <v>2.59</v>
      </c>
      <c r="X147">
        <v>3.5</v>
      </c>
      <c r="Y147">
        <v>23.7</v>
      </c>
      <c r="Z147">
        <v>10</v>
      </c>
    </row>
    <row r="148" spans="1:26" x14ac:dyDescent="0.25">
      <c r="A148" s="1" t="s">
        <v>665</v>
      </c>
      <c r="B148">
        <v>38</v>
      </c>
      <c r="C148" s="1" t="s">
        <v>27</v>
      </c>
      <c r="D148" s="1" t="s">
        <v>45</v>
      </c>
      <c r="E148" s="1" t="s">
        <v>46</v>
      </c>
      <c r="F148" s="1" t="s">
        <v>59</v>
      </c>
      <c r="G148" s="1" t="s">
        <v>178</v>
      </c>
      <c r="H148" s="1" t="s">
        <v>32</v>
      </c>
      <c r="I148" s="1" t="s">
        <v>33</v>
      </c>
      <c r="J148" s="1" t="s">
        <v>449</v>
      </c>
      <c r="K148" s="1" t="s">
        <v>666</v>
      </c>
      <c r="L148" s="1" t="s">
        <v>52</v>
      </c>
      <c r="M148" s="1" t="s">
        <v>75</v>
      </c>
      <c r="N148" s="1" t="s">
        <v>667</v>
      </c>
      <c r="O148" s="1" t="s">
        <v>52</v>
      </c>
      <c r="P148" s="1" t="s">
        <v>110</v>
      </c>
      <c r="Q148" s="1" t="s">
        <v>67</v>
      </c>
      <c r="R148">
        <v>112</v>
      </c>
      <c r="S148">
        <v>0</v>
      </c>
      <c r="T148" s="1" t="s">
        <v>123</v>
      </c>
      <c r="U148" s="1" t="s">
        <v>57</v>
      </c>
      <c r="V148">
        <v>4.58</v>
      </c>
      <c r="W148">
        <v>1.92</v>
      </c>
      <c r="X148">
        <v>2.9</v>
      </c>
      <c r="Y148">
        <v>6.6</v>
      </c>
      <c r="Z148">
        <v>14.1</v>
      </c>
    </row>
    <row r="149" spans="1:26" x14ac:dyDescent="0.25">
      <c r="A149" s="1" t="s">
        <v>668</v>
      </c>
      <c r="B149">
        <v>42</v>
      </c>
      <c r="C149" s="1" t="s">
        <v>45</v>
      </c>
      <c r="D149" s="1" t="s">
        <v>95</v>
      </c>
      <c r="E149" s="1" t="s">
        <v>29</v>
      </c>
      <c r="F149" s="1" t="s">
        <v>59</v>
      </c>
      <c r="G149" s="1" t="s">
        <v>31</v>
      </c>
      <c r="H149" s="1" t="s">
        <v>81</v>
      </c>
      <c r="I149" s="1" t="s">
        <v>132</v>
      </c>
      <c r="J149" s="1" t="s">
        <v>669</v>
      </c>
      <c r="K149" s="1" t="s">
        <v>670</v>
      </c>
      <c r="L149" s="1" t="s">
        <v>92</v>
      </c>
      <c r="M149" s="1" t="s">
        <v>67</v>
      </c>
      <c r="N149" s="1" t="s">
        <v>598</v>
      </c>
      <c r="O149" s="1" t="s">
        <v>92</v>
      </c>
      <c r="P149" s="1" t="s">
        <v>39</v>
      </c>
      <c r="Q149" s="1" t="s">
        <v>67</v>
      </c>
      <c r="R149">
        <v>57</v>
      </c>
      <c r="S149">
        <v>1</v>
      </c>
      <c r="T149" s="1" t="s">
        <v>56</v>
      </c>
      <c r="U149" s="1" t="s">
        <v>42</v>
      </c>
      <c r="V149">
        <v>2.4700000000000002</v>
      </c>
      <c r="W149">
        <v>4.46</v>
      </c>
      <c r="X149">
        <v>5.3</v>
      </c>
      <c r="Y149">
        <v>23.4</v>
      </c>
      <c r="Z149">
        <v>6.2</v>
      </c>
    </row>
    <row r="150" spans="1:26" x14ac:dyDescent="0.25">
      <c r="A150" s="1" t="s">
        <v>671</v>
      </c>
      <c r="B150">
        <v>30</v>
      </c>
      <c r="C150" s="1" t="s">
        <v>27</v>
      </c>
      <c r="D150" s="1" t="s">
        <v>45</v>
      </c>
      <c r="E150" s="1" t="s">
        <v>78</v>
      </c>
      <c r="F150" s="1" t="s">
        <v>30</v>
      </c>
      <c r="G150" s="1" t="s">
        <v>246</v>
      </c>
      <c r="H150" s="1" t="s">
        <v>32</v>
      </c>
      <c r="I150" s="1" t="s">
        <v>49</v>
      </c>
      <c r="J150" s="1" t="s">
        <v>590</v>
      </c>
      <c r="K150" s="1" t="s">
        <v>672</v>
      </c>
      <c r="L150" s="1" t="s">
        <v>92</v>
      </c>
      <c r="M150" s="1" t="s">
        <v>67</v>
      </c>
      <c r="N150" s="1" t="s">
        <v>142</v>
      </c>
      <c r="O150" s="1" t="s">
        <v>92</v>
      </c>
      <c r="P150" s="1" t="s">
        <v>55</v>
      </c>
      <c r="Q150" s="1" t="s">
        <v>129</v>
      </c>
      <c r="R150">
        <v>149</v>
      </c>
      <c r="S150">
        <v>0</v>
      </c>
      <c r="T150" s="1" t="s">
        <v>123</v>
      </c>
      <c r="U150" s="1" t="s">
        <v>57</v>
      </c>
      <c r="V150">
        <v>4.47</v>
      </c>
      <c r="W150">
        <v>4.1100000000000003</v>
      </c>
      <c r="X150">
        <v>7.9</v>
      </c>
      <c r="Y150">
        <v>21.2</v>
      </c>
      <c r="Z150">
        <v>15.9</v>
      </c>
    </row>
    <row r="151" spans="1:26" x14ac:dyDescent="0.25">
      <c r="A151" s="1" t="s">
        <v>673</v>
      </c>
      <c r="B151">
        <v>71</v>
      </c>
      <c r="C151" s="1" t="s">
        <v>44</v>
      </c>
      <c r="D151" s="1" t="s">
        <v>87</v>
      </c>
      <c r="E151" s="1" t="s">
        <v>29</v>
      </c>
      <c r="F151" s="1" t="s">
        <v>88</v>
      </c>
      <c r="G151" s="1" t="s">
        <v>125</v>
      </c>
      <c r="H151" s="1" t="s">
        <v>32</v>
      </c>
      <c r="I151" s="1" t="s">
        <v>49</v>
      </c>
      <c r="J151" s="1" t="s">
        <v>674</v>
      </c>
      <c r="K151" s="1" t="s">
        <v>675</v>
      </c>
      <c r="L151" s="1" t="s">
        <v>52</v>
      </c>
      <c r="M151" s="1" t="s">
        <v>676</v>
      </c>
      <c r="N151" s="1" t="s">
        <v>677</v>
      </c>
      <c r="O151" s="1" t="s">
        <v>52</v>
      </c>
      <c r="P151" s="1" t="s">
        <v>110</v>
      </c>
      <c r="Q151" s="1" t="s">
        <v>67</v>
      </c>
      <c r="R151">
        <v>175</v>
      </c>
      <c r="S151">
        <v>0</v>
      </c>
      <c r="T151" s="1" t="s">
        <v>41</v>
      </c>
      <c r="U151" s="1" t="s">
        <v>57</v>
      </c>
      <c r="V151">
        <v>3.5</v>
      </c>
      <c r="W151">
        <v>1.52</v>
      </c>
      <c r="X151">
        <v>1.3</v>
      </c>
      <c r="Y151">
        <v>22.6</v>
      </c>
      <c r="Z151">
        <v>13.5</v>
      </c>
    </row>
    <row r="152" spans="1:26" x14ac:dyDescent="0.25">
      <c r="A152" s="1" t="s">
        <v>678</v>
      </c>
      <c r="B152">
        <v>31</v>
      </c>
      <c r="C152" s="1" t="s">
        <v>45</v>
      </c>
      <c r="D152" s="1" t="s">
        <v>45</v>
      </c>
      <c r="E152" s="1" t="s">
        <v>30</v>
      </c>
      <c r="F152" s="1" t="s">
        <v>30</v>
      </c>
      <c r="G152" s="1" t="s">
        <v>48</v>
      </c>
      <c r="H152" s="1" t="s">
        <v>61</v>
      </c>
      <c r="I152" s="1" t="s">
        <v>72</v>
      </c>
      <c r="J152" s="1" t="s">
        <v>97</v>
      </c>
      <c r="K152" s="1" t="s">
        <v>98</v>
      </c>
      <c r="L152" s="1" t="s">
        <v>64</v>
      </c>
      <c r="M152" s="1" t="s">
        <v>231</v>
      </c>
      <c r="N152" s="1" t="s">
        <v>521</v>
      </c>
      <c r="O152" s="1" t="s">
        <v>64</v>
      </c>
      <c r="P152" s="1" t="s">
        <v>110</v>
      </c>
      <c r="Q152" s="1" t="s">
        <v>30</v>
      </c>
      <c r="R152">
        <v>125</v>
      </c>
      <c r="S152">
        <v>0</v>
      </c>
      <c r="T152" s="1" t="s">
        <v>56</v>
      </c>
      <c r="U152" s="1" t="s">
        <v>57</v>
      </c>
      <c r="V152">
        <v>4.1900000000000004</v>
      </c>
      <c r="W152">
        <v>2.93</v>
      </c>
      <c r="X152">
        <v>2.1</v>
      </c>
      <c r="Y152">
        <v>8.3000000000000007</v>
      </c>
      <c r="Z152">
        <v>14.7</v>
      </c>
    </row>
    <row r="153" spans="1:26" x14ac:dyDescent="0.25">
      <c r="A153" s="1" t="s">
        <v>679</v>
      </c>
      <c r="B153">
        <v>59</v>
      </c>
      <c r="C153" s="1" t="s">
        <v>45</v>
      </c>
      <c r="D153" s="1" t="s">
        <v>106</v>
      </c>
      <c r="E153" s="1" t="s">
        <v>29</v>
      </c>
      <c r="F153" s="1" t="s">
        <v>30</v>
      </c>
      <c r="G153" s="1" t="s">
        <v>131</v>
      </c>
      <c r="H153" s="1" t="s">
        <v>32</v>
      </c>
      <c r="I153" s="1" t="s">
        <v>132</v>
      </c>
      <c r="J153" s="1" t="s">
        <v>680</v>
      </c>
      <c r="K153" s="1" t="s">
        <v>681</v>
      </c>
      <c r="L153" s="1" t="s">
        <v>92</v>
      </c>
      <c r="M153" s="1" t="s">
        <v>536</v>
      </c>
      <c r="N153" s="1" t="s">
        <v>682</v>
      </c>
      <c r="O153" s="1" t="s">
        <v>92</v>
      </c>
      <c r="P153" s="1" t="s">
        <v>39</v>
      </c>
      <c r="Q153" s="1" t="s">
        <v>30</v>
      </c>
      <c r="R153">
        <v>31</v>
      </c>
      <c r="S153">
        <v>1</v>
      </c>
      <c r="T153" s="1" t="s">
        <v>137</v>
      </c>
      <c r="U153" s="1" t="s">
        <v>42</v>
      </c>
      <c r="V153">
        <v>2.72</v>
      </c>
      <c r="W153">
        <v>1.8</v>
      </c>
      <c r="X153">
        <v>5.4</v>
      </c>
      <c r="Y153">
        <v>7.2</v>
      </c>
      <c r="Z153">
        <v>12.9</v>
      </c>
    </row>
    <row r="154" spans="1:26" x14ac:dyDescent="0.25">
      <c r="A154" s="1" t="s">
        <v>683</v>
      </c>
      <c r="B154">
        <v>45</v>
      </c>
      <c r="C154" s="1" t="s">
        <v>44</v>
      </c>
      <c r="D154" s="1" t="s">
        <v>87</v>
      </c>
      <c r="E154" s="1" t="s">
        <v>30</v>
      </c>
      <c r="F154" s="1" t="s">
        <v>30</v>
      </c>
      <c r="G154" s="1" t="s">
        <v>246</v>
      </c>
      <c r="H154" s="1" t="s">
        <v>71</v>
      </c>
      <c r="I154" s="1" t="s">
        <v>49</v>
      </c>
      <c r="J154" s="1" t="s">
        <v>684</v>
      </c>
      <c r="K154" s="1" t="s">
        <v>180</v>
      </c>
      <c r="L154" s="1" t="s">
        <v>52</v>
      </c>
      <c r="M154" s="1" t="s">
        <v>53</v>
      </c>
      <c r="N154" s="1" t="s">
        <v>661</v>
      </c>
      <c r="O154" s="1" t="s">
        <v>52</v>
      </c>
      <c r="P154" s="1" t="s">
        <v>55</v>
      </c>
      <c r="Q154" s="1" t="s">
        <v>30</v>
      </c>
      <c r="R154">
        <v>53</v>
      </c>
      <c r="S154">
        <v>0</v>
      </c>
      <c r="T154" s="1" t="s">
        <v>85</v>
      </c>
      <c r="U154" s="1" t="s">
        <v>57</v>
      </c>
      <c r="V154">
        <v>2.08</v>
      </c>
      <c r="W154">
        <v>4.1900000000000004</v>
      </c>
      <c r="X154">
        <v>3.8</v>
      </c>
      <c r="Y154">
        <v>14.2</v>
      </c>
      <c r="Z154">
        <v>3.2</v>
      </c>
    </row>
    <row r="155" spans="1:26" x14ac:dyDescent="0.25">
      <c r="A155" s="1" t="s">
        <v>685</v>
      </c>
      <c r="B155">
        <v>45</v>
      </c>
      <c r="C155" s="1" t="s">
        <v>45</v>
      </c>
      <c r="D155" s="1" t="s">
        <v>87</v>
      </c>
      <c r="E155" s="1" t="s">
        <v>30</v>
      </c>
      <c r="F155" s="1" t="s">
        <v>30</v>
      </c>
      <c r="G155" s="1" t="s">
        <v>112</v>
      </c>
      <c r="H155" s="1" t="s">
        <v>81</v>
      </c>
      <c r="I155" s="1" t="s">
        <v>49</v>
      </c>
      <c r="J155" s="1" t="s">
        <v>664</v>
      </c>
      <c r="K155" s="1" t="s">
        <v>686</v>
      </c>
      <c r="L155" s="1" t="s">
        <v>36</v>
      </c>
      <c r="M155" s="1" t="s">
        <v>129</v>
      </c>
      <c r="N155" s="1" t="s">
        <v>323</v>
      </c>
      <c r="O155" s="1" t="s">
        <v>36</v>
      </c>
      <c r="P155" s="1" t="s">
        <v>55</v>
      </c>
      <c r="Q155" s="1" t="s">
        <v>30</v>
      </c>
      <c r="R155">
        <v>141</v>
      </c>
      <c r="S155">
        <v>0</v>
      </c>
      <c r="T155" s="1" t="s">
        <v>56</v>
      </c>
      <c r="U155" s="1" t="s">
        <v>42</v>
      </c>
      <c r="V155">
        <v>1.29</v>
      </c>
      <c r="W155">
        <v>2.57</v>
      </c>
      <c r="X155">
        <v>5.3</v>
      </c>
      <c r="Y155">
        <v>16.8</v>
      </c>
      <c r="Z155">
        <v>8</v>
      </c>
    </row>
    <row r="156" spans="1:26" x14ac:dyDescent="0.25">
      <c r="A156" s="1" t="s">
        <v>687</v>
      </c>
      <c r="B156">
        <v>47</v>
      </c>
      <c r="C156" s="1" t="s">
        <v>45</v>
      </c>
      <c r="D156" s="1" t="s">
        <v>45</v>
      </c>
      <c r="E156" s="1" t="s">
        <v>163</v>
      </c>
      <c r="F156" s="1" t="s">
        <v>30</v>
      </c>
      <c r="G156" s="1" t="s">
        <v>131</v>
      </c>
      <c r="H156" s="1" t="s">
        <v>61</v>
      </c>
      <c r="I156" s="1" t="s">
        <v>132</v>
      </c>
      <c r="J156" s="1" t="s">
        <v>688</v>
      </c>
      <c r="K156" s="1" t="s">
        <v>689</v>
      </c>
      <c r="L156" s="1" t="s">
        <v>52</v>
      </c>
      <c r="M156" s="1" t="s">
        <v>155</v>
      </c>
      <c r="N156" s="1" t="s">
        <v>690</v>
      </c>
      <c r="O156" s="1" t="s">
        <v>52</v>
      </c>
      <c r="P156" s="1" t="s">
        <v>39</v>
      </c>
      <c r="Q156" s="1" t="s">
        <v>40</v>
      </c>
      <c r="R156">
        <v>144</v>
      </c>
      <c r="S156">
        <v>1</v>
      </c>
      <c r="T156" s="1" t="s">
        <v>85</v>
      </c>
      <c r="U156" s="1" t="s">
        <v>42</v>
      </c>
      <c r="V156">
        <v>3.78</v>
      </c>
      <c r="W156">
        <v>4.4400000000000004</v>
      </c>
      <c r="X156">
        <v>8</v>
      </c>
      <c r="Y156">
        <v>6.7</v>
      </c>
      <c r="Z156">
        <v>11.2</v>
      </c>
    </row>
    <row r="157" spans="1:26" x14ac:dyDescent="0.25">
      <c r="A157" s="1" t="s">
        <v>691</v>
      </c>
      <c r="B157">
        <v>46</v>
      </c>
      <c r="C157" s="1" t="s">
        <v>44</v>
      </c>
      <c r="D157" s="1" t="s">
        <v>28</v>
      </c>
      <c r="E157" s="1" t="s">
        <v>78</v>
      </c>
      <c r="F157" s="1" t="s">
        <v>59</v>
      </c>
      <c r="G157" s="1" t="s">
        <v>125</v>
      </c>
      <c r="H157" s="1" t="s">
        <v>81</v>
      </c>
      <c r="I157" s="1" t="s">
        <v>49</v>
      </c>
      <c r="J157" s="1" t="s">
        <v>692</v>
      </c>
      <c r="K157" s="1" t="s">
        <v>693</v>
      </c>
      <c r="L157" s="1" t="s">
        <v>36</v>
      </c>
      <c r="M157" s="1" t="s">
        <v>676</v>
      </c>
      <c r="N157" s="1" t="s">
        <v>694</v>
      </c>
      <c r="O157" s="1" t="s">
        <v>36</v>
      </c>
      <c r="P157" s="1" t="s">
        <v>110</v>
      </c>
      <c r="Q157" s="1" t="s">
        <v>67</v>
      </c>
      <c r="R157">
        <v>154</v>
      </c>
      <c r="S157">
        <v>0</v>
      </c>
      <c r="T157" s="1" t="s">
        <v>56</v>
      </c>
      <c r="U157" s="1" t="s">
        <v>42</v>
      </c>
      <c r="V157">
        <v>1.42</v>
      </c>
      <c r="W157">
        <v>1.97</v>
      </c>
      <c r="X157">
        <v>9.9</v>
      </c>
      <c r="Y157">
        <v>8.6</v>
      </c>
      <c r="Z157">
        <v>11.5</v>
      </c>
    </row>
    <row r="158" spans="1:26" x14ac:dyDescent="0.25">
      <c r="A158" s="1" t="s">
        <v>695</v>
      </c>
      <c r="B158">
        <v>85</v>
      </c>
      <c r="C158" s="1" t="s">
        <v>27</v>
      </c>
      <c r="D158" s="1" t="s">
        <v>106</v>
      </c>
      <c r="E158" s="1" t="s">
        <v>163</v>
      </c>
      <c r="F158" s="1" t="s">
        <v>47</v>
      </c>
      <c r="G158" s="1" t="s">
        <v>31</v>
      </c>
      <c r="H158" s="1" t="s">
        <v>61</v>
      </c>
      <c r="I158" s="1" t="s">
        <v>49</v>
      </c>
      <c r="J158" s="1" t="s">
        <v>134</v>
      </c>
      <c r="K158" s="1" t="s">
        <v>696</v>
      </c>
      <c r="L158" s="1" t="s">
        <v>52</v>
      </c>
      <c r="M158" s="1" t="s">
        <v>697</v>
      </c>
      <c r="N158" s="1" t="s">
        <v>323</v>
      </c>
      <c r="O158" s="1" t="s">
        <v>52</v>
      </c>
      <c r="P158" s="1" t="s">
        <v>55</v>
      </c>
      <c r="Q158" s="1" t="s">
        <v>67</v>
      </c>
      <c r="R158">
        <v>119</v>
      </c>
      <c r="S158">
        <v>0</v>
      </c>
      <c r="T158" s="1" t="s">
        <v>85</v>
      </c>
      <c r="U158" s="1" t="s">
        <v>57</v>
      </c>
      <c r="V158">
        <v>3.47</v>
      </c>
      <c r="W158">
        <v>3.81</v>
      </c>
      <c r="X158">
        <v>6</v>
      </c>
      <c r="Y158">
        <v>6.2</v>
      </c>
      <c r="Z158">
        <v>8.5</v>
      </c>
    </row>
    <row r="159" spans="1:26" x14ac:dyDescent="0.25">
      <c r="A159" s="1" t="s">
        <v>698</v>
      </c>
      <c r="B159">
        <v>36</v>
      </c>
      <c r="C159" s="1" t="s">
        <v>44</v>
      </c>
      <c r="D159" s="1" t="s">
        <v>87</v>
      </c>
      <c r="E159" s="1" t="s">
        <v>46</v>
      </c>
      <c r="F159" s="1" t="s">
        <v>59</v>
      </c>
      <c r="G159" s="1" t="s">
        <v>96</v>
      </c>
      <c r="H159" s="1" t="s">
        <v>61</v>
      </c>
      <c r="I159" s="1" t="s">
        <v>49</v>
      </c>
      <c r="J159" s="1" t="s">
        <v>699</v>
      </c>
      <c r="K159" s="1" t="s">
        <v>700</v>
      </c>
      <c r="L159" s="1" t="s">
        <v>64</v>
      </c>
      <c r="M159" s="1" t="s">
        <v>30</v>
      </c>
      <c r="N159" s="1" t="s">
        <v>161</v>
      </c>
      <c r="O159" s="1" t="s">
        <v>64</v>
      </c>
      <c r="P159" s="1" t="s">
        <v>39</v>
      </c>
      <c r="Q159" s="1" t="s">
        <v>30</v>
      </c>
      <c r="R159">
        <v>145</v>
      </c>
      <c r="S159">
        <v>1</v>
      </c>
      <c r="T159" s="1" t="s">
        <v>56</v>
      </c>
      <c r="U159" s="1" t="s">
        <v>42</v>
      </c>
      <c r="V159">
        <v>3.07</v>
      </c>
      <c r="W159">
        <v>1.35</v>
      </c>
      <c r="X159">
        <v>4.2</v>
      </c>
      <c r="Y159">
        <v>6.6</v>
      </c>
      <c r="Z159">
        <v>4.3</v>
      </c>
    </row>
    <row r="160" spans="1:26" x14ac:dyDescent="0.25">
      <c r="A160" s="1" t="s">
        <v>701</v>
      </c>
      <c r="B160">
        <v>60</v>
      </c>
      <c r="C160" s="1" t="s">
        <v>27</v>
      </c>
      <c r="D160" s="1" t="s">
        <v>45</v>
      </c>
      <c r="E160" s="1" t="s">
        <v>46</v>
      </c>
      <c r="F160" s="1" t="s">
        <v>69</v>
      </c>
      <c r="G160" s="1" t="s">
        <v>184</v>
      </c>
      <c r="H160" s="1" t="s">
        <v>81</v>
      </c>
      <c r="I160" s="1" t="s">
        <v>72</v>
      </c>
      <c r="J160" s="1" t="s">
        <v>702</v>
      </c>
      <c r="K160" s="1" t="s">
        <v>703</v>
      </c>
      <c r="L160" s="1" t="s">
        <v>92</v>
      </c>
      <c r="M160" s="1" t="s">
        <v>37</v>
      </c>
      <c r="N160" s="1" t="s">
        <v>452</v>
      </c>
      <c r="O160" s="1" t="s">
        <v>92</v>
      </c>
      <c r="P160" s="1" t="s">
        <v>39</v>
      </c>
      <c r="Q160" s="1" t="s">
        <v>75</v>
      </c>
      <c r="R160">
        <v>99</v>
      </c>
      <c r="S160">
        <v>1</v>
      </c>
      <c r="T160" s="1" t="s">
        <v>123</v>
      </c>
      <c r="U160" s="1" t="s">
        <v>57</v>
      </c>
      <c r="V160">
        <v>2.59</v>
      </c>
      <c r="W160">
        <v>1.53</v>
      </c>
      <c r="X160">
        <v>6.1</v>
      </c>
      <c r="Y160">
        <v>18.399999999999999</v>
      </c>
      <c r="Z160">
        <v>16.600000000000001</v>
      </c>
    </row>
    <row r="161" spans="1:26" x14ac:dyDescent="0.25">
      <c r="A161" s="1" t="s">
        <v>704</v>
      </c>
      <c r="B161">
        <v>19</v>
      </c>
      <c r="C161" s="1" t="s">
        <v>27</v>
      </c>
      <c r="D161" s="1" t="s">
        <v>95</v>
      </c>
      <c r="E161" s="1" t="s">
        <v>30</v>
      </c>
      <c r="F161" s="1" t="s">
        <v>30</v>
      </c>
      <c r="G161" s="1" t="s">
        <v>194</v>
      </c>
      <c r="H161" s="1" t="s">
        <v>61</v>
      </c>
      <c r="I161" s="1" t="s">
        <v>49</v>
      </c>
      <c r="J161" s="1" t="s">
        <v>98</v>
      </c>
      <c r="K161" s="1" t="s">
        <v>680</v>
      </c>
      <c r="L161" s="1" t="s">
        <v>36</v>
      </c>
      <c r="M161" s="1" t="s">
        <v>65</v>
      </c>
      <c r="N161" s="1" t="s">
        <v>528</v>
      </c>
      <c r="O161" s="1" t="s">
        <v>36</v>
      </c>
      <c r="P161" s="1" t="s">
        <v>110</v>
      </c>
      <c r="Q161" s="1" t="s">
        <v>129</v>
      </c>
      <c r="R161">
        <v>77</v>
      </c>
      <c r="S161">
        <v>0</v>
      </c>
      <c r="T161" s="1" t="s">
        <v>41</v>
      </c>
      <c r="U161" s="1" t="s">
        <v>57</v>
      </c>
      <c r="V161">
        <v>1.8</v>
      </c>
      <c r="W161">
        <v>1.67</v>
      </c>
      <c r="X161">
        <v>1.9</v>
      </c>
      <c r="Y161">
        <v>17.5</v>
      </c>
      <c r="Z161">
        <v>15</v>
      </c>
    </row>
    <row r="162" spans="1:26" x14ac:dyDescent="0.25">
      <c r="A162" s="1" t="s">
        <v>705</v>
      </c>
      <c r="B162">
        <v>20</v>
      </c>
      <c r="C162" s="1" t="s">
        <v>27</v>
      </c>
      <c r="D162" s="1" t="s">
        <v>106</v>
      </c>
      <c r="E162" s="1" t="s">
        <v>29</v>
      </c>
      <c r="F162" s="1" t="s">
        <v>47</v>
      </c>
      <c r="G162" s="1" t="s">
        <v>131</v>
      </c>
      <c r="H162" s="1" t="s">
        <v>71</v>
      </c>
      <c r="I162" s="1" t="s">
        <v>49</v>
      </c>
      <c r="J162" s="1" t="s">
        <v>706</v>
      </c>
      <c r="K162" s="1" t="s">
        <v>707</v>
      </c>
      <c r="L162" s="1" t="s">
        <v>64</v>
      </c>
      <c r="M162" s="1" t="s">
        <v>75</v>
      </c>
      <c r="N162" s="1" t="s">
        <v>398</v>
      </c>
      <c r="O162" s="1" t="s">
        <v>64</v>
      </c>
      <c r="P162" s="1" t="s">
        <v>39</v>
      </c>
      <c r="Q162" s="1" t="s">
        <v>30</v>
      </c>
      <c r="R162">
        <v>129</v>
      </c>
      <c r="S162">
        <v>1</v>
      </c>
      <c r="T162" s="1" t="s">
        <v>123</v>
      </c>
      <c r="U162" s="1" t="s">
        <v>57</v>
      </c>
      <c r="V162">
        <v>1.1299999999999999</v>
      </c>
      <c r="W162">
        <v>4.74</v>
      </c>
      <c r="X162">
        <v>1.5</v>
      </c>
      <c r="Y162">
        <v>15.7</v>
      </c>
      <c r="Z162">
        <v>15.1</v>
      </c>
    </row>
    <row r="163" spans="1:26" x14ac:dyDescent="0.25">
      <c r="A163" s="1" t="s">
        <v>708</v>
      </c>
      <c r="B163">
        <v>46</v>
      </c>
      <c r="C163" s="1" t="s">
        <v>27</v>
      </c>
      <c r="D163" s="1" t="s">
        <v>28</v>
      </c>
      <c r="E163" s="1" t="s">
        <v>78</v>
      </c>
      <c r="F163" s="1" t="s">
        <v>30</v>
      </c>
      <c r="G163" s="1" t="s">
        <v>125</v>
      </c>
      <c r="H163" s="1" t="s">
        <v>81</v>
      </c>
      <c r="I163" s="1" t="s">
        <v>72</v>
      </c>
      <c r="J163" s="1" t="s">
        <v>709</v>
      </c>
      <c r="K163" s="1" t="s">
        <v>710</v>
      </c>
      <c r="L163" s="1" t="s">
        <v>36</v>
      </c>
      <c r="M163" s="1" t="s">
        <v>282</v>
      </c>
      <c r="N163" s="1" t="s">
        <v>711</v>
      </c>
      <c r="O163" s="1" t="s">
        <v>36</v>
      </c>
      <c r="P163" s="1" t="s">
        <v>110</v>
      </c>
      <c r="Q163" s="1" t="s">
        <v>67</v>
      </c>
      <c r="R163">
        <v>82</v>
      </c>
      <c r="S163">
        <v>0</v>
      </c>
      <c r="T163" s="1" t="s">
        <v>41</v>
      </c>
      <c r="U163" s="1" t="s">
        <v>42</v>
      </c>
      <c r="V163">
        <v>4.4800000000000004</v>
      </c>
      <c r="W163">
        <v>3.86</v>
      </c>
      <c r="X163">
        <v>8.1999999999999993</v>
      </c>
      <c r="Y163">
        <v>12.1</v>
      </c>
      <c r="Z163">
        <v>16.899999999999999</v>
      </c>
    </row>
    <row r="164" spans="1:26" x14ac:dyDescent="0.25">
      <c r="A164" s="1" t="s">
        <v>712</v>
      </c>
      <c r="B164">
        <v>35</v>
      </c>
      <c r="C164" s="1" t="s">
        <v>44</v>
      </c>
      <c r="D164" s="1" t="s">
        <v>45</v>
      </c>
      <c r="E164" s="1" t="s">
        <v>46</v>
      </c>
      <c r="F164" s="1" t="s">
        <v>79</v>
      </c>
      <c r="G164" s="1" t="s">
        <v>80</v>
      </c>
      <c r="H164" s="1" t="s">
        <v>71</v>
      </c>
      <c r="I164" s="1" t="s">
        <v>132</v>
      </c>
      <c r="J164" s="1" t="s">
        <v>148</v>
      </c>
      <c r="K164" s="1" t="s">
        <v>713</v>
      </c>
      <c r="L164" s="1" t="s">
        <v>92</v>
      </c>
      <c r="M164" s="1" t="s">
        <v>30</v>
      </c>
      <c r="N164" s="1" t="s">
        <v>714</v>
      </c>
      <c r="O164" s="1" t="s">
        <v>92</v>
      </c>
      <c r="P164" s="1" t="s">
        <v>110</v>
      </c>
      <c r="Q164" s="1" t="s">
        <v>129</v>
      </c>
      <c r="R164">
        <v>111</v>
      </c>
      <c r="S164">
        <v>0</v>
      </c>
      <c r="T164" s="1" t="s">
        <v>56</v>
      </c>
      <c r="U164" s="1" t="s">
        <v>57</v>
      </c>
      <c r="V164">
        <v>1.32</v>
      </c>
      <c r="W164">
        <v>4.58</v>
      </c>
      <c r="X164">
        <v>5.9</v>
      </c>
      <c r="Y164">
        <v>20.7</v>
      </c>
      <c r="Z164">
        <v>10.7</v>
      </c>
    </row>
    <row r="165" spans="1:26" x14ac:dyDescent="0.25">
      <c r="A165" s="1" t="s">
        <v>715</v>
      </c>
      <c r="B165">
        <v>56</v>
      </c>
      <c r="C165" s="1" t="s">
        <v>44</v>
      </c>
      <c r="D165" s="1" t="s">
        <v>28</v>
      </c>
      <c r="E165" s="1" t="s">
        <v>46</v>
      </c>
      <c r="F165" s="1" t="s">
        <v>30</v>
      </c>
      <c r="G165" s="1" t="s">
        <v>102</v>
      </c>
      <c r="H165" s="1" t="s">
        <v>71</v>
      </c>
      <c r="I165" s="1" t="s">
        <v>72</v>
      </c>
      <c r="J165" s="1" t="s">
        <v>716</v>
      </c>
      <c r="K165" s="1" t="s">
        <v>717</v>
      </c>
      <c r="L165" s="1" t="s">
        <v>52</v>
      </c>
      <c r="M165" s="1" t="s">
        <v>438</v>
      </c>
      <c r="N165" s="1" t="s">
        <v>513</v>
      </c>
      <c r="O165" s="1" t="s">
        <v>52</v>
      </c>
      <c r="P165" s="1" t="s">
        <v>55</v>
      </c>
      <c r="Q165" s="1" t="s">
        <v>129</v>
      </c>
      <c r="R165">
        <v>152</v>
      </c>
      <c r="S165">
        <v>0</v>
      </c>
      <c r="T165" s="1" t="s">
        <v>41</v>
      </c>
      <c r="U165" s="1" t="s">
        <v>57</v>
      </c>
      <c r="V165">
        <v>3.57</v>
      </c>
      <c r="W165">
        <v>3.11</v>
      </c>
      <c r="X165">
        <v>7.6</v>
      </c>
      <c r="Y165">
        <v>7.5</v>
      </c>
      <c r="Z165">
        <v>4</v>
      </c>
    </row>
    <row r="166" spans="1:26" x14ac:dyDescent="0.25">
      <c r="A166" s="1" t="s">
        <v>718</v>
      </c>
      <c r="B166">
        <v>65</v>
      </c>
      <c r="C166" s="1" t="s">
        <v>27</v>
      </c>
      <c r="D166" s="1" t="s">
        <v>95</v>
      </c>
      <c r="E166" s="1" t="s">
        <v>78</v>
      </c>
      <c r="F166" s="1" t="s">
        <v>79</v>
      </c>
      <c r="G166" s="1" t="s">
        <v>89</v>
      </c>
      <c r="H166" s="1" t="s">
        <v>71</v>
      </c>
      <c r="I166" s="1" t="s">
        <v>49</v>
      </c>
      <c r="J166" s="1" t="s">
        <v>247</v>
      </c>
      <c r="K166" s="1" t="s">
        <v>719</v>
      </c>
      <c r="L166" s="1" t="s">
        <v>52</v>
      </c>
      <c r="M166" s="1" t="s">
        <v>249</v>
      </c>
      <c r="N166" s="1" t="s">
        <v>598</v>
      </c>
      <c r="O166" s="1" t="s">
        <v>52</v>
      </c>
      <c r="P166" s="1" t="s">
        <v>55</v>
      </c>
      <c r="Q166" s="1" t="s">
        <v>75</v>
      </c>
      <c r="R166">
        <v>155</v>
      </c>
      <c r="S166">
        <v>0</v>
      </c>
      <c r="T166" s="1" t="s">
        <v>137</v>
      </c>
      <c r="U166" s="1" t="s">
        <v>57</v>
      </c>
      <c r="V166">
        <v>1.99</v>
      </c>
      <c r="W166">
        <v>1.64</v>
      </c>
      <c r="X166">
        <v>8.8000000000000007</v>
      </c>
      <c r="Y166">
        <v>9.9</v>
      </c>
      <c r="Z166">
        <v>19.600000000000001</v>
      </c>
    </row>
    <row r="167" spans="1:26" x14ac:dyDescent="0.25">
      <c r="A167" s="1" t="s">
        <v>720</v>
      </c>
      <c r="B167">
        <v>49</v>
      </c>
      <c r="C167" s="1" t="s">
        <v>44</v>
      </c>
      <c r="D167" s="1" t="s">
        <v>95</v>
      </c>
      <c r="E167" s="1" t="s">
        <v>163</v>
      </c>
      <c r="F167" s="1" t="s">
        <v>30</v>
      </c>
      <c r="G167" s="1" t="s">
        <v>131</v>
      </c>
      <c r="H167" s="1" t="s">
        <v>32</v>
      </c>
      <c r="I167" s="1" t="s">
        <v>33</v>
      </c>
      <c r="J167" s="1" t="s">
        <v>721</v>
      </c>
      <c r="K167" s="1" t="s">
        <v>722</v>
      </c>
      <c r="L167" s="1" t="s">
        <v>92</v>
      </c>
      <c r="M167" s="1" t="s">
        <v>723</v>
      </c>
      <c r="N167" s="1" t="s">
        <v>459</v>
      </c>
      <c r="O167" s="1" t="s">
        <v>92</v>
      </c>
      <c r="P167" s="1" t="s">
        <v>39</v>
      </c>
      <c r="Q167" s="1" t="s">
        <v>75</v>
      </c>
      <c r="R167">
        <v>167</v>
      </c>
      <c r="S167">
        <v>1</v>
      </c>
      <c r="T167" s="1" t="s">
        <v>56</v>
      </c>
      <c r="U167" s="1" t="s">
        <v>42</v>
      </c>
      <c r="V167">
        <v>2.35</v>
      </c>
      <c r="W167">
        <v>1.73</v>
      </c>
      <c r="X167">
        <v>8.1</v>
      </c>
      <c r="Y167">
        <v>17.899999999999999</v>
      </c>
      <c r="Z167">
        <v>11.5</v>
      </c>
    </row>
    <row r="168" spans="1:26" x14ac:dyDescent="0.25">
      <c r="A168" s="1" t="s">
        <v>724</v>
      </c>
      <c r="B168">
        <v>67</v>
      </c>
      <c r="C168" s="1" t="s">
        <v>45</v>
      </c>
      <c r="D168" s="1" t="s">
        <v>87</v>
      </c>
      <c r="E168" s="1" t="s">
        <v>46</v>
      </c>
      <c r="F168" s="1" t="s">
        <v>47</v>
      </c>
      <c r="G168" s="1" t="s">
        <v>276</v>
      </c>
      <c r="H168" s="1" t="s">
        <v>32</v>
      </c>
      <c r="I168" s="1" t="s">
        <v>33</v>
      </c>
      <c r="J168" s="1" t="s">
        <v>725</v>
      </c>
      <c r="K168" s="1" t="s">
        <v>726</v>
      </c>
      <c r="L168" s="1" t="s">
        <v>92</v>
      </c>
      <c r="M168" s="1" t="s">
        <v>207</v>
      </c>
      <c r="N168" s="1" t="s">
        <v>122</v>
      </c>
      <c r="O168" s="1" t="s">
        <v>92</v>
      </c>
      <c r="P168" s="1" t="s">
        <v>55</v>
      </c>
      <c r="Q168" s="1" t="s">
        <v>129</v>
      </c>
      <c r="R168">
        <v>158</v>
      </c>
      <c r="S168">
        <v>0</v>
      </c>
      <c r="T168" s="1" t="s">
        <v>123</v>
      </c>
      <c r="U168" s="1" t="s">
        <v>42</v>
      </c>
      <c r="V168">
        <v>3.22</v>
      </c>
      <c r="W168">
        <v>3.88</v>
      </c>
      <c r="X168">
        <v>3.1</v>
      </c>
      <c r="Y168">
        <v>23.9</v>
      </c>
      <c r="Z168">
        <v>19.600000000000001</v>
      </c>
    </row>
    <row r="169" spans="1:26" x14ac:dyDescent="0.25">
      <c r="A169" s="1" t="s">
        <v>727</v>
      </c>
      <c r="B169">
        <v>35</v>
      </c>
      <c r="C169" s="1" t="s">
        <v>44</v>
      </c>
      <c r="D169" s="1" t="s">
        <v>95</v>
      </c>
      <c r="E169" s="1" t="s">
        <v>30</v>
      </c>
      <c r="F169" s="1" t="s">
        <v>79</v>
      </c>
      <c r="G169" s="1" t="s">
        <v>440</v>
      </c>
      <c r="H169" s="1" t="s">
        <v>71</v>
      </c>
      <c r="I169" s="1" t="s">
        <v>33</v>
      </c>
      <c r="J169" s="1" t="s">
        <v>728</v>
      </c>
      <c r="K169" s="1" t="s">
        <v>360</v>
      </c>
      <c r="L169" s="1" t="s">
        <v>52</v>
      </c>
      <c r="M169" s="1" t="s">
        <v>446</v>
      </c>
      <c r="N169" s="1" t="s">
        <v>729</v>
      </c>
      <c r="O169" s="1" t="s">
        <v>52</v>
      </c>
      <c r="P169" s="1" t="s">
        <v>55</v>
      </c>
      <c r="Q169" s="1" t="s">
        <v>30</v>
      </c>
      <c r="R169">
        <v>51</v>
      </c>
      <c r="S169">
        <v>0</v>
      </c>
      <c r="T169" s="1" t="s">
        <v>85</v>
      </c>
      <c r="U169" s="1" t="s">
        <v>57</v>
      </c>
      <c r="V169">
        <v>3.6</v>
      </c>
      <c r="W169">
        <v>1.8</v>
      </c>
      <c r="X169">
        <v>7.1</v>
      </c>
      <c r="Y169">
        <v>7.3</v>
      </c>
      <c r="Z169">
        <v>3.5</v>
      </c>
    </row>
    <row r="170" spans="1:26" x14ac:dyDescent="0.25">
      <c r="A170" s="1" t="s">
        <v>730</v>
      </c>
      <c r="B170">
        <v>83</v>
      </c>
      <c r="C170" s="1" t="s">
        <v>45</v>
      </c>
      <c r="D170" s="1" t="s">
        <v>106</v>
      </c>
      <c r="E170" s="1" t="s">
        <v>78</v>
      </c>
      <c r="F170" s="1" t="s">
        <v>30</v>
      </c>
      <c r="G170" s="1" t="s">
        <v>118</v>
      </c>
      <c r="H170" s="1" t="s">
        <v>71</v>
      </c>
      <c r="I170" s="1" t="s">
        <v>132</v>
      </c>
      <c r="J170" s="1" t="s">
        <v>731</v>
      </c>
      <c r="K170" s="1" t="s">
        <v>732</v>
      </c>
      <c r="L170" s="1" t="s">
        <v>52</v>
      </c>
      <c r="M170" s="1" t="s">
        <v>67</v>
      </c>
      <c r="N170" s="1" t="s">
        <v>571</v>
      </c>
      <c r="O170" s="1" t="s">
        <v>52</v>
      </c>
      <c r="P170" s="1" t="s">
        <v>110</v>
      </c>
      <c r="Q170" s="1" t="s">
        <v>129</v>
      </c>
      <c r="R170">
        <v>137</v>
      </c>
      <c r="S170">
        <v>0</v>
      </c>
      <c r="T170" s="1" t="s">
        <v>137</v>
      </c>
      <c r="U170" s="1" t="s">
        <v>57</v>
      </c>
      <c r="V170">
        <v>2.0299999999999998</v>
      </c>
      <c r="W170">
        <v>2.85</v>
      </c>
      <c r="X170">
        <v>8.8000000000000007</v>
      </c>
      <c r="Y170">
        <v>19.100000000000001</v>
      </c>
      <c r="Z170">
        <v>15.6</v>
      </c>
    </row>
    <row r="171" spans="1:26" x14ac:dyDescent="0.25">
      <c r="A171" s="1" t="s">
        <v>733</v>
      </c>
      <c r="B171">
        <v>75</v>
      </c>
      <c r="C171" s="1" t="s">
        <v>44</v>
      </c>
      <c r="D171" s="1" t="s">
        <v>106</v>
      </c>
      <c r="E171" s="1" t="s">
        <v>163</v>
      </c>
      <c r="F171" s="1" t="s">
        <v>30</v>
      </c>
      <c r="G171" s="1" t="s">
        <v>89</v>
      </c>
      <c r="H171" s="1" t="s">
        <v>61</v>
      </c>
      <c r="I171" s="1" t="s">
        <v>132</v>
      </c>
      <c r="J171" s="1" t="s">
        <v>734</v>
      </c>
      <c r="K171" s="1" t="s">
        <v>735</v>
      </c>
      <c r="L171" s="1" t="s">
        <v>92</v>
      </c>
      <c r="M171" s="1" t="s">
        <v>676</v>
      </c>
      <c r="N171" s="1" t="s">
        <v>595</v>
      </c>
      <c r="O171" s="1" t="s">
        <v>92</v>
      </c>
      <c r="P171" s="1" t="s">
        <v>110</v>
      </c>
      <c r="Q171" s="1" t="s">
        <v>40</v>
      </c>
      <c r="R171">
        <v>146</v>
      </c>
      <c r="S171">
        <v>0</v>
      </c>
      <c r="T171" s="1" t="s">
        <v>56</v>
      </c>
      <c r="U171" s="1" t="s">
        <v>57</v>
      </c>
      <c r="V171">
        <v>2.7</v>
      </c>
      <c r="W171">
        <v>2.38</v>
      </c>
      <c r="X171">
        <v>4.3</v>
      </c>
      <c r="Y171">
        <v>23.8</v>
      </c>
      <c r="Z171">
        <v>3.7</v>
      </c>
    </row>
    <row r="172" spans="1:26" x14ac:dyDescent="0.25">
      <c r="A172" s="1" t="s">
        <v>736</v>
      </c>
      <c r="B172">
        <v>28</v>
      </c>
      <c r="C172" s="1" t="s">
        <v>45</v>
      </c>
      <c r="D172" s="1" t="s">
        <v>45</v>
      </c>
      <c r="E172" s="1" t="s">
        <v>163</v>
      </c>
      <c r="F172" s="1" t="s">
        <v>69</v>
      </c>
      <c r="G172" s="1" t="s">
        <v>184</v>
      </c>
      <c r="H172" s="1" t="s">
        <v>71</v>
      </c>
      <c r="I172" s="1" t="s">
        <v>49</v>
      </c>
      <c r="J172" s="1" t="s">
        <v>737</v>
      </c>
      <c r="K172" s="1" t="s">
        <v>738</v>
      </c>
      <c r="L172" s="1" t="s">
        <v>64</v>
      </c>
      <c r="M172" s="1" t="s">
        <v>67</v>
      </c>
      <c r="N172" s="1" t="s">
        <v>93</v>
      </c>
      <c r="O172" s="1" t="s">
        <v>64</v>
      </c>
      <c r="P172" s="1" t="s">
        <v>110</v>
      </c>
      <c r="Q172" s="1" t="s">
        <v>75</v>
      </c>
      <c r="R172">
        <v>106</v>
      </c>
      <c r="S172">
        <v>0</v>
      </c>
      <c r="T172" s="1" t="s">
        <v>137</v>
      </c>
      <c r="U172" s="1" t="s">
        <v>42</v>
      </c>
      <c r="V172">
        <v>4.47</v>
      </c>
      <c r="W172">
        <v>3.31</v>
      </c>
      <c r="X172">
        <v>4.9000000000000004</v>
      </c>
      <c r="Y172">
        <v>19.100000000000001</v>
      </c>
      <c r="Z172">
        <v>11.3</v>
      </c>
    </row>
    <row r="173" spans="1:26" x14ac:dyDescent="0.25">
      <c r="A173" s="1" t="s">
        <v>739</v>
      </c>
      <c r="B173">
        <v>24</v>
      </c>
      <c r="C173" s="1" t="s">
        <v>27</v>
      </c>
      <c r="D173" s="1" t="s">
        <v>95</v>
      </c>
      <c r="E173" s="1" t="s">
        <v>46</v>
      </c>
      <c r="F173" s="1" t="s">
        <v>59</v>
      </c>
      <c r="G173" s="1" t="s">
        <v>152</v>
      </c>
      <c r="H173" s="1" t="s">
        <v>71</v>
      </c>
      <c r="I173" s="1" t="s">
        <v>33</v>
      </c>
      <c r="J173" s="1" t="s">
        <v>740</v>
      </c>
      <c r="K173" s="1" t="s">
        <v>741</v>
      </c>
      <c r="L173" s="1" t="s">
        <v>64</v>
      </c>
      <c r="M173" s="1" t="s">
        <v>317</v>
      </c>
      <c r="N173" s="1" t="s">
        <v>742</v>
      </c>
      <c r="O173" s="1" t="s">
        <v>64</v>
      </c>
      <c r="P173" s="1" t="s">
        <v>55</v>
      </c>
      <c r="Q173" s="1" t="s">
        <v>75</v>
      </c>
      <c r="R173">
        <v>46</v>
      </c>
      <c r="S173">
        <v>0</v>
      </c>
      <c r="T173" s="1" t="s">
        <v>137</v>
      </c>
      <c r="U173" s="1" t="s">
        <v>57</v>
      </c>
      <c r="V173">
        <v>4.49</v>
      </c>
      <c r="W173">
        <v>4.5999999999999996</v>
      </c>
      <c r="X173">
        <v>4.8</v>
      </c>
      <c r="Y173">
        <v>11</v>
      </c>
      <c r="Z173">
        <v>13.1</v>
      </c>
    </row>
    <row r="174" spans="1:26" x14ac:dyDescent="0.25">
      <c r="A174" s="1" t="s">
        <v>743</v>
      </c>
      <c r="B174">
        <v>35</v>
      </c>
      <c r="C174" s="1" t="s">
        <v>27</v>
      </c>
      <c r="D174" s="1" t="s">
        <v>28</v>
      </c>
      <c r="E174" s="1" t="s">
        <v>30</v>
      </c>
      <c r="F174" s="1" t="s">
        <v>30</v>
      </c>
      <c r="G174" s="1" t="s">
        <v>246</v>
      </c>
      <c r="H174" s="1" t="s">
        <v>71</v>
      </c>
      <c r="I174" s="1" t="s">
        <v>72</v>
      </c>
      <c r="J174" s="1" t="s">
        <v>744</v>
      </c>
      <c r="K174" s="1" t="s">
        <v>745</v>
      </c>
      <c r="L174" s="1" t="s">
        <v>92</v>
      </c>
      <c r="M174" s="1" t="s">
        <v>282</v>
      </c>
      <c r="N174" s="1" t="s">
        <v>746</v>
      </c>
      <c r="O174" s="1" t="s">
        <v>92</v>
      </c>
      <c r="P174" s="1" t="s">
        <v>110</v>
      </c>
      <c r="Q174" s="1" t="s">
        <v>30</v>
      </c>
      <c r="R174">
        <v>96</v>
      </c>
      <c r="S174">
        <v>0</v>
      </c>
      <c r="T174" s="1" t="s">
        <v>85</v>
      </c>
      <c r="U174" s="1" t="s">
        <v>57</v>
      </c>
      <c r="V174">
        <v>4.6500000000000004</v>
      </c>
      <c r="W174">
        <v>1.84</v>
      </c>
      <c r="X174">
        <v>6.6</v>
      </c>
      <c r="Y174">
        <v>17.399999999999999</v>
      </c>
      <c r="Z174">
        <v>15.5</v>
      </c>
    </row>
    <row r="175" spans="1:26" x14ac:dyDescent="0.25">
      <c r="A175" s="1" t="s">
        <v>747</v>
      </c>
      <c r="B175">
        <v>34</v>
      </c>
      <c r="C175" s="1" t="s">
        <v>45</v>
      </c>
      <c r="D175" s="1" t="s">
        <v>45</v>
      </c>
      <c r="E175" s="1" t="s">
        <v>78</v>
      </c>
      <c r="F175" s="1" t="s">
        <v>30</v>
      </c>
      <c r="G175" s="1" t="s">
        <v>70</v>
      </c>
      <c r="H175" s="1" t="s">
        <v>81</v>
      </c>
      <c r="I175" s="1" t="s">
        <v>72</v>
      </c>
      <c r="J175" s="1" t="s">
        <v>748</v>
      </c>
      <c r="K175" s="1" t="s">
        <v>749</v>
      </c>
      <c r="L175" s="1" t="s">
        <v>52</v>
      </c>
      <c r="M175" s="1" t="s">
        <v>129</v>
      </c>
      <c r="N175" s="1" t="s">
        <v>513</v>
      </c>
      <c r="O175" s="1" t="s">
        <v>52</v>
      </c>
      <c r="P175" s="1" t="s">
        <v>55</v>
      </c>
      <c r="Q175" s="1" t="s">
        <v>129</v>
      </c>
      <c r="R175">
        <v>83</v>
      </c>
      <c r="S175">
        <v>0</v>
      </c>
      <c r="T175" s="1" t="s">
        <v>85</v>
      </c>
      <c r="U175" s="1" t="s">
        <v>57</v>
      </c>
      <c r="V175">
        <v>1.53</v>
      </c>
      <c r="W175">
        <v>3.86</v>
      </c>
      <c r="X175">
        <v>9.1999999999999993</v>
      </c>
      <c r="Y175">
        <v>9.1999999999999993</v>
      </c>
      <c r="Z175">
        <v>7</v>
      </c>
    </row>
    <row r="176" spans="1:26" x14ac:dyDescent="0.25">
      <c r="A176" s="1" t="s">
        <v>750</v>
      </c>
      <c r="B176">
        <v>70</v>
      </c>
      <c r="C176" s="1" t="s">
        <v>27</v>
      </c>
      <c r="D176" s="1" t="s">
        <v>28</v>
      </c>
      <c r="E176" s="1" t="s">
        <v>30</v>
      </c>
      <c r="F176" s="1" t="s">
        <v>30</v>
      </c>
      <c r="G176" s="1" t="s">
        <v>89</v>
      </c>
      <c r="H176" s="1" t="s">
        <v>61</v>
      </c>
      <c r="I176" s="1" t="s">
        <v>72</v>
      </c>
      <c r="J176" s="1" t="s">
        <v>364</v>
      </c>
      <c r="K176" s="1" t="s">
        <v>365</v>
      </c>
      <c r="L176" s="1" t="s">
        <v>64</v>
      </c>
      <c r="M176" s="1" t="s">
        <v>282</v>
      </c>
      <c r="N176" s="1" t="s">
        <v>571</v>
      </c>
      <c r="O176" s="1" t="s">
        <v>64</v>
      </c>
      <c r="P176" s="1" t="s">
        <v>39</v>
      </c>
      <c r="Q176" s="1" t="s">
        <v>129</v>
      </c>
      <c r="R176">
        <v>115</v>
      </c>
      <c r="S176">
        <v>1</v>
      </c>
      <c r="T176" s="1" t="s">
        <v>137</v>
      </c>
      <c r="U176" s="1" t="s">
        <v>57</v>
      </c>
      <c r="V176">
        <v>4.8899999999999997</v>
      </c>
      <c r="W176">
        <v>1.72</v>
      </c>
      <c r="X176">
        <v>8.6999999999999993</v>
      </c>
      <c r="Y176">
        <v>14.9</v>
      </c>
      <c r="Z176">
        <v>7.2</v>
      </c>
    </row>
    <row r="177" spans="1:26" x14ac:dyDescent="0.25">
      <c r="A177" s="1" t="s">
        <v>751</v>
      </c>
      <c r="B177">
        <v>21</v>
      </c>
      <c r="C177" s="1" t="s">
        <v>27</v>
      </c>
      <c r="D177" s="1" t="s">
        <v>106</v>
      </c>
      <c r="E177" s="1" t="s">
        <v>30</v>
      </c>
      <c r="F177" s="1" t="s">
        <v>30</v>
      </c>
      <c r="G177" s="1" t="s">
        <v>70</v>
      </c>
      <c r="H177" s="1" t="s">
        <v>81</v>
      </c>
      <c r="I177" s="1" t="s">
        <v>49</v>
      </c>
      <c r="J177" s="1" t="s">
        <v>752</v>
      </c>
      <c r="K177" s="1" t="s">
        <v>753</v>
      </c>
      <c r="L177" s="1" t="s">
        <v>36</v>
      </c>
      <c r="M177" s="1" t="s">
        <v>115</v>
      </c>
      <c r="N177" s="1" t="s">
        <v>754</v>
      </c>
      <c r="O177" s="1" t="s">
        <v>36</v>
      </c>
      <c r="P177" s="1" t="s">
        <v>39</v>
      </c>
      <c r="Q177" s="1" t="s">
        <v>75</v>
      </c>
      <c r="R177">
        <v>106</v>
      </c>
      <c r="S177">
        <v>1</v>
      </c>
      <c r="T177" s="1" t="s">
        <v>85</v>
      </c>
      <c r="U177" s="1" t="s">
        <v>57</v>
      </c>
      <c r="V177">
        <v>4.4800000000000004</v>
      </c>
      <c r="W177">
        <v>2.78</v>
      </c>
      <c r="X177">
        <v>5.6</v>
      </c>
      <c r="Y177">
        <v>12.5</v>
      </c>
      <c r="Z177">
        <v>13.1</v>
      </c>
    </row>
    <row r="178" spans="1:26" x14ac:dyDescent="0.25">
      <c r="A178" s="1" t="s">
        <v>755</v>
      </c>
      <c r="B178">
        <v>20</v>
      </c>
      <c r="C178" s="1" t="s">
        <v>27</v>
      </c>
      <c r="D178" s="1" t="s">
        <v>45</v>
      </c>
      <c r="E178" s="1" t="s">
        <v>30</v>
      </c>
      <c r="F178" s="1" t="s">
        <v>30</v>
      </c>
      <c r="G178" s="1" t="s">
        <v>194</v>
      </c>
      <c r="H178" s="1" t="s">
        <v>61</v>
      </c>
      <c r="I178" s="1" t="s">
        <v>72</v>
      </c>
      <c r="J178" s="1" t="s">
        <v>140</v>
      </c>
      <c r="K178" s="1" t="s">
        <v>356</v>
      </c>
      <c r="L178" s="1" t="s">
        <v>52</v>
      </c>
      <c r="M178" s="1" t="s">
        <v>566</v>
      </c>
      <c r="N178" s="1" t="s">
        <v>528</v>
      </c>
      <c r="O178" s="1" t="s">
        <v>52</v>
      </c>
      <c r="P178" s="1" t="s">
        <v>39</v>
      </c>
      <c r="Q178" s="1" t="s">
        <v>30</v>
      </c>
      <c r="R178">
        <v>110</v>
      </c>
      <c r="S178">
        <v>1</v>
      </c>
      <c r="T178" s="1" t="s">
        <v>123</v>
      </c>
      <c r="U178" s="1" t="s">
        <v>57</v>
      </c>
      <c r="V178">
        <v>1.65</v>
      </c>
      <c r="W178">
        <v>2.56</v>
      </c>
      <c r="X178">
        <v>9.6999999999999993</v>
      </c>
      <c r="Y178">
        <v>10.6</v>
      </c>
      <c r="Z178">
        <v>14.2</v>
      </c>
    </row>
    <row r="179" spans="1:26" x14ac:dyDescent="0.25">
      <c r="A179" s="1" t="s">
        <v>756</v>
      </c>
      <c r="B179">
        <v>70</v>
      </c>
      <c r="C179" s="1" t="s">
        <v>27</v>
      </c>
      <c r="D179" s="1" t="s">
        <v>95</v>
      </c>
      <c r="E179" s="1" t="s">
        <v>46</v>
      </c>
      <c r="F179" s="1" t="s">
        <v>59</v>
      </c>
      <c r="G179" s="1" t="s">
        <v>89</v>
      </c>
      <c r="H179" s="1" t="s">
        <v>32</v>
      </c>
      <c r="I179" s="1" t="s">
        <v>72</v>
      </c>
      <c r="J179" s="1" t="s">
        <v>757</v>
      </c>
      <c r="K179" s="1" t="s">
        <v>758</v>
      </c>
      <c r="L179" s="1" t="s">
        <v>52</v>
      </c>
      <c r="M179" s="1" t="s">
        <v>40</v>
      </c>
      <c r="N179" s="1" t="s">
        <v>759</v>
      </c>
      <c r="O179" s="1" t="s">
        <v>52</v>
      </c>
      <c r="P179" s="1" t="s">
        <v>39</v>
      </c>
      <c r="Q179" s="1" t="s">
        <v>40</v>
      </c>
      <c r="R179">
        <v>158</v>
      </c>
      <c r="S179">
        <v>1</v>
      </c>
      <c r="T179" s="1" t="s">
        <v>41</v>
      </c>
      <c r="U179" s="1" t="s">
        <v>42</v>
      </c>
      <c r="V179">
        <v>2.2999999999999998</v>
      </c>
      <c r="W179">
        <v>4.09</v>
      </c>
      <c r="X179">
        <v>2.2000000000000002</v>
      </c>
      <c r="Y179">
        <v>23.5</v>
      </c>
      <c r="Z179">
        <v>10.7</v>
      </c>
    </row>
    <row r="180" spans="1:26" x14ac:dyDescent="0.25">
      <c r="A180" s="1" t="s">
        <v>760</v>
      </c>
      <c r="B180">
        <v>61</v>
      </c>
      <c r="C180" s="1" t="s">
        <v>44</v>
      </c>
      <c r="D180" s="1" t="s">
        <v>45</v>
      </c>
      <c r="E180" s="1" t="s">
        <v>30</v>
      </c>
      <c r="F180" s="1" t="s">
        <v>30</v>
      </c>
      <c r="G180" s="1" t="s">
        <v>96</v>
      </c>
      <c r="H180" s="1" t="s">
        <v>61</v>
      </c>
      <c r="I180" s="1" t="s">
        <v>72</v>
      </c>
      <c r="J180" s="1" t="s">
        <v>761</v>
      </c>
      <c r="K180" s="1" t="s">
        <v>762</v>
      </c>
      <c r="L180" s="1" t="s">
        <v>36</v>
      </c>
      <c r="M180" s="1" t="s">
        <v>581</v>
      </c>
      <c r="N180" s="1" t="s">
        <v>763</v>
      </c>
      <c r="O180" s="1" t="s">
        <v>36</v>
      </c>
      <c r="P180" s="1" t="s">
        <v>39</v>
      </c>
      <c r="Q180" s="1" t="s">
        <v>75</v>
      </c>
      <c r="R180">
        <v>52</v>
      </c>
      <c r="S180">
        <v>1</v>
      </c>
      <c r="T180" s="1" t="s">
        <v>137</v>
      </c>
      <c r="U180" s="1" t="s">
        <v>57</v>
      </c>
      <c r="V180">
        <v>1.94</v>
      </c>
      <c r="W180">
        <v>1.29</v>
      </c>
      <c r="X180">
        <v>2.5</v>
      </c>
      <c r="Y180">
        <v>15.4</v>
      </c>
      <c r="Z180">
        <v>8.6999999999999993</v>
      </c>
    </row>
    <row r="181" spans="1:26" x14ac:dyDescent="0.25">
      <c r="A181" s="1" t="s">
        <v>764</v>
      </c>
      <c r="B181">
        <v>23</v>
      </c>
      <c r="C181" s="1" t="s">
        <v>27</v>
      </c>
      <c r="D181" s="1" t="s">
        <v>45</v>
      </c>
      <c r="E181" s="1" t="s">
        <v>30</v>
      </c>
      <c r="F181" s="1" t="s">
        <v>59</v>
      </c>
      <c r="G181" s="1" t="s">
        <v>89</v>
      </c>
      <c r="H181" s="1" t="s">
        <v>32</v>
      </c>
      <c r="I181" s="1" t="s">
        <v>72</v>
      </c>
      <c r="J181" s="1" t="s">
        <v>765</v>
      </c>
      <c r="K181" s="1" t="s">
        <v>649</v>
      </c>
      <c r="L181" s="1" t="s">
        <v>64</v>
      </c>
      <c r="M181" s="1" t="s">
        <v>322</v>
      </c>
      <c r="N181" s="1" t="s">
        <v>116</v>
      </c>
      <c r="O181" s="1" t="s">
        <v>64</v>
      </c>
      <c r="P181" s="1" t="s">
        <v>39</v>
      </c>
      <c r="Q181" s="1" t="s">
        <v>30</v>
      </c>
      <c r="R181">
        <v>59</v>
      </c>
      <c r="S181">
        <v>1</v>
      </c>
      <c r="T181" s="1" t="s">
        <v>123</v>
      </c>
      <c r="U181" s="1" t="s">
        <v>42</v>
      </c>
      <c r="V181">
        <v>4.32</v>
      </c>
      <c r="W181">
        <v>2.72</v>
      </c>
      <c r="X181">
        <v>3.2</v>
      </c>
      <c r="Y181">
        <v>17.100000000000001</v>
      </c>
      <c r="Z181">
        <v>15</v>
      </c>
    </row>
    <row r="182" spans="1:26" x14ac:dyDescent="0.25">
      <c r="A182" s="1" t="s">
        <v>766</v>
      </c>
      <c r="B182">
        <v>44</v>
      </c>
      <c r="C182" s="1" t="s">
        <v>45</v>
      </c>
      <c r="D182" s="1" t="s">
        <v>28</v>
      </c>
      <c r="E182" s="1" t="s">
        <v>29</v>
      </c>
      <c r="F182" s="1" t="s">
        <v>79</v>
      </c>
      <c r="G182" s="1" t="s">
        <v>276</v>
      </c>
      <c r="H182" s="1" t="s">
        <v>71</v>
      </c>
      <c r="I182" s="1" t="s">
        <v>72</v>
      </c>
      <c r="J182" s="1" t="s">
        <v>767</v>
      </c>
      <c r="K182" s="1" t="s">
        <v>768</v>
      </c>
      <c r="L182" s="1" t="s">
        <v>36</v>
      </c>
      <c r="M182" s="1" t="s">
        <v>67</v>
      </c>
      <c r="N182" s="1" t="s">
        <v>769</v>
      </c>
      <c r="O182" s="1" t="s">
        <v>36</v>
      </c>
      <c r="P182" s="1" t="s">
        <v>55</v>
      </c>
      <c r="Q182" s="1" t="s">
        <v>129</v>
      </c>
      <c r="R182">
        <v>57</v>
      </c>
      <c r="S182">
        <v>0</v>
      </c>
      <c r="T182" s="1" t="s">
        <v>56</v>
      </c>
      <c r="U182" s="1" t="s">
        <v>42</v>
      </c>
      <c r="V182">
        <v>1.67</v>
      </c>
      <c r="W182">
        <v>1.67</v>
      </c>
      <c r="X182">
        <v>1.3</v>
      </c>
      <c r="Y182">
        <v>19.3</v>
      </c>
      <c r="Z182">
        <v>14.3</v>
      </c>
    </row>
    <row r="183" spans="1:26" x14ac:dyDescent="0.25">
      <c r="A183" s="1" t="s">
        <v>770</v>
      </c>
      <c r="B183">
        <v>29</v>
      </c>
      <c r="C183" s="1" t="s">
        <v>44</v>
      </c>
      <c r="D183" s="1" t="s">
        <v>95</v>
      </c>
      <c r="E183" s="1" t="s">
        <v>46</v>
      </c>
      <c r="F183" s="1" t="s">
        <v>30</v>
      </c>
      <c r="G183" s="1" t="s">
        <v>80</v>
      </c>
      <c r="H183" s="1" t="s">
        <v>81</v>
      </c>
      <c r="I183" s="1" t="s">
        <v>132</v>
      </c>
      <c r="J183" s="1" t="s">
        <v>771</v>
      </c>
      <c r="K183" s="1" t="s">
        <v>772</v>
      </c>
      <c r="L183" s="1" t="s">
        <v>92</v>
      </c>
      <c r="M183" s="1" t="s">
        <v>155</v>
      </c>
      <c r="N183" s="1" t="s">
        <v>313</v>
      </c>
      <c r="O183" s="1" t="s">
        <v>92</v>
      </c>
      <c r="P183" s="1" t="s">
        <v>110</v>
      </c>
      <c r="Q183" s="1" t="s">
        <v>40</v>
      </c>
      <c r="R183">
        <v>54</v>
      </c>
      <c r="S183">
        <v>0</v>
      </c>
      <c r="T183" s="1" t="s">
        <v>56</v>
      </c>
      <c r="U183" s="1" t="s">
        <v>57</v>
      </c>
      <c r="V183">
        <v>2.9</v>
      </c>
      <c r="W183">
        <v>4.38</v>
      </c>
      <c r="X183">
        <v>8.3000000000000007</v>
      </c>
      <c r="Y183">
        <v>16.5</v>
      </c>
      <c r="Z183">
        <v>17.8</v>
      </c>
    </row>
    <row r="184" spans="1:26" x14ac:dyDescent="0.25">
      <c r="A184" s="1" t="s">
        <v>773</v>
      </c>
      <c r="B184">
        <v>77</v>
      </c>
      <c r="C184" s="1" t="s">
        <v>44</v>
      </c>
      <c r="D184" s="1" t="s">
        <v>106</v>
      </c>
      <c r="E184" s="1" t="s">
        <v>46</v>
      </c>
      <c r="F184" s="1" t="s">
        <v>69</v>
      </c>
      <c r="G184" s="1" t="s">
        <v>184</v>
      </c>
      <c r="H184" s="1" t="s">
        <v>32</v>
      </c>
      <c r="I184" s="1" t="s">
        <v>33</v>
      </c>
      <c r="J184" s="1" t="s">
        <v>774</v>
      </c>
      <c r="K184" s="1" t="s">
        <v>775</v>
      </c>
      <c r="L184" s="1" t="s">
        <v>64</v>
      </c>
      <c r="M184" s="1" t="s">
        <v>187</v>
      </c>
      <c r="N184" s="1" t="s">
        <v>776</v>
      </c>
      <c r="O184" s="1" t="s">
        <v>64</v>
      </c>
      <c r="P184" s="1" t="s">
        <v>55</v>
      </c>
      <c r="Q184" s="1" t="s">
        <v>129</v>
      </c>
      <c r="R184">
        <v>119</v>
      </c>
      <c r="S184">
        <v>0</v>
      </c>
      <c r="T184" s="1" t="s">
        <v>56</v>
      </c>
      <c r="U184" s="1" t="s">
        <v>57</v>
      </c>
      <c r="V184">
        <v>1.82</v>
      </c>
      <c r="W184">
        <v>1.45</v>
      </c>
      <c r="X184">
        <v>3.4</v>
      </c>
      <c r="Y184">
        <v>7</v>
      </c>
      <c r="Z184">
        <v>12</v>
      </c>
    </row>
    <row r="185" spans="1:26" x14ac:dyDescent="0.25">
      <c r="A185" s="1" t="s">
        <v>777</v>
      </c>
      <c r="B185">
        <v>39</v>
      </c>
      <c r="C185" s="1" t="s">
        <v>44</v>
      </c>
      <c r="D185" s="1" t="s">
        <v>28</v>
      </c>
      <c r="E185" s="1" t="s">
        <v>29</v>
      </c>
      <c r="F185" s="1" t="s">
        <v>30</v>
      </c>
      <c r="G185" s="1" t="s">
        <v>246</v>
      </c>
      <c r="H185" s="1" t="s">
        <v>61</v>
      </c>
      <c r="I185" s="1" t="s">
        <v>33</v>
      </c>
      <c r="J185" s="1" t="s">
        <v>778</v>
      </c>
      <c r="K185" s="1" t="s">
        <v>779</v>
      </c>
      <c r="L185" s="1" t="s">
        <v>92</v>
      </c>
      <c r="M185" s="1" t="s">
        <v>378</v>
      </c>
      <c r="N185" s="1" t="s">
        <v>780</v>
      </c>
      <c r="O185" s="1" t="s">
        <v>92</v>
      </c>
      <c r="P185" s="1" t="s">
        <v>110</v>
      </c>
      <c r="Q185" s="1" t="s">
        <v>40</v>
      </c>
      <c r="R185">
        <v>91</v>
      </c>
      <c r="S185">
        <v>0</v>
      </c>
      <c r="T185" s="1" t="s">
        <v>85</v>
      </c>
      <c r="U185" s="1" t="s">
        <v>42</v>
      </c>
      <c r="V185">
        <v>4.75</v>
      </c>
      <c r="W185">
        <v>1.1599999999999999</v>
      </c>
      <c r="X185">
        <v>2.1</v>
      </c>
      <c r="Y185">
        <v>14.1</v>
      </c>
      <c r="Z185">
        <v>18.899999999999999</v>
      </c>
    </row>
    <row r="186" spans="1:26" x14ac:dyDescent="0.25">
      <c r="A186" s="1" t="s">
        <v>781</v>
      </c>
      <c r="B186">
        <v>38</v>
      </c>
      <c r="C186" s="1" t="s">
        <v>44</v>
      </c>
      <c r="D186" s="1" t="s">
        <v>95</v>
      </c>
      <c r="E186" s="1" t="s">
        <v>163</v>
      </c>
      <c r="F186" s="1" t="s">
        <v>69</v>
      </c>
      <c r="G186" s="1" t="s">
        <v>48</v>
      </c>
      <c r="H186" s="1" t="s">
        <v>81</v>
      </c>
      <c r="I186" s="1" t="s">
        <v>132</v>
      </c>
      <c r="J186" s="1" t="s">
        <v>782</v>
      </c>
      <c r="K186" s="1" t="s">
        <v>783</v>
      </c>
      <c r="L186" s="1" t="s">
        <v>92</v>
      </c>
      <c r="M186" s="1" t="s">
        <v>566</v>
      </c>
      <c r="N186" s="1" t="s">
        <v>784</v>
      </c>
      <c r="O186" s="1" t="s">
        <v>92</v>
      </c>
      <c r="P186" s="1" t="s">
        <v>110</v>
      </c>
      <c r="Q186" s="1" t="s">
        <v>40</v>
      </c>
      <c r="R186">
        <v>113</v>
      </c>
      <c r="S186">
        <v>0</v>
      </c>
      <c r="T186" s="1" t="s">
        <v>85</v>
      </c>
      <c r="U186" s="1" t="s">
        <v>42</v>
      </c>
      <c r="V186">
        <v>2.2599999999999998</v>
      </c>
      <c r="W186">
        <v>3.03</v>
      </c>
      <c r="X186">
        <v>1.4</v>
      </c>
      <c r="Y186">
        <v>8.6999999999999993</v>
      </c>
      <c r="Z186">
        <v>19.8</v>
      </c>
    </row>
    <row r="187" spans="1:26" x14ac:dyDescent="0.25">
      <c r="A187" s="1" t="s">
        <v>785</v>
      </c>
      <c r="B187">
        <v>74</v>
      </c>
      <c r="C187" s="1" t="s">
        <v>27</v>
      </c>
      <c r="D187" s="1" t="s">
        <v>28</v>
      </c>
      <c r="E187" s="1" t="s">
        <v>78</v>
      </c>
      <c r="F187" s="1" t="s">
        <v>88</v>
      </c>
      <c r="G187" s="1" t="s">
        <v>152</v>
      </c>
      <c r="H187" s="1" t="s">
        <v>81</v>
      </c>
      <c r="I187" s="1" t="s">
        <v>132</v>
      </c>
      <c r="J187" s="1" t="s">
        <v>786</v>
      </c>
      <c r="K187" s="1" t="s">
        <v>787</v>
      </c>
      <c r="L187" s="1" t="s">
        <v>92</v>
      </c>
      <c r="M187" s="1" t="s">
        <v>67</v>
      </c>
      <c r="N187" s="1" t="s">
        <v>788</v>
      </c>
      <c r="O187" s="1" t="s">
        <v>92</v>
      </c>
      <c r="P187" s="1" t="s">
        <v>110</v>
      </c>
      <c r="Q187" s="1" t="s">
        <v>129</v>
      </c>
      <c r="R187">
        <v>67</v>
      </c>
      <c r="S187">
        <v>0</v>
      </c>
      <c r="T187" s="1" t="s">
        <v>41</v>
      </c>
      <c r="U187" s="1" t="s">
        <v>57</v>
      </c>
      <c r="V187">
        <v>4.8600000000000003</v>
      </c>
      <c r="W187">
        <v>1.02</v>
      </c>
      <c r="X187">
        <v>9.6</v>
      </c>
      <c r="Y187">
        <v>17.5</v>
      </c>
      <c r="Z187">
        <v>17.8</v>
      </c>
    </row>
    <row r="188" spans="1:26" x14ac:dyDescent="0.25">
      <c r="A188" s="1" t="s">
        <v>789</v>
      </c>
      <c r="B188">
        <v>55</v>
      </c>
      <c r="C188" s="1" t="s">
        <v>44</v>
      </c>
      <c r="D188" s="1" t="s">
        <v>45</v>
      </c>
      <c r="E188" s="1" t="s">
        <v>29</v>
      </c>
      <c r="F188" s="1" t="s">
        <v>79</v>
      </c>
      <c r="G188" s="1" t="s">
        <v>31</v>
      </c>
      <c r="H188" s="1" t="s">
        <v>32</v>
      </c>
      <c r="I188" s="1" t="s">
        <v>132</v>
      </c>
      <c r="J188" s="1" t="s">
        <v>790</v>
      </c>
      <c r="K188" s="1" t="s">
        <v>569</v>
      </c>
      <c r="L188" s="1" t="s">
        <v>92</v>
      </c>
      <c r="M188" s="1" t="s">
        <v>566</v>
      </c>
      <c r="N188" s="1" t="s">
        <v>491</v>
      </c>
      <c r="O188" s="1" t="s">
        <v>92</v>
      </c>
      <c r="P188" s="1" t="s">
        <v>39</v>
      </c>
      <c r="Q188" s="1" t="s">
        <v>30</v>
      </c>
      <c r="R188">
        <v>170</v>
      </c>
      <c r="S188">
        <v>1</v>
      </c>
      <c r="T188" s="1" t="s">
        <v>123</v>
      </c>
      <c r="U188" s="1" t="s">
        <v>42</v>
      </c>
      <c r="V188">
        <v>2.82</v>
      </c>
      <c r="W188">
        <v>3.06</v>
      </c>
      <c r="X188">
        <v>5.4</v>
      </c>
      <c r="Y188">
        <v>18</v>
      </c>
      <c r="Z188">
        <v>5.4</v>
      </c>
    </row>
    <row r="189" spans="1:26" x14ac:dyDescent="0.25">
      <c r="A189" s="1" t="s">
        <v>791</v>
      </c>
      <c r="B189">
        <v>63</v>
      </c>
      <c r="C189" s="1" t="s">
        <v>27</v>
      </c>
      <c r="D189" s="1" t="s">
        <v>28</v>
      </c>
      <c r="E189" s="1" t="s">
        <v>163</v>
      </c>
      <c r="F189" s="1" t="s">
        <v>69</v>
      </c>
      <c r="G189" s="1" t="s">
        <v>131</v>
      </c>
      <c r="H189" s="1" t="s">
        <v>32</v>
      </c>
      <c r="I189" s="1" t="s">
        <v>33</v>
      </c>
      <c r="J189" s="1" t="s">
        <v>792</v>
      </c>
      <c r="K189" s="1" t="s">
        <v>793</v>
      </c>
      <c r="L189" s="1" t="s">
        <v>52</v>
      </c>
      <c r="M189" s="1" t="s">
        <v>266</v>
      </c>
      <c r="N189" s="1" t="s">
        <v>128</v>
      </c>
      <c r="O189" s="1" t="s">
        <v>52</v>
      </c>
      <c r="P189" s="1" t="s">
        <v>110</v>
      </c>
      <c r="Q189" s="1" t="s">
        <v>40</v>
      </c>
      <c r="R189">
        <v>122</v>
      </c>
      <c r="S189">
        <v>0</v>
      </c>
      <c r="T189" s="1" t="s">
        <v>56</v>
      </c>
      <c r="U189" s="1" t="s">
        <v>42</v>
      </c>
      <c r="V189">
        <v>1.1200000000000001</v>
      </c>
      <c r="W189">
        <v>2.23</v>
      </c>
      <c r="X189">
        <v>7.3</v>
      </c>
      <c r="Y189">
        <v>9.6</v>
      </c>
      <c r="Z189">
        <v>14.4</v>
      </c>
    </row>
    <row r="190" spans="1:26" x14ac:dyDescent="0.25">
      <c r="A190" s="1" t="s">
        <v>794</v>
      </c>
      <c r="B190">
        <v>54</v>
      </c>
      <c r="C190" s="1" t="s">
        <v>45</v>
      </c>
      <c r="D190" s="1" t="s">
        <v>106</v>
      </c>
      <c r="E190" s="1" t="s">
        <v>46</v>
      </c>
      <c r="F190" s="1" t="s">
        <v>88</v>
      </c>
      <c r="G190" s="1" t="s">
        <v>96</v>
      </c>
      <c r="H190" s="1" t="s">
        <v>81</v>
      </c>
      <c r="I190" s="1" t="s">
        <v>33</v>
      </c>
      <c r="J190" s="1" t="s">
        <v>795</v>
      </c>
      <c r="K190" s="1" t="s">
        <v>796</v>
      </c>
      <c r="L190" s="1" t="s">
        <v>36</v>
      </c>
      <c r="M190" s="1" t="s">
        <v>378</v>
      </c>
      <c r="N190" s="1" t="s">
        <v>797</v>
      </c>
      <c r="O190" s="1" t="s">
        <v>36</v>
      </c>
      <c r="P190" s="1" t="s">
        <v>39</v>
      </c>
      <c r="Q190" s="1" t="s">
        <v>40</v>
      </c>
      <c r="R190">
        <v>160</v>
      </c>
      <c r="S190">
        <v>1</v>
      </c>
      <c r="T190" s="1" t="s">
        <v>56</v>
      </c>
      <c r="U190" s="1" t="s">
        <v>57</v>
      </c>
      <c r="V190">
        <v>4.88</v>
      </c>
      <c r="W190">
        <v>1.38</v>
      </c>
      <c r="X190">
        <v>7.1</v>
      </c>
      <c r="Y190">
        <v>14</v>
      </c>
      <c r="Z190">
        <v>17.8</v>
      </c>
    </row>
    <row r="191" spans="1:26" x14ac:dyDescent="0.25">
      <c r="A191" s="1" t="s">
        <v>798</v>
      </c>
      <c r="B191">
        <v>67</v>
      </c>
      <c r="C191" s="1" t="s">
        <v>44</v>
      </c>
      <c r="D191" s="1" t="s">
        <v>106</v>
      </c>
      <c r="E191" s="1" t="s">
        <v>46</v>
      </c>
      <c r="F191" s="1" t="s">
        <v>88</v>
      </c>
      <c r="G191" s="1" t="s">
        <v>80</v>
      </c>
      <c r="H191" s="1" t="s">
        <v>81</v>
      </c>
      <c r="I191" s="1" t="s">
        <v>72</v>
      </c>
      <c r="J191" s="1" t="s">
        <v>642</v>
      </c>
      <c r="K191" s="1" t="s">
        <v>243</v>
      </c>
      <c r="L191" s="1" t="s">
        <v>64</v>
      </c>
      <c r="M191" s="1" t="s">
        <v>129</v>
      </c>
      <c r="N191" s="1" t="s">
        <v>799</v>
      </c>
      <c r="O191" s="1" t="s">
        <v>64</v>
      </c>
      <c r="P191" s="1" t="s">
        <v>55</v>
      </c>
      <c r="Q191" s="1" t="s">
        <v>30</v>
      </c>
      <c r="R191">
        <v>58</v>
      </c>
      <c r="S191">
        <v>0</v>
      </c>
      <c r="T191" s="1" t="s">
        <v>85</v>
      </c>
      <c r="U191" s="1" t="s">
        <v>57</v>
      </c>
      <c r="V191">
        <v>1.71</v>
      </c>
      <c r="W191">
        <v>3.77</v>
      </c>
      <c r="X191">
        <v>8.5</v>
      </c>
      <c r="Y191">
        <v>23</v>
      </c>
      <c r="Z191">
        <v>14.6</v>
      </c>
    </row>
    <row r="192" spans="1:26" x14ac:dyDescent="0.25">
      <c r="A192" s="1" t="s">
        <v>800</v>
      </c>
      <c r="B192">
        <v>28</v>
      </c>
      <c r="C192" s="1" t="s">
        <v>27</v>
      </c>
      <c r="D192" s="1" t="s">
        <v>45</v>
      </c>
      <c r="E192" s="1" t="s">
        <v>30</v>
      </c>
      <c r="F192" s="1" t="s">
        <v>88</v>
      </c>
      <c r="G192" s="1" t="s">
        <v>246</v>
      </c>
      <c r="H192" s="1" t="s">
        <v>61</v>
      </c>
      <c r="I192" s="1" t="s">
        <v>72</v>
      </c>
      <c r="J192" s="1" t="s">
        <v>801</v>
      </c>
      <c r="K192" s="1" t="s">
        <v>802</v>
      </c>
      <c r="L192" s="1" t="s">
        <v>92</v>
      </c>
      <c r="M192" s="1" t="s">
        <v>803</v>
      </c>
      <c r="N192" s="1" t="s">
        <v>804</v>
      </c>
      <c r="O192" s="1" t="s">
        <v>92</v>
      </c>
      <c r="P192" s="1" t="s">
        <v>55</v>
      </c>
      <c r="Q192" s="1" t="s">
        <v>75</v>
      </c>
      <c r="R192">
        <v>32</v>
      </c>
      <c r="S192">
        <v>0</v>
      </c>
      <c r="T192" s="1" t="s">
        <v>56</v>
      </c>
      <c r="U192" s="1" t="s">
        <v>57</v>
      </c>
      <c r="V192">
        <v>2.99</v>
      </c>
      <c r="W192">
        <v>3.47</v>
      </c>
      <c r="X192">
        <v>8.8000000000000007</v>
      </c>
      <c r="Y192">
        <v>16.3</v>
      </c>
      <c r="Z192">
        <v>3.5</v>
      </c>
    </row>
    <row r="193" spans="1:26" x14ac:dyDescent="0.25">
      <c r="A193" s="1" t="s">
        <v>805</v>
      </c>
      <c r="B193">
        <v>83</v>
      </c>
      <c r="C193" s="1" t="s">
        <v>44</v>
      </c>
      <c r="D193" s="1" t="s">
        <v>45</v>
      </c>
      <c r="E193" s="1" t="s">
        <v>30</v>
      </c>
      <c r="F193" s="1" t="s">
        <v>59</v>
      </c>
      <c r="G193" s="1" t="s">
        <v>276</v>
      </c>
      <c r="H193" s="1" t="s">
        <v>71</v>
      </c>
      <c r="I193" s="1" t="s">
        <v>49</v>
      </c>
      <c r="J193" s="1" t="s">
        <v>498</v>
      </c>
      <c r="K193" s="1" t="s">
        <v>499</v>
      </c>
      <c r="L193" s="1" t="s">
        <v>64</v>
      </c>
      <c r="M193" s="1" t="s">
        <v>40</v>
      </c>
      <c r="N193" s="1" t="s">
        <v>788</v>
      </c>
      <c r="O193" s="1" t="s">
        <v>64</v>
      </c>
      <c r="P193" s="1" t="s">
        <v>39</v>
      </c>
      <c r="Q193" s="1" t="s">
        <v>75</v>
      </c>
      <c r="R193">
        <v>43</v>
      </c>
      <c r="S193">
        <v>1</v>
      </c>
      <c r="T193" s="1" t="s">
        <v>137</v>
      </c>
      <c r="U193" s="1" t="s">
        <v>42</v>
      </c>
      <c r="V193">
        <v>4.72</v>
      </c>
      <c r="W193">
        <v>3.76</v>
      </c>
      <c r="X193">
        <v>7.1</v>
      </c>
      <c r="Y193">
        <v>9.9</v>
      </c>
      <c r="Z193">
        <v>14.2</v>
      </c>
    </row>
    <row r="194" spans="1:26" x14ac:dyDescent="0.25">
      <c r="A194" s="1" t="s">
        <v>806</v>
      </c>
      <c r="B194">
        <v>54</v>
      </c>
      <c r="C194" s="1" t="s">
        <v>44</v>
      </c>
      <c r="D194" s="1" t="s">
        <v>87</v>
      </c>
      <c r="E194" s="1" t="s">
        <v>46</v>
      </c>
      <c r="F194" s="1" t="s">
        <v>30</v>
      </c>
      <c r="G194" s="1" t="s">
        <v>184</v>
      </c>
      <c r="H194" s="1" t="s">
        <v>32</v>
      </c>
      <c r="I194" s="1" t="s">
        <v>72</v>
      </c>
      <c r="J194" s="1" t="s">
        <v>248</v>
      </c>
      <c r="K194" s="1" t="s">
        <v>462</v>
      </c>
      <c r="L194" s="1" t="s">
        <v>92</v>
      </c>
      <c r="M194" s="1" t="s">
        <v>807</v>
      </c>
      <c r="N194" s="1" t="s">
        <v>808</v>
      </c>
      <c r="O194" s="1" t="s">
        <v>92</v>
      </c>
      <c r="P194" s="1" t="s">
        <v>39</v>
      </c>
      <c r="Q194" s="1" t="s">
        <v>40</v>
      </c>
      <c r="R194">
        <v>124</v>
      </c>
      <c r="S194">
        <v>1</v>
      </c>
      <c r="T194" s="1" t="s">
        <v>41</v>
      </c>
      <c r="U194" s="1" t="s">
        <v>57</v>
      </c>
      <c r="V194">
        <v>2.58</v>
      </c>
      <c r="W194">
        <v>3.6</v>
      </c>
      <c r="X194">
        <v>2</v>
      </c>
      <c r="Y194">
        <v>17.8</v>
      </c>
      <c r="Z194">
        <v>20</v>
      </c>
    </row>
    <row r="195" spans="1:26" x14ac:dyDescent="0.25">
      <c r="A195" s="1" t="s">
        <v>809</v>
      </c>
      <c r="B195">
        <v>48</v>
      </c>
      <c r="C195" s="1" t="s">
        <v>44</v>
      </c>
      <c r="D195" s="1" t="s">
        <v>106</v>
      </c>
      <c r="E195" s="1" t="s">
        <v>29</v>
      </c>
      <c r="F195" s="1" t="s">
        <v>30</v>
      </c>
      <c r="G195" s="1" t="s">
        <v>31</v>
      </c>
      <c r="H195" s="1" t="s">
        <v>61</v>
      </c>
      <c r="I195" s="1" t="s">
        <v>72</v>
      </c>
      <c r="J195" s="1" t="s">
        <v>810</v>
      </c>
      <c r="K195" s="1" t="s">
        <v>811</v>
      </c>
      <c r="L195" s="1" t="s">
        <v>36</v>
      </c>
      <c r="M195" s="1" t="s">
        <v>469</v>
      </c>
      <c r="N195" s="1" t="s">
        <v>812</v>
      </c>
      <c r="O195" s="1" t="s">
        <v>36</v>
      </c>
      <c r="P195" s="1" t="s">
        <v>110</v>
      </c>
      <c r="Q195" s="1" t="s">
        <v>67</v>
      </c>
      <c r="R195">
        <v>83</v>
      </c>
      <c r="S195">
        <v>0</v>
      </c>
      <c r="T195" s="1" t="s">
        <v>85</v>
      </c>
      <c r="U195" s="1" t="s">
        <v>57</v>
      </c>
      <c r="V195">
        <v>1.19</v>
      </c>
      <c r="W195">
        <v>4.91</v>
      </c>
      <c r="X195">
        <v>4.7</v>
      </c>
      <c r="Y195">
        <v>21.7</v>
      </c>
      <c r="Z195">
        <v>16.3</v>
      </c>
    </row>
    <row r="196" spans="1:26" x14ac:dyDescent="0.25">
      <c r="A196" s="1" t="s">
        <v>813</v>
      </c>
      <c r="B196">
        <v>24</v>
      </c>
      <c r="C196" s="1" t="s">
        <v>45</v>
      </c>
      <c r="D196" s="1" t="s">
        <v>28</v>
      </c>
      <c r="E196" s="1" t="s">
        <v>163</v>
      </c>
      <c r="F196" s="1" t="s">
        <v>47</v>
      </c>
      <c r="G196" s="1" t="s">
        <v>131</v>
      </c>
      <c r="H196" s="1" t="s">
        <v>81</v>
      </c>
      <c r="I196" s="1" t="s">
        <v>132</v>
      </c>
      <c r="J196" s="1" t="s">
        <v>814</v>
      </c>
      <c r="K196" s="1" t="s">
        <v>815</v>
      </c>
      <c r="L196" s="1" t="s">
        <v>52</v>
      </c>
      <c r="M196" s="1" t="s">
        <v>500</v>
      </c>
      <c r="N196" s="1" t="s">
        <v>550</v>
      </c>
      <c r="O196" s="1" t="s">
        <v>52</v>
      </c>
      <c r="P196" s="1" t="s">
        <v>39</v>
      </c>
      <c r="Q196" s="1" t="s">
        <v>75</v>
      </c>
      <c r="R196">
        <v>141</v>
      </c>
      <c r="S196">
        <v>1</v>
      </c>
      <c r="T196" s="1" t="s">
        <v>123</v>
      </c>
      <c r="U196" s="1" t="s">
        <v>57</v>
      </c>
      <c r="V196">
        <v>3.27</v>
      </c>
      <c r="W196">
        <v>3.95</v>
      </c>
      <c r="X196">
        <v>8.9</v>
      </c>
      <c r="Y196">
        <v>13.3</v>
      </c>
      <c r="Z196">
        <v>8.6</v>
      </c>
    </row>
    <row r="197" spans="1:26" x14ac:dyDescent="0.25">
      <c r="A197" s="1" t="s">
        <v>816</v>
      </c>
      <c r="B197">
        <v>75</v>
      </c>
      <c r="C197" s="1" t="s">
        <v>44</v>
      </c>
      <c r="D197" s="1" t="s">
        <v>28</v>
      </c>
      <c r="E197" s="1" t="s">
        <v>29</v>
      </c>
      <c r="F197" s="1" t="s">
        <v>30</v>
      </c>
      <c r="G197" s="1" t="s">
        <v>118</v>
      </c>
      <c r="H197" s="1" t="s">
        <v>61</v>
      </c>
      <c r="I197" s="1" t="s">
        <v>132</v>
      </c>
      <c r="J197" s="1" t="s">
        <v>584</v>
      </c>
      <c r="K197" s="1" t="s">
        <v>817</v>
      </c>
      <c r="L197" s="1" t="s">
        <v>64</v>
      </c>
      <c r="M197" s="1" t="s">
        <v>697</v>
      </c>
      <c r="N197" s="1" t="s">
        <v>818</v>
      </c>
      <c r="O197" s="1" t="s">
        <v>64</v>
      </c>
      <c r="P197" s="1" t="s">
        <v>110</v>
      </c>
      <c r="Q197" s="1" t="s">
        <v>75</v>
      </c>
      <c r="R197">
        <v>130</v>
      </c>
      <c r="S197">
        <v>0</v>
      </c>
      <c r="T197" s="1" t="s">
        <v>56</v>
      </c>
      <c r="U197" s="1" t="s">
        <v>42</v>
      </c>
      <c r="V197">
        <v>3.67</v>
      </c>
      <c r="W197">
        <v>4.2300000000000004</v>
      </c>
      <c r="X197">
        <v>7.9</v>
      </c>
      <c r="Y197">
        <v>20.399999999999999</v>
      </c>
      <c r="Z197">
        <v>10.4</v>
      </c>
    </row>
    <row r="198" spans="1:26" x14ac:dyDescent="0.25">
      <c r="A198" s="1" t="s">
        <v>819</v>
      </c>
      <c r="B198">
        <v>42</v>
      </c>
      <c r="C198" s="1" t="s">
        <v>45</v>
      </c>
      <c r="D198" s="1" t="s">
        <v>28</v>
      </c>
      <c r="E198" s="1" t="s">
        <v>46</v>
      </c>
      <c r="F198" s="1" t="s">
        <v>88</v>
      </c>
      <c r="G198" s="1" t="s">
        <v>164</v>
      </c>
      <c r="H198" s="1" t="s">
        <v>61</v>
      </c>
      <c r="I198" s="1" t="s">
        <v>49</v>
      </c>
      <c r="J198" s="1" t="s">
        <v>820</v>
      </c>
      <c r="K198" s="1" t="s">
        <v>821</v>
      </c>
      <c r="L198" s="1" t="s">
        <v>36</v>
      </c>
      <c r="M198" s="1" t="s">
        <v>121</v>
      </c>
      <c r="N198" s="1" t="s">
        <v>822</v>
      </c>
      <c r="O198" s="1" t="s">
        <v>36</v>
      </c>
      <c r="P198" s="1" t="s">
        <v>39</v>
      </c>
      <c r="Q198" s="1" t="s">
        <v>129</v>
      </c>
      <c r="R198">
        <v>36</v>
      </c>
      <c r="S198">
        <v>1</v>
      </c>
      <c r="T198" s="1" t="s">
        <v>85</v>
      </c>
      <c r="U198" s="1" t="s">
        <v>42</v>
      </c>
      <c r="V198">
        <v>4.2699999999999996</v>
      </c>
      <c r="W198">
        <v>1.48</v>
      </c>
      <c r="X198">
        <v>5.9</v>
      </c>
      <c r="Y198">
        <v>6.1</v>
      </c>
      <c r="Z198">
        <v>8.5</v>
      </c>
    </row>
    <row r="199" spans="1:26" x14ac:dyDescent="0.25">
      <c r="A199" s="1" t="s">
        <v>823</v>
      </c>
      <c r="B199">
        <v>25</v>
      </c>
      <c r="C199" s="1" t="s">
        <v>45</v>
      </c>
      <c r="D199" s="1" t="s">
        <v>106</v>
      </c>
      <c r="E199" s="1" t="s">
        <v>29</v>
      </c>
      <c r="F199" s="1" t="s">
        <v>30</v>
      </c>
      <c r="G199" s="1" t="s">
        <v>102</v>
      </c>
      <c r="H199" s="1" t="s">
        <v>61</v>
      </c>
      <c r="I199" s="1" t="s">
        <v>72</v>
      </c>
      <c r="J199" s="1" t="s">
        <v>824</v>
      </c>
      <c r="K199" s="1" t="s">
        <v>825</v>
      </c>
      <c r="L199" s="1" t="s">
        <v>52</v>
      </c>
      <c r="M199" s="1" t="s">
        <v>67</v>
      </c>
      <c r="N199" s="1" t="s">
        <v>822</v>
      </c>
      <c r="O199" s="1" t="s">
        <v>52</v>
      </c>
      <c r="P199" s="1" t="s">
        <v>55</v>
      </c>
      <c r="Q199" s="1" t="s">
        <v>40</v>
      </c>
      <c r="R199">
        <v>49</v>
      </c>
      <c r="S199">
        <v>0</v>
      </c>
      <c r="T199" s="1" t="s">
        <v>56</v>
      </c>
      <c r="U199" s="1" t="s">
        <v>57</v>
      </c>
      <c r="V199">
        <v>2.4700000000000002</v>
      </c>
      <c r="W199">
        <v>2.58</v>
      </c>
      <c r="X199">
        <v>7.3</v>
      </c>
      <c r="Y199">
        <v>13</v>
      </c>
      <c r="Z199">
        <v>10.6</v>
      </c>
    </row>
    <row r="200" spans="1:26" x14ac:dyDescent="0.25">
      <c r="A200" s="1" t="s">
        <v>826</v>
      </c>
      <c r="B200">
        <v>72</v>
      </c>
      <c r="C200" s="1" t="s">
        <v>45</v>
      </c>
      <c r="D200" s="1" t="s">
        <v>28</v>
      </c>
      <c r="E200" s="1" t="s">
        <v>30</v>
      </c>
      <c r="F200" s="1" t="s">
        <v>88</v>
      </c>
      <c r="G200" s="1" t="s">
        <v>184</v>
      </c>
      <c r="H200" s="1" t="s">
        <v>61</v>
      </c>
      <c r="I200" s="1" t="s">
        <v>33</v>
      </c>
      <c r="J200" s="1" t="s">
        <v>827</v>
      </c>
      <c r="K200" s="1" t="s">
        <v>828</v>
      </c>
      <c r="L200" s="1" t="s">
        <v>64</v>
      </c>
      <c r="M200" s="1" t="s">
        <v>40</v>
      </c>
      <c r="N200" s="1" t="s">
        <v>742</v>
      </c>
      <c r="O200" s="1" t="s">
        <v>64</v>
      </c>
      <c r="P200" s="1" t="s">
        <v>55</v>
      </c>
      <c r="Q200" s="1" t="s">
        <v>67</v>
      </c>
      <c r="R200">
        <v>130</v>
      </c>
      <c r="S200">
        <v>0</v>
      </c>
      <c r="T200" s="1" t="s">
        <v>41</v>
      </c>
      <c r="U200" s="1" t="s">
        <v>57</v>
      </c>
      <c r="V200">
        <v>1.95</v>
      </c>
      <c r="W200">
        <v>2.4900000000000002</v>
      </c>
      <c r="X200">
        <v>3</v>
      </c>
      <c r="Y200">
        <v>7.3</v>
      </c>
      <c r="Z200">
        <v>13.3</v>
      </c>
    </row>
    <row r="201" spans="1:26" x14ac:dyDescent="0.25">
      <c r="A201" s="1" t="s">
        <v>829</v>
      </c>
      <c r="B201">
        <v>31</v>
      </c>
      <c r="C201" s="1" t="s">
        <v>27</v>
      </c>
      <c r="D201" s="1" t="s">
        <v>45</v>
      </c>
      <c r="E201" s="1" t="s">
        <v>78</v>
      </c>
      <c r="F201" s="1" t="s">
        <v>88</v>
      </c>
      <c r="G201" s="1" t="s">
        <v>440</v>
      </c>
      <c r="H201" s="1" t="s">
        <v>32</v>
      </c>
      <c r="I201" s="1" t="s">
        <v>49</v>
      </c>
      <c r="J201" s="1" t="s">
        <v>830</v>
      </c>
      <c r="K201" s="1" t="s">
        <v>831</v>
      </c>
      <c r="L201" s="1" t="s">
        <v>64</v>
      </c>
      <c r="M201" s="1" t="s">
        <v>135</v>
      </c>
      <c r="N201" s="1" t="s">
        <v>116</v>
      </c>
      <c r="O201" s="1" t="s">
        <v>64</v>
      </c>
      <c r="P201" s="1" t="s">
        <v>110</v>
      </c>
      <c r="Q201" s="1" t="s">
        <v>129</v>
      </c>
      <c r="R201">
        <v>39</v>
      </c>
      <c r="S201">
        <v>0</v>
      </c>
      <c r="T201" s="1" t="s">
        <v>56</v>
      </c>
      <c r="U201" s="1" t="s">
        <v>57</v>
      </c>
      <c r="V201">
        <v>3.67</v>
      </c>
      <c r="W201">
        <v>3.48</v>
      </c>
      <c r="X201">
        <v>5.2</v>
      </c>
      <c r="Y201">
        <v>12.8</v>
      </c>
      <c r="Z201">
        <v>17.7</v>
      </c>
    </row>
    <row r="202" spans="1:26" x14ac:dyDescent="0.25">
      <c r="A202" s="1" t="s">
        <v>832</v>
      </c>
      <c r="B202">
        <v>37</v>
      </c>
      <c r="C202" s="1" t="s">
        <v>45</v>
      </c>
      <c r="D202" s="1" t="s">
        <v>28</v>
      </c>
      <c r="E202" s="1" t="s">
        <v>78</v>
      </c>
      <c r="F202" s="1" t="s">
        <v>30</v>
      </c>
      <c r="G202" s="1" t="s">
        <v>246</v>
      </c>
      <c r="H202" s="1" t="s">
        <v>81</v>
      </c>
      <c r="I202" s="1" t="s">
        <v>33</v>
      </c>
      <c r="J202" s="1" t="s">
        <v>632</v>
      </c>
      <c r="K202" s="1" t="s">
        <v>833</v>
      </c>
      <c r="L202" s="1" t="s">
        <v>92</v>
      </c>
      <c r="M202" s="1" t="s">
        <v>834</v>
      </c>
      <c r="N202" s="1" t="s">
        <v>447</v>
      </c>
      <c r="O202" s="1" t="s">
        <v>92</v>
      </c>
      <c r="P202" s="1" t="s">
        <v>55</v>
      </c>
      <c r="Q202" s="1" t="s">
        <v>129</v>
      </c>
      <c r="R202">
        <v>175</v>
      </c>
      <c r="S202">
        <v>0</v>
      </c>
      <c r="T202" s="1" t="s">
        <v>85</v>
      </c>
      <c r="U202" s="1" t="s">
        <v>57</v>
      </c>
      <c r="V202">
        <v>3.08</v>
      </c>
      <c r="W202">
        <v>2.92</v>
      </c>
      <c r="X202">
        <v>1.2</v>
      </c>
      <c r="Y202">
        <v>12.1</v>
      </c>
      <c r="Z202">
        <v>9.5</v>
      </c>
    </row>
    <row r="203" spans="1:26" x14ac:dyDescent="0.25">
      <c r="A203" s="1" t="s">
        <v>835</v>
      </c>
      <c r="B203">
        <v>60</v>
      </c>
      <c r="C203" s="1" t="s">
        <v>45</v>
      </c>
      <c r="D203" s="1" t="s">
        <v>28</v>
      </c>
      <c r="E203" s="1" t="s">
        <v>78</v>
      </c>
      <c r="F203" s="1" t="s">
        <v>88</v>
      </c>
      <c r="G203" s="1" t="s">
        <v>194</v>
      </c>
      <c r="H203" s="1" t="s">
        <v>32</v>
      </c>
      <c r="I203" s="1" t="s">
        <v>49</v>
      </c>
      <c r="J203" s="1" t="s">
        <v>836</v>
      </c>
      <c r="K203" s="1" t="s">
        <v>837</v>
      </c>
      <c r="L203" s="1" t="s">
        <v>52</v>
      </c>
      <c r="M203" s="1" t="s">
        <v>239</v>
      </c>
      <c r="N203" s="1" t="s">
        <v>128</v>
      </c>
      <c r="O203" s="1" t="s">
        <v>52</v>
      </c>
      <c r="P203" s="1" t="s">
        <v>55</v>
      </c>
      <c r="Q203" s="1" t="s">
        <v>40</v>
      </c>
      <c r="R203">
        <v>57</v>
      </c>
      <c r="S203">
        <v>0</v>
      </c>
      <c r="T203" s="1" t="s">
        <v>137</v>
      </c>
      <c r="U203" s="1" t="s">
        <v>57</v>
      </c>
      <c r="V203">
        <v>2.6</v>
      </c>
      <c r="W203">
        <v>3.32</v>
      </c>
      <c r="X203">
        <v>5.8</v>
      </c>
      <c r="Y203">
        <v>16.899999999999999</v>
      </c>
      <c r="Z203">
        <v>16</v>
      </c>
    </row>
    <row r="204" spans="1:26" x14ac:dyDescent="0.25">
      <c r="A204" s="1" t="s">
        <v>838</v>
      </c>
      <c r="B204">
        <v>28</v>
      </c>
      <c r="C204" s="1" t="s">
        <v>45</v>
      </c>
      <c r="D204" s="1" t="s">
        <v>95</v>
      </c>
      <c r="E204" s="1" t="s">
        <v>46</v>
      </c>
      <c r="F204" s="1" t="s">
        <v>79</v>
      </c>
      <c r="G204" s="1" t="s">
        <v>164</v>
      </c>
      <c r="H204" s="1" t="s">
        <v>71</v>
      </c>
      <c r="I204" s="1" t="s">
        <v>33</v>
      </c>
      <c r="J204" s="1" t="s">
        <v>368</v>
      </c>
      <c r="K204" s="1" t="s">
        <v>839</v>
      </c>
      <c r="L204" s="1" t="s">
        <v>64</v>
      </c>
      <c r="M204" s="1" t="s">
        <v>378</v>
      </c>
      <c r="N204" s="1" t="s">
        <v>258</v>
      </c>
      <c r="O204" s="1" t="s">
        <v>64</v>
      </c>
      <c r="P204" s="1" t="s">
        <v>39</v>
      </c>
      <c r="Q204" s="1" t="s">
        <v>30</v>
      </c>
      <c r="R204">
        <v>44</v>
      </c>
      <c r="S204">
        <v>1</v>
      </c>
      <c r="T204" s="1" t="s">
        <v>137</v>
      </c>
      <c r="U204" s="1" t="s">
        <v>42</v>
      </c>
      <c r="V204">
        <v>4.25</v>
      </c>
      <c r="W204">
        <v>3.87</v>
      </c>
      <c r="X204">
        <v>9.6</v>
      </c>
      <c r="Y204">
        <v>6.3</v>
      </c>
      <c r="Z204">
        <v>6.3</v>
      </c>
    </row>
    <row r="205" spans="1:26" x14ac:dyDescent="0.25">
      <c r="A205" s="1" t="s">
        <v>840</v>
      </c>
      <c r="B205">
        <v>69</v>
      </c>
      <c r="C205" s="1" t="s">
        <v>27</v>
      </c>
      <c r="D205" s="1" t="s">
        <v>106</v>
      </c>
      <c r="E205" s="1" t="s">
        <v>29</v>
      </c>
      <c r="F205" s="1" t="s">
        <v>69</v>
      </c>
      <c r="G205" s="1" t="s">
        <v>96</v>
      </c>
      <c r="H205" s="1" t="s">
        <v>71</v>
      </c>
      <c r="I205" s="1" t="s">
        <v>49</v>
      </c>
      <c r="J205" s="1" t="s">
        <v>841</v>
      </c>
      <c r="K205" s="1" t="s">
        <v>842</v>
      </c>
      <c r="L205" s="1" t="s">
        <v>92</v>
      </c>
      <c r="M205" s="1" t="s">
        <v>536</v>
      </c>
      <c r="N205" s="1" t="s">
        <v>843</v>
      </c>
      <c r="O205" s="1" t="s">
        <v>92</v>
      </c>
      <c r="P205" s="1" t="s">
        <v>110</v>
      </c>
      <c r="Q205" s="1" t="s">
        <v>67</v>
      </c>
      <c r="R205">
        <v>33</v>
      </c>
      <c r="S205">
        <v>0</v>
      </c>
      <c r="T205" s="1" t="s">
        <v>41</v>
      </c>
      <c r="U205" s="1" t="s">
        <v>42</v>
      </c>
      <c r="V205">
        <v>1.03</v>
      </c>
      <c r="W205">
        <v>3.59</v>
      </c>
      <c r="X205">
        <v>9.1</v>
      </c>
      <c r="Y205">
        <v>10.4</v>
      </c>
      <c r="Z205">
        <v>18.8</v>
      </c>
    </row>
    <row r="206" spans="1:26" x14ac:dyDescent="0.25">
      <c r="A206" s="1" t="s">
        <v>844</v>
      </c>
      <c r="B206">
        <v>57</v>
      </c>
      <c r="C206" s="1" t="s">
        <v>27</v>
      </c>
      <c r="D206" s="1" t="s">
        <v>95</v>
      </c>
      <c r="E206" s="1" t="s">
        <v>29</v>
      </c>
      <c r="F206" s="1" t="s">
        <v>69</v>
      </c>
      <c r="G206" s="1" t="s">
        <v>125</v>
      </c>
      <c r="H206" s="1" t="s">
        <v>61</v>
      </c>
      <c r="I206" s="1" t="s">
        <v>49</v>
      </c>
      <c r="J206" s="1" t="s">
        <v>845</v>
      </c>
      <c r="K206" s="1" t="s">
        <v>846</v>
      </c>
      <c r="L206" s="1" t="s">
        <v>52</v>
      </c>
      <c r="M206" s="1" t="s">
        <v>67</v>
      </c>
      <c r="N206" s="1" t="s">
        <v>746</v>
      </c>
      <c r="O206" s="1" t="s">
        <v>52</v>
      </c>
      <c r="P206" s="1" t="s">
        <v>55</v>
      </c>
      <c r="Q206" s="1" t="s">
        <v>40</v>
      </c>
      <c r="R206">
        <v>113</v>
      </c>
      <c r="S206">
        <v>0</v>
      </c>
      <c r="T206" s="1" t="s">
        <v>123</v>
      </c>
      <c r="U206" s="1" t="s">
        <v>42</v>
      </c>
      <c r="V206">
        <v>1.24</v>
      </c>
      <c r="W206">
        <v>4.74</v>
      </c>
      <c r="X206">
        <v>4.2</v>
      </c>
      <c r="Y206">
        <v>7.8</v>
      </c>
      <c r="Z206">
        <v>11.3</v>
      </c>
    </row>
    <row r="207" spans="1:26" x14ac:dyDescent="0.25">
      <c r="A207" s="1" t="s">
        <v>847</v>
      </c>
      <c r="B207">
        <v>59</v>
      </c>
      <c r="C207" s="1" t="s">
        <v>27</v>
      </c>
      <c r="D207" s="1" t="s">
        <v>87</v>
      </c>
      <c r="E207" s="1" t="s">
        <v>29</v>
      </c>
      <c r="F207" s="1" t="s">
        <v>88</v>
      </c>
      <c r="G207" s="1" t="s">
        <v>102</v>
      </c>
      <c r="H207" s="1" t="s">
        <v>32</v>
      </c>
      <c r="I207" s="1" t="s">
        <v>72</v>
      </c>
      <c r="J207" s="1" t="s">
        <v>848</v>
      </c>
      <c r="K207" s="1" t="s">
        <v>849</v>
      </c>
      <c r="L207" s="1" t="s">
        <v>52</v>
      </c>
      <c r="M207" s="1" t="s">
        <v>37</v>
      </c>
      <c r="N207" s="1" t="s">
        <v>227</v>
      </c>
      <c r="O207" s="1" t="s">
        <v>52</v>
      </c>
      <c r="P207" s="1" t="s">
        <v>39</v>
      </c>
      <c r="Q207" s="1" t="s">
        <v>75</v>
      </c>
      <c r="R207">
        <v>126</v>
      </c>
      <c r="S207">
        <v>1</v>
      </c>
      <c r="T207" s="1" t="s">
        <v>41</v>
      </c>
      <c r="U207" s="1" t="s">
        <v>42</v>
      </c>
      <c r="V207">
        <v>2.0299999999999998</v>
      </c>
      <c r="W207">
        <v>2.14</v>
      </c>
      <c r="X207">
        <v>3.8</v>
      </c>
      <c r="Y207">
        <v>20.5</v>
      </c>
      <c r="Z207">
        <v>12.2</v>
      </c>
    </row>
    <row r="208" spans="1:26" x14ac:dyDescent="0.25">
      <c r="A208" s="1" t="s">
        <v>850</v>
      </c>
      <c r="B208">
        <v>80</v>
      </c>
      <c r="C208" s="1" t="s">
        <v>27</v>
      </c>
      <c r="D208" s="1" t="s">
        <v>87</v>
      </c>
      <c r="E208" s="1" t="s">
        <v>163</v>
      </c>
      <c r="F208" s="1" t="s">
        <v>88</v>
      </c>
      <c r="G208" s="1" t="s">
        <v>80</v>
      </c>
      <c r="H208" s="1" t="s">
        <v>32</v>
      </c>
      <c r="I208" s="1" t="s">
        <v>33</v>
      </c>
      <c r="J208" s="1" t="s">
        <v>851</v>
      </c>
      <c r="K208" s="1" t="s">
        <v>119</v>
      </c>
      <c r="L208" s="1" t="s">
        <v>52</v>
      </c>
      <c r="M208" s="1" t="s">
        <v>115</v>
      </c>
      <c r="N208" s="1" t="s">
        <v>852</v>
      </c>
      <c r="O208" s="1" t="s">
        <v>52</v>
      </c>
      <c r="P208" s="1" t="s">
        <v>39</v>
      </c>
      <c r="Q208" s="1" t="s">
        <v>75</v>
      </c>
      <c r="R208">
        <v>39</v>
      </c>
      <c r="S208">
        <v>1</v>
      </c>
      <c r="T208" s="1" t="s">
        <v>85</v>
      </c>
      <c r="U208" s="1" t="s">
        <v>42</v>
      </c>
      <c r="V208">
        <v>2.25</v>
      </c>
      <c r="W208">
        <v>3.44</v>
      </c>
      <c r="X208">
        <v>7.4</v>
      </c>
      <c r="Y208">
        <v>10.9</v>
      </c>
      <c r="Z208">
        <v>10</v>
      </c>
    </row>
    <row r="209" spans="1:26" x14ac:dyDescent="0.25">
      <c r="A209" s="1" t="s">
        <v>853</v>
      </c>
      <c r="B209">
        <v>81</v>
      </c>
      <c r="C209" s="1" t="s">
        <v>45</v>
      </c>
      <c r="D209" s="1" t="s">
        <v>87</v>
      </c>
      <c r="E209" s="1" t="s">
        <v>30</v>
      </c>
      <c r="F209" s="1" t="s">
        <v>88</v>
      </c>
      <c r="G209" s="1" t="s">
        <v>178</v>
      </c>
      <c r="H209" s="1" t="s">
        <v>71</v>
      </c>
      <c r="I209" s="1" t="s">
        <v>72</v>
      </c>
      <c r="J209" s="1" t="s">
        <v>854</v>
      </c>
      <c r="K209" s="1" t="s">
        <v>855</v>
      </c>
      <c r="L209" s="1" t="s">
        <v>64</v>
      </c>
      <c r="M209" s="1" t="s">
        <v>207</v>
      </c>
      <c r="N209" s="1" t="s">
        <v>323</v>
      </c>
      <c r="O209" s="1" t="s">
        <v>64</v>
      </c>
      <c r="P209" s="1" t="s">
        <v>110</v>
      </c>
      <c r="Q209" s="1" t="s">
        <v>67</v>
      </c>
      <c r="R209">
        <v>100</v>
      </c>
      <c r="S209">
        <v>0</v>
      </c>
      <c r="T209" s="1" t="s">
        <v>123</v>
      </c>
      <c r="U209" s="1" t="s">
        <v>42</v>
      </c>
      <c r="V209">
        <v>1.49</v>
      </c>
      <c r="W209">
        <v>1.72</v>
      </c>
      <c r="X209">
        <v>7.1</v>
      </c>
      <c r="Y209">
        <v>9.3000000000000007</v>
      </c>
      <c r="Z209">
        <v>11.9</v>
      </c>
    </row>
    <row r="210" spans="1:26" x14ac:dyDescent="0.25">
      <c r="A210" s="1" t="s">
        <v>856</v>
      </c>
      <c r="B210">
        <v>32</v>
      </c>
      <c r="C210" s="1" t="s">
        <v>27</v>
      </c>
      <c r="D210" s="1" t="s">
        <v>95</v>
      </c>
      <c r="E210" s="1" t="s">
        <v>78</v>
      </c>
      <c r="F210" s="1" t="s">
        <v>88</v>
      </c>
      <c r="G210" s="1" t="s">
        <v>118</v>
      </c>
      <c r="H210" s="1" t="s">
        <v>32</v>
      </c>
      <c r="I210" s="1" t="s">
        <v>132</v>
      </c>
      <c r="J210" s="1" t="s">
        <v>857</v>
      </c>
      <c r="K210" s="1" t="s">
        <v>858</v>
      </c>
      <c r="L210" s="1" t="s">
        <v>36</v>
      </c>
      <c r="M210" s="1" t="s">
        <v>129</v>
      </c>
      <c r="N210" s="1" t="s">
        <v>808</v>
      </c>
      <c r="O210" s="1" t="s">
        <v>36</v>
      </c>
      <c r="P210" s="1" t="s">
        <v>39</v>
      </c>
      <c r="Q210" s="1" t="s">
        <v>75</v>
      </c>
      <c r="R210">
        <v>75</v>
      </c>
      <c r="S210">
        <v>1</v>
      </c>
      <c r="T210" s="1" t="s">
        <v>41</v>
      </c>
      <c r="U210" s="1" t="s">
        <v>42</v>
      </c>
      <c r="V210">
        <v>3.84</v>
      </c>
      <c r="W210">
        <v>1.43</v>
      </c>
      <c r="X210">
        <v>6.1</v>
      </c>
      <c r="Y210">
        <v>10.6</v>
      </c>
      <c r="Z210">
        <v>19.399999999999999</v>
      </c>
    </row>
    <row r="211" spans="1:26" x14ac:dyDescent="0.25">
      <c r="A211" s="1" t="s">
        <v>859</v>
      </c>
      <c r="B211">
        <v>80</v>
      </c>
      <c r="C211" s="1" t="s">
        <v>45</v>
      </c>
      <c r="D211" s="1" t="s">
        <v>87</v>
      </c>
      <c r="E211" s="1" t="s">
        <v>163</v>
      </c>
      <c r="F211" s="1" t="s">
        <v>30</v>
      </c>
      <c r="G211" s="1" t="s">
        <v>440</v>
      </c>
      <c r="H211" s="1" t="s">
        <v>32</v>
      </c>
      <c r="I211" s="1" t="s">
        <v>33</v>
      </c>
      <c r="J211" s="1" t="s">
        <v>774</v>
      </c>
      <c r="K211" s="1" t="s">
        <v>775</v>
      </c>
      <c r="L211" s="1" t="s">
        <v>52</v>
      </c>
      <c r="M211" s="1" t="s">
        <v>30</v>
      </c>
      <c r="N211" s="1" t="s">
        <v>267</v>
      </c>
      <c r="O211" s="1" t="s">
        <v>52</v>
      </c>
      <c r="P211" s="1" t="s">
        <v>39</v>
      </c>
      <c r="Q211" s="1" t="s">
        <v>67</v>
      </c>
      <c r="R211">
        <v>135</v>
      </c>
      <c r="S211">
        <v>1</v>
      </c>
      <c r="T211" s="1" t="s">
        <v>41</v>
      </c>
      <c r="U211" s="1" t="s">
        <v>57</v>
      </c>
      <c r="V211">
        <v>2.93</v>
      </c>
      <c r="W211">
        <v>4.22</v>
      </c>
      <c r="X211">
        <v>6</v>
      </c>
      <c r="Y211">
        <v>6.8</v>
      </c>
      <c r="Z211">
        <v>13.8</v>
      </c>
    </row>
    <row r="212" spans="1:26" x14ac:dyDescent="0.25">
      <c r="A212" s="1" t="s">
        <v>860</v>
      </c>
      <c r="B212">
        <v>46</v>
      </c>
      <c r="C212" s="1" t="s">
        <v>27</v>
      </c>
      <c r="D212" s="1" t="s">
        <v>95</v>
      </c>
      <c r="E212" s="1" t="s">
        <v>29</v>
      </c>
      <c r="F212" s="1" t="s">
        <v>47</v>
      </c>
      <c r="G212" s="1" t="s">
        <v>96</v>
      </c>
      <c r="H212" s="1" t="s">
        <v>71</v>
      </c>
      <c r="I212" s="1" t="s">
        <v>33</v>
      </c>
      <c r="J212" s="1" t="s">
        <v>861</v>
      </c>
      <c r="K212" s="1" t="s">
        <v>862</v>
      </c>
      <c r="L212" s="1" t="s">
        <v>36</v>
      </c>
      <c r="M212" s="1" t="s">
        <v>863</v>
      </c>
      <c r="N212" s="1" t="s">
        <v>379</v>
      </c>
      <c r="O212" s="1" t="s">
        <v>36</v>
      </c>
      <c r="P212" s="1" t="s">
        <v>55</v>
      </c>
      <c r="Q212" s="1" t="s">
        <v>67</v>
      </c>
      <c r="R212">
        <v>38</v>
      </c>
      <c r="S212">
        <v>0</v>
      </c>
      <c r="T212" s="1" t="s">
        <v>85</v>
      </c>
      <c r="U212" s="1" t="s">
        <v>42</v>
      </c>
      <c r="V212">
        <v>4.8099999999999996</v>
      </c>
      <c r="W212">
        <v>3.41</v>
      </c>
      <c r="X212">
        <v>8.4</v>
      </c>
      <c r="Y212">
        <v>21.9</v>
      </c>
      <c r="Z212">
        <v>6.9</v>
      </c>
    </row>
    <row r="213" spans="1:26" x14ac:dyDescent="0.25">
      <c r="A213" s="1" t="s">
        <v>864</v>
      </c>
      <c r="B213">
        <v>53</v>
      </c>
      <c r="C213" s="1" t="s">
        <v>27</v>
      </c>
      <c r="D213" s="1" t="s">
        <v>87</v>
      </c>
      <c r="E213" s="1" t="s">
        <v>78</v>
      </c>
      <c r="F213" s="1" t="s">
        <v>79</v>
      </c>
      <c r="G213" s="1" t="s">
        <v>31</v>
      </c>
      <c r="H213" s="1" t="s">
        <v>71</v>
      </c>
      <c r="I213" s="1" t="s">
        <v>132</v>
      </c>
      <c r="J213" s="1" t="s">
        <v>865</v>
      </c>
      <c r="K213" s="1" t="s">
        <v>866</v>
      </c>
      <c r="L213" s="1" t="s">
        <v>52</v>
      </c>
      <c r="M213" s="1" t="s">
        <v>309</v>
      </c>
      <c r="N213" s="1" t="s">
        <v>562</v>
      </c>
      <c r="O213" s="1" t="s">
        <v>52</v>
      </c>
      <c r="P213" s="1" t="s">
        <v>110</v>
      </c>
      <c r="Q213" s="1" t="s">
        <v>40</v>
      </c>
      <c r="R213">
        <v>85</v>
      </c>
      <c r="S213">
        <v>0</v>
      </c>
      <c r="T213" s="1" t="s">
        <v>85</v>
      </c>
      <c r="U213" s="1" t="s">
        <v>57</v>
      </c>
      <c r="V213">
        <v>1.85</v>
      </c>
      <c r="W213">
        <v>3.44</v>
      </c>
      <c r="X213">
        <v>4.7</v>
      </c>
      <c r="Y213">
        <v>21.1</v>
      </c>
      <c r="Z213">
        <v>18.3</v>
      </c>
    </row>
    <row r="214" spans="1:26" x14ac:dyDescent="0.25">
      <c r="A214" s="1" t="s">
        <v>867</v>
      </c>
      <c r="B214">
        <v>77</v>
      </c>
      <c r="C214" s="1" t="s">
        <v>44</v>
      </c>
      <c r="D214" s="1" t="s">
        <v>87</v>
      </c>
      <c r="E214" s="1" t="s">
        <v>78</v>
      </c>
      <c r="F214" s="1" t="s">
        <v>30</v>
      </c>
      <c r="G214" s="1" t="s">
        <v>60</v>
      </c>
      <c r="H214" s="1" t="s">
        <v>71</v>
      </c>
      <c r="I214" s="1" t="s">
        <v>132</v>
      </c>
      <c r="J214" s="1" t="s">
        <v>556</v>
      </c>
      <c r="K214" s="1" t="s">
        <v>868</v>
      </c>
      <c r="L214" s="1" t="s">
        <v>52</v>
      </c>
      <c r="M214" s="1" t="s">
        <v>304</v>
      </c>
      <c r="N214" s="1" t="s">
        <v>459</v>
      </c>
      <c r="O214" s="1" t="s">
        <v>52</v>
      </c>
      <c r="P214" s="1" t="s">
        <v>55</v>
      </c>
      <c r="Q214" s="1" t="s">
        <v>75</v>
      </c>
      <c r="R214">
        <v>38</v>
      </c>
      <c r="S214">
        <v>0</v>
      </c>
      <c r="T214" s="1" t="s">
        <v>56</v>
      </c>
      <c r="U214" s="1" t="s">
        <v>57</v>
      </c>
      <c r="V214">
        <v>2.41</v>
      </c>
      <c r="W214">
        <v>1.95</v>
      </c>
      <c r="X214">
        <v>8</v>
      </c>
      <c r="Y214">
        <v>10.9</v>
      </c>
      <c r="Z214">
        <v>17</v>
      </c>
    </row>
    <row r="215" spans="1:26" x14ac:dyDescent="0.25">
      <c r="A215" s="1" t="s">
        <v>869</v>
      </c>
      <c r="B215">
        <v>79</v>
      </c>
      <c r="C215" s="1" t="s">
        <v>45</v>
      </c>
      <c r="D215" s="1" t="s">
        <v>87</v>
      </c>
      <c r="E215" s="1" t="s">
        <v>78</v>
      </c>
      <c r="F215" s="1" t="s">
        <v>88</v>
      </c>
      <c r="G215" s="1" t="s">
        <v>178</v>
      </c>
      <c r="H215" s="1" t="s">
        <v>61</v>
      </c>
      <c r="I215" s="1" t="s">
        <v>33</v>
      </c>
      <c r="J215" s="1" t="s">
        <v>870</v>
      </c>
      <c r="K215" s="1" t="s">
        <v>871</v>
      </c>
      <c r="L215" s="1" t="s">
        <v>52</v>
      </c>
      <c r="M215" s="1" t="s">
        <v>872</v>
      </c>
      <c r="N215" s="1" t="s">
        <v>532</v>
      </c>
      <c r="O215" s="1" t="s">
        <v>52</v>
      </c>
      <c r="P215" s="1" t="s">
        <v>55</v>
      </c>
      <c r="Q215" s="1" t="s">
        <v>67</v>
      </c>
      <c r="R215">
        <v>147</v>
      </c>
      <c r="S215">
        <v>0</v>
      </c>
      <c r="T215" s="1" t="s">
        <v>85</v>
      </c>
      <c r="U215" s="1" t="s">
        <v>42</v>
      </c>
      <c r="V215">
        <v>2.69</v>
      </c>
      <c r="W215">
        <v>3.67</v>
      </c>
      <c r="X215">
        <v>1.9</v>
      </c>
      <c r="Y215">
        <v>17.2</v>
      </c>
      <c r="Z215">
        <v>10.7</v>
      </c>
    </row>
    <row r="216" spans="1:26" x14ac:dyDescent="0.25">
      <c r="A216" s="1" t="s">
        <v>873</v>
      </c>
      <c r="B216">
        <v>76</v>
      </c>
      <c r="C216" s="1" t="s">
        <v>44</v>
      </c>
      <c r="D216" s="1" t="s">
        <v>106</v>
      </c>
      <c r="E216" s="1" t="s">
        <v>78</v>
      </c>
      <c r="F216" s="1" t="s">
        <v>59</v>
      </c>
      <c r="G216" s="1" t="s">
        <v>440</v>
      </c>
      <c r="H216" s="1" t="s">
        <v>61</v>
      </c>
      <c r="I216" s="1" t="s">
        <v>49</v>
      </c>
      <c r="J216" s="1" t="s">
        <v>874</v>
      </c>
      <c r="K216" s="1" t="s">
        <v>875</v>
      </c>
      <c r="L216" s="1" t="s">
        <v>92</v>
      </c>
      <c r="M216" s="1" t="s">
        <v>295</v>
      </c>
      <c r="N216" s="1" t="s">
        <v>156</v>
      </c>
      <c r="O216" s="1" t="s">
        <v>92</v>
      </c>
      <c r="P216" s="1" t="s">
        <v>110</v>
      </c>
      <c r="Q216" s="1" t="s">
        <v>75</v>
      </c>
      <c r="R216">
        <v>177</v>
      </c>
      <c r="S216">
        <v>0</v>
      </c>
      <c r="T216" s="1" t="s">
        <v>41</v>
      </c>
      <c r="U216" s="1" t="s">
        <v>42</v>
      </c>
      <c r="V216">
        <v>3.35</v>
      </c>
      <c r="W216">
        <v>1.67</v>
      </c>
      <c r="X216">
        <v>7.6</v>
      </c>
      <c r="Y216">
        <v>21.5</v>
      </c>
      <c r="Z216">
        <v>6.7</v>
      </c>
    </row>
    <row r="217" spans="1:26" x14ac:dyDescent="0.25">
      <c r="A217" s="1" t="s">
        <v>876</v>
      </c>
      <c r="B217">
        <v>60</v>
      </c>
      <c r="C217" s="1" t="s">
        <v>45</v>
      </c>
      <c r="D217" s="1" t="s">
        <v>87</v>
      </c>
      <c r="E217" s="1" t="s">
        <v>29</v>
      </c>
      <c r="F217" s="1" t="s">
        <v>30</v>
      </c>
      <c r="G217" s="1" t="s">
        <v>194</v>
      </c>
      <c r="H217" s="1" t="s">
        <v>61</v>
      </c>
      <c r="I217" s="1" t="s">
        <v>49</v>
      </c>
      <c r="J217" s="1" t="s">
        <v>414</v>
      </c>
      <c r="K217" s="1" t="s">
        <v>877</v>
      </c>
      <c r="L217" s="1" t="s">
        <v>92</v>
      </c>
      <c r="M217" s="1" t="s">
        <v>53</v>
      </c>
      <c r="N217" s="1" t="s">
        <v>122</v>
      </c>
      <c r="O217" s="1" t="s">
        <v>92</v>
      </c>
      <c r="P217" s="1" t="s">
        <v>110</v>
      </c>
      <c r="Q217" s="1" t="s">
        <v>129</v>
      </c>
      <c r="R217">
        <v>173</v>
      </c>
      <c r="S217">
        <v>0</v>
      </c>
      <c r="T217" s="1" t="s">
        <v>41</v>
      </c>
      <c r="U217" s="1" t="s">
        <v>42</v>
      </c>
      <c r="V217">
        <v>1.38</v>
      </c>
      <c r="W217">
        <v>1.0900000000000001</v>
      </c>
      <c r="X217">
        <v>6.8</v>
      </c>
      <c r="Y217">
        <v>16.899999999999999</v>
      </c>
      <c r="Z217">
        <v>12.3</v>
      </c>
    </row>
    <row r="218" spans="1:26" x14ac:dyDescent="0.25">
      <c r="A218" s="1" t="s">
        <v>878</v>
      </c>
      <c r="B218">
        <v>60</v>
      </c>
      <c r="C218" s="1" t="s">
        <v>27</v>
      </c>
      <c r="D218" s="1" t="s">
        <v>45</v>
      </c>
      <c r="E218" s="1" t="s">
        <v>163</v>
      </c>
      <c r="F218" s="1" t="s">
        <v>30</v>
      </c>
      <c r="G218" s="1" t="s">
        <v>80</v>
      </c>
      <c r="H218" s="1" t="s">
        <v>71</v>
      </c>
      <c r="I218" s="1" t="s">
        <v>72</v>
      </c>
      <c r="J218" s="1" t="s">
        <v>858</v>
      </c>
      <c r="K218" s="1" t="s">
        <v>879</v>
      </c>
      <c r="L218" s="1" t="s">
        <v>36</v>
      </c>
      <c r="M218" s="1" t="s">
        <v>451</v>
      </c>
      <c r="N218" s="1" t="s">
        <v>208</v>
      </c>
      <c r="O218" s="1" t="s">
        <v>36</v>
      </c>
      <c r="P218" s="1" t="s">
        <v>55</v>
      </c>
      <c r="Q218" s="1" t="s">
        <v>40</v>
      </c>
      <c r="R218">
        <v>154</v>
      </c>
      <c r="S218">
        <v>0</v>
      </c>
      <c r="T218" s="1" t="s">
        <v>85</v>
      </c>
      <c r="U218" s="1" t="s">
        <v>42</v>
      </c>
      <c r="V218">
        <v>1.93</v>
      </c>
      <c r="W218">
        <v>2.56</v>
      </c>
      <c r="X218">
        <v>6.4</v>
      </c>
      <c r="Y218">
        <v>14.9</v>
      </c>
      <c r="Z218">
        <v>19.8</v>
      </c>
    </row>
    <row r="219" spans="1:26" x14ac:dyDescent="0.25">
      <c r="A219" s="1" t="s">
        <v>880</v>
      </c>
      <c r="B219">
        <v>78</v>
      </c>
      <c r="C219" s="1" t="s">
        <v>45</v>
      </c>
      <c r="D219" s="1" t="s">
        <v>45</v>
      </c>
      <c r="E219" s="1" t="s">
        <v>29</v>
      </c>
      <c r="F219" s="1" t="s">
        <v>30</v>
      </c>
      <c r="G219" s="1" t="s">
        <v>440</v>
      </c>
      <c r="H219" s="1" t="s">
        <v>32</v>
      </c>
      <c r="I219" s="1" t="s">
        <v>49</v>
      </c>
      <c r="J219" s="1" t="s">
        <v>881</v>
      </c>
      <c r="K219" s="1" t="s">
        <v>325</v>
      </c>
      <c r="L219" s="1" t="s">
        <v>36</v>
      </c>
      <c r="M219" s="1" t="s">
        <v>30</v>
      </c>
      <c r="N219" s="1" t="s">
        <v>331</v>
      </c>
      <c r="O219" s="1" t="s">
        <v>36</v>
      </c>
      <c r="P219" s="1" t="s">
        <v>39</v>
      </c>
      <c r="Q219" s="1" t="s">
        <v>67</v>
      </c>
      <c r="R219">
        <v>100</v>
      </c>
      <c r="S219">
        <v>1</v>
      </c>
      <c r="T219" s="1" t="s">
        <v>123</v>
      </c>
      <c r="U219" s="1" t="s">
        <v>42</v>
      </c>
      <c r="V219">
        <v>1.55</v>
      </c>
      <c r="W219">
        <v>3.78</v>
      </c>
      <c r="X219">
        <v>4.5999999999999996</v>
      </c>
      <c r="Y219">
        <v>13.7</v>
      </c>
      <c r="Z219">
        <v>15.2</v>
      </c>
    </row>
    <row r="220" spans="1:26" x14ac:dyDescent="0.25">
      <c r="A220" s="1" t="s">
        <v>882</v>
      </c>
      <c r="B220">
        <v>81</v>
      </c>
      <c r="C220" s="1" t="s">
        <v>27</v>
      </c>
      <c r="D220" s="1" t="s">
        <v>106</v>
      </c>
      <c r="E220" s="1" t="s">
        <v>29</v>
      </c>
      <c r="F220" s="1" t="s">
        <v>30</v>
      </c>
      <c r="G220" s="1" t="s">
        <v>164</v>
      </c>
      <c r="H220" s="1" t="s">
        <v>32</v>
      </c>
      <c r="I220" s="1" t="s">
        <v>33</v>
      </c>
      <c r="J220" s="1" t="s">
        <v>883</v>
      </c>
      <c r="K220" s="1" t="s">
        <v>397</v>
      </c>
      <c r="L220" s="1" t="s">
        <v>36</v>
      </c>
      <c r="M220" s="1" t="s">
        <v>322</v>
      </c>
      <c r="N220" s="1" t="s">
        <v>128</v>
      </c>
      <c r="O220" s="1" t="s">
        <v>36</v>
      </c>
      <c r="P220" s="1" t="s">
        <v>39</v>
      </c>
      <c r="Q220" s="1" t="s">
        <v>129</v>
      </c>
      <c r="R220">
        <v>89</v>
      </c>
      <c r="S220">
        <v>1</v>
      </c>
      <c r="T220" s="1" t="s">
        <v>85</v>
      </c>
      <c r="U220" s="1" t="s">
        <v>57</v>
      </c>
      <c r="V220">
        <v>3.77</v>
      </c>
      <c r="W220">
        <v>4.97</v>
      </c>
      <c r="X220">
        <v>2.2000000000000002</v>
      </c>
      <c r="Y220">
        <v>7.9</v>
      </c>
      <c r="Z220">
        <v>15.3</v>
      </c>
    </row>
    <row r="221" spans="1:26" x14ac:dyDescent="0.25">
      <c r="A221" s="1" t="s">
        <v>884</v>
      </c>
      <c r="B221">
        <v>70</v>
      </c>
      <c r="C221" s="1" t="s">
        <v>45</v>
      </c>
      <c r="D221" s="1" t="s">
        <v>28</v>
      </c>
      <c r="E221" s="1" t="s">
        <v>30</v>
      </c>
      <c r="F221" s="1" t="s">
        <v>69</v>
      </c>
      <c r="G221" s="1" t="s">
        <v>178</v>
      </c>
      <c r="H221" s="1" t="s">
        <v>81</v>
      </c>
      <c r="I221" s="1" t="s">
        <v>33</v>
      </c>
      <c r="J221" s="1" t="s">
        <v>885</v>
      </c>
      <c r="K221" s="1" t="s">
        <v>660</v>
      </c>
      <c r="L221" s="1" t="s">
        <v>64</v>
      </c>
      <c r="M221" s="1" t="s">
        <v>30</v>
      </c>
      <c r="N221" s="1" t="s">
        <v>267</v>
      </c>
      <c r="O221" s="1" t="s">
        <v>64</v>
      </c>
      <c r="P221" s="1" t="s">
        <v>55</v>
      </c>
      <c r="Q221" s="1" t="s">
        <v>30</v>
      </c>
      <c r="R221">
        <v>103</v>
      </c>
      <c r="S221">
        <v>0</v>
      </c>
      <c r="T221" s="1" t="s">
        <v>123</v>
      </c>
      <c r="U221" s="1" t="s">
        <v>42</v>
      </c>
      <c r="V221">
        <v>3.31</v>
      </c>
      <c r="W221">
        <v>2.1</v>
      </c>
      <c r="X221">
        <v>1.7</v>
      </c>
      <c r="Y221">
        <v>7.5</v>
      </c>
      <c r="Z221">
        <v>18.2</v>
      </c>
    </row>
    <row r="222" spans="1:26" x14ac:dyDescent="0.25">
      <c r="A222" s="1" t="s">
        <v>886</v>
      </c>
      <c r="B222">
        <v>63</v>
      </c>
      <c r="C222" s="1" t="s">
        <v>44</v>
      </c>
      <c r="D222" s="1" t="s">
        <v>95</v>
      </c>
      <c r="E222" s="1" t="s">
        <v>46</v>
      </c>
      <c r="F222" s="1" t="s">
        <v>30</v>
      </c>
      <c r="G222" s="1" t="s">
        <v>112</v>
      </c>
      <c r="H222" s="1" t="s">
        <v>32</v>
      </c>
      <c r="I222" s="1" t="s">
        <v>72</v>
      </c>
      <c r="J222" s="1" t="s">
        <v>887</v>
      </c>
      <c r="K222" s="1" t="s">
        <v>888</v>
      </c>
      <c r="L222" s="1" t="s">
        <v>52</v>
      </c>
      <c r="M222" s="1" t="s">
        <v>67</v>
      </c>
      <c r="N222" s="1" t="s">
        <v>463</v>
      </c>
      <c r="O222" s="1" t="s">
        <v>52</v>
      </c>
      <c r="P222" s="1" t="s">
        <v>39</v>
      </c>
      <c r="Q222" s="1" t="s">
        <v>30</v>
      </c>
      <c r="R222">
        <v>177</v>
      </c>
      <c r="S222">
        <v>1</v>
      </c>
      <c r="T222" s="1" t="s">
        <v>41</v>
      </c>
      <c r="U222" s="1" t="s">
        <v>57</v>
      </c>
      <c r="V222">
        <v>1.77</v>
      </c>
      <c r="W222">
        <v>2.29</v>
      </c>
      <c r="X222">
        <v>3</v>
      </c>
      <c r="Y222">
        <v>12.4</v>
      </c>
      <c r="Z222">
        <v>4.2</v>
      </c>
    </row>
    <row r="223" spans="1:26" x14ac:dyDescent="0.25">
      <c r="A223" s="1" t="s">
        <v>889</v>
      </c>
      <c r="B223">
        <v>51</v>
      </c>
      <c r="C223" s="1" t="s">
        <v>44</v>
      </c>
      <c r="D223" s="1" t="s">
        <v>106</v>
      </c>
      <c r="E223" s="1" t="s">
        <v>46</v>
      </c>
      <c r="F223" s="1" t="s">
        <v>30</v>
      </c>
      <c r="G223" s="1" t="s">
        <v>118</v>
      </c>
      <c r="H223" s="1" t="s">
        <v>32</v>
      </c>
      <c r="I223" s="1" t="s">
        <v>132</v>
      </c>
      <c r="J223" s="1" t="s">
        <v>890</v>
      </c>
      <c r="K223" s="1" t="s">
        <v>891</v>
      </c>
      <c r="L223" s="1" t="s">
        <v>52</v>
      </c>
      <c r="M223" s="1" t="s">
        <v>892</v>
      </c>
      <c r="N223" s="1" t="s">
        <v>217</v>
      </c>
      <c r="O223" s="1" t="s">
        <v>52</v>
      </c>
      <c r="P223" s="1" t="s">
        <v>55</v>
      </c>
      <c r="Q223" s="1" t="s">
        <v>67</v>
      </c>
      <c r="R223">
        <v>147</v>
      </c>
      <c r="S223">
        <v>0</v>
      </c>
      <c r="T223" s="1" t="s">
        <v>137</v>
      </c>
      <c r="U223" s="1" t="s">
        <v>42</v>
      </c>
      <c r="V223">
        <v>3.08</v>
      </c>
      <c r="W223">
        <v>1.27</v>
      </c>
      <c r="X223">
        <v>8.1999999999999993</v>
      </c>
      <c r="Y223">
        <v>10.199999999999999</v>
      </c>
      <c r="Z223">
        <v>12.2</v>
      </c>
    </row>
    <row r="224" spans="1:26" x14ac:dyDescent="0.25">
      <c r="A224" s="1" t="s">
        <v>893</v>
      </c>
      <c r="B224">
        <v>18</v>
      </c>
      <c r="C224" s="1" t="s">
        <v>45</v>
      </c>
      <c r="D224" s="1" t="s">
        <v>45</v>
      </c>
      <c r="E224" s="1" t="s">
        <v>29</v>
      </c>
      <c r="F224" s="1" t="s">
        <v>59</v>
      </c>
      <c r="G224" s="1" t="s">
        <v>70</v>
      </c>
      <c r="H224" s="1" t="s">
        <v>32</v>
      </c>
      <c r="I224" s="1" t="s">
        <v>72</v>
      </c>
      <c r="J224" s="1" t="s">
        <v>894</v>
      </c>
      <c r="K224" s="1" t="s">
        <v>895</v>
      </c>
      <c r="L224" s="1" t="s">
        <v>92</v>
      </c>
      <c r="M224" s="1" t="s">
        <v>517</v>
      </c>
      <c r="N224" s="1" t="s">
        <v>327</v>
      </c>
      <c r="O224" s="1" t="s">
        <v>92</v>
      </c>
      <c r="P224" s="1" t="s">
        <v>110</v>
      </c>
      <c r="Q224" s="1" t="s">
        <v>129</v>
      </c>
      <c r="R224">
        <v>108</v>
      </c>
      <c r="S224">
        <v>0</v>
      </c>
      <c r="T224" s="1" t="s">
        <v>123</v>
      </c>
      <c r="U224" s="1" t="s">
        <v>57</v>
      </c>
      <c r="V224">
        <v>4.5199999999999996</v>
      </c>
      <c r="W224">
        <v>3.6</v>
      </c>
      <c r="X224">
        <v>5.8</v>
      </c>
      <c r="Y224">
        <v>11.8</v>
      </c>
      <c r="Z224">
        <v>8.6999999999999993</v>
      </c>
    </row>
    <row r="225" spans="1:26" x14ac:dyDescent="0.25">
      <c r="A225" s="1" t="s">
        <v>896</v>
      </c>
      <c r="B225">
        <v>46</v>
      </c>
      <c r="C225" s="1" t="s">
        <v>44</v>
      </c>
      <c r="D225" s="1" t="s">
        <v>28</v>
      </c>
      <c r="E225" s="1" t="s">
        <v>163</v>
      </c>
      <c r="F225" s="1" t="s">
        <v>69</v>
      </c>
      <c r="G225" s="1" t="s">
        <v>89</v>
      </c>
      <c r="H225" s="1" t="s">
        <v>71</v>
      </c>
      <c r="I225" s="1" t="s">
        <v>132</v>
      </c>
      <c r="J225" s="1" t="s">
        <v>897</v>
      </c>
      <c r="K225" s="1" t="s">
        <v>325</v>
      </c>
      <c r="L225" s="1" t="s">
        <v>36</v>
      </c>
      <c r="M225" s="1" t="s">
        <v>304</v>
      </c>
      <c r="N225" s="1" t="s">
        <v>408</v>
      </c>
      <c r="O225" s="1" t="s">
        <v>36</v>
      </c>
      <c r="P225" s="1" t="s">
        <v>55</v>
      </c>
      <c r="Q225" s="1" t="s">
        <v>75</v>
      </c>
      <c r="R225">
        <v>160</v>
      </c>
      <c r="S225">
        <v>0</v>
      </c>
      <c r="T225" s="1" t="s">
        <v>123</v>
      </c>
      <c r="U225" s="1" t="s">
        <v>57</v>
      </c>
      <c r="V225">
        <v>3.68</v>
      </c>
      <c r="W225">
        <v>4.9800000000000004</v>
      </c>
      <c r="X225">
        <v>7</v>
      </c>
      <c r="Y225">
        <v>16</v>
      </c>
      <c r="Z225">
        <v>15.4</v>
      </c>
    </row>
    <row r="226" spans="1:26" x14ac:dyDescent="0.25">
      <c r="A226" s="1" t="s">
        <v>898</v>
      </c>
      <c r="B226">
        <v>68</v>
      </c>
      <c r="C226" s="1" t="s">
        <v>27</v>
      </c>
      <c r="D226" s="1" t="s">
        <v>95</v>
      </c>
      <c r="E226" s="1" t="s">
        <v>30</v>
      </c>
      <c r="F226" s="1" t="s">
        <v>88</v>
      </c>
      <c r="G226" s="1" t="s">
        <v>276</v>
      </c>
      <c r="H226" s="1" t="s">
        <v>32</v>
      </c>
      <c r="I226" s="1" t="s">
        <v>132</v>
      </c>
      <c r="J226" s="1" t="s">
        <v>899</v>
      </c>
      <c r="K226" s="1" t="s">
        <v>900</v>
      </c>
      <c r="L226" s="1" t="s">
        <v>92</v>
      </c>
      <c r="M226" s="1" t="s">
        <v>40</v>
      </c>
      <c r="N226" s="1" t="s">
        <v>808</v>
      </c>
      <c r="O226" s="1" t="s">
        <v>92</v>
      </c>
      <c r="P226" s="1" t="s">
        <v>55</v>
      </c>
      <c r="Q226" s="1" t="s">
        <v>40</v>
      </c>
      <c r="R226">
        <v>103</v>
      </c>
      <c r="S226">
        <v>0</v>
      </c>
      <c r="T226" s="1" t="s">
        <v>41</v>
      </c>
      <c r="U226" s="1" t="s">
        <v>57</v>
      </c>
      <c r="V226">
        <v>2.86</v>
      </c>
      <c r="W226">
        <v>1.24</v>
      </c>
      <c r="X226">
        <v>6.1</v>
      </c>
      <c r="Y226">
        <v>23.2</v>
      </c>
      <c r="Z226">
        <v>6</v>
      </c>
    </row>
    <row r="227" spans="1:26" x14ac:dyDescent="0.25">
      <c r="A227" s="1" t="s">
        <v>901</v>
      </c>
      <c r="B227">
        <v>71</v>
      </c>
      <c r="C227" s="1" t="s">
        <v>27</v>
      </c>
      <c r="D227" s="1" t="s">
        <v>45</v>
      </c>
      <c r="E227" s="1" t="s">
        <v>29</v>
      </c>
      <c r="F227" s="1" t="s">
        <v>79</v>
      </c>
      <c r="G227" s="1" t="s">
        <v>276</v>
      </c>
      <c r="H227" s="1" t="s">
        <v>81</v>
      </c>
      <c r="I227" s="1" t="s">
        <v>132</v>
      </c>
      <c r="J227" s="1" t="s">
        <v>902</v>
      </c>
      <c r="K227" s="1" t="s">
        <v>903</v>
      </c>
      <c r="L227" s="1" t="s">
        <v>92</v>
      </c>
      <c r="M227" s="1" t="s">
        <v>40</v>
      </c>
      <c r="N227" s="1" t="s">
        <v>586</v>
      </c>
      <c r="O227" s="1" t="s">
        <v>92</v>
      </c>
      <c r="P227" s="1" t="s">
        <v>55</v>
      </c>
      <c r="Q227" s="1" t="s">
        <v>40</v>
      </c>
      <c r="R227">
        <v>74</v>
      </c>
      <c r="S227">
        <v>0</v>
      </c>
      <c r="T227" s="1" t="s">
        <v>85</v>
      </c>
      <c r="U227" s="1" t="s">
        <v>57</v>
      </c>
      <c r="V227">
        <v>3.76</v>
      </c>
      <c r="W227">
        <v>1.8</v>
      </c>
      <c r="X227">
        <v>5.8</v>
      </c>
      <c r="Y227">
        <v>7.7</v>
      </c>
      <c r="Z227">
        <v>10.7</v>
      </c>
    </row>
    <row r="228" spans="1:26" x14ac:dyDescent="0.25">
      <c r="A228" s="1" t="s">
        <v>904</v>
      </c>
      <c r="B228">
        <v>35</v>
      </c>
      <c r="C228" s="1" t="s">
        <v>27</v>
      </c>
      <c r="D228" s="1" t="s">
        <v>106</v>
      </c>
      <c r="E228" s="1" t="s">
        <v>78</v>
      </c>
      <c r="F228" s="1" t="s">
        <v>47</v>
      </c>
      <c r="G228" s="1" t="s">
        <v>118</v>
      </c>
      <c r="H228" s="1" t="s">
        <v>32</v>
      </c>
      <c r="I228" s="1" t="s">
        <v>132</v>
      </c>
      <c r="J228" s="1" t="s">
        <v>905</v>
      </c>
      <c r="K228" s="1" t="s">
        <v>906</v>
      </c>
      <c r="L228" s="1" t="s">
        <v>52</v>
      </c>
      <c r="M228" s="1" t="s">
        <v>129</v>
      </c>
      <c r="N228" s="1" t="s">
        <v>690</v>
      </c>
      <c r="O228" s="1" t="s">
        <v>52</v>
      </c>
      <c r="P228" s="1" t="s">
        <v>55</v>
      </c>
      <c r="Q228" s="1" t="s">
        <v>30</v>
      </c>
      <c r="R228">
        <v>150</v>
      </c>
      <c r="S228">
        <v>0</v>
      </c>
      <c r="T228" s="1" t="s">
        <v>123</v>
      </c>
      <c r="U228" s="1" t="s">
        <v>57</v>
      </c>
      <c r="V228">
        <v>4.0199999999999996</v>
      </c>
      <c r="W228">
        <v>2.39</v>
      </c>
      <c r="X228">
        <v>7</v>
      </c>
      <c r="Y228">
        <v>20.3</v>
      </c>
      <c r="Z228">
        <v>18.8</v>
      </c>
    </row>
    <row r="229" spans="1:26" x14ac:dyDescent="0.25">
      <c r="A229" s="1" t="s">
        <v>907</v>
      </c>
      <c r="B229">
        <v>71</v>
      </c>
      <c r="C229" s="1" t="s">
        <v>27</v>
      </c>
      <c r="D229" s="1" t="s">
        <v>95</v>
      </c>
      <c r="E229" s="1" t="s">
        <v>46</v>
      </c>
      <c r="F229" s="1" t="s">
        <v>59</v>
      </c>
      <c r="G229" s="1" t="s">
        <v>70</v>
      </c>
      <c r="H229" s="1" t="s">
        <v>61</v>
      </c>
      <c r="I229" s="1" t="s">
        <v>132</v>
      </c>
      <c r="J229" s="1" t="s">
        <v>200</v>
      </c>
      <c r="K229" s="1" t="s">
        <v>201</v>
      </c>
      <c r="L229" s="1" t="s">
        <v>64</v>
      </c>
      <c r="M229" s="1" t="s">
        <v>908</v>
      </c>
      <c r="N229" s="1" t="s">
        <v>909</v>
      </c>
      <c r="O229" s="1" t="s">
        <v>64</v>
      </c>
      <c r="P229" s="1" t="s">
        <v>110</v>
      </c>
      <c r="Q229" s="1" t="s">
        <v>75</v>
      </c>
      <c r="R229">
        <v>34</v>
      </c>
      <c r="S229">
        <v>0</v>
      </c>
      <c r="T229" s="1" t="s">
        <v>137</v>
      </c>
      <c r="U229" s="1" t="s">
        <v>42</v>
      </c>
      <c r="V229">
        <v>1.94</v>
      </c>
      <c r="W229">
        <v>2.6</v>
      </c>
      <c r="X229">
        <v>2.4</v>
      </c>
      <c r="Y229">
        <v>23.9</v>
      </c>
      <c r="Z229">
        <v>18.8</v>
      </c>
    </row>
    <row r="230" spans="1:26" x14ac:dyDescent="0.25">
      <c r="A230" s="1" t="s">
        <v>910</v>
      </c>
      <c r="B230">
        <v>25</v>
      </c>
      <c r="C230" s="1" t="s">
        <v>27</v>
      </c>
      <c r="D230" s="1" t="s">
        <v>28</v>
      </c>
      <c r="E230" s="1" t="s">
        <v>78</v>
      </c>
      <c r="F230" s="1" t="s">
        <v>30</v>
      </c>
      <c r="G230" s="1" t="s">
        <v>96</v>
      </c>
      <c r="H230" s="1" t="s">
        <v>32</v>
      </c>
      <c r="I230" s="1" t="s">
        <v>72</v>
      </c>
      <c r="J230" s="1" t="s">
        <v>911</v>
      </c>
      <c r="K230" s="1" t="s">
        <v>912</v>
      </c>
      <c r="L230" s="1" t="s">
        <v>64</v>
      </c>
      <c r="M230" s="1" t="s">
        <v>30</v>
      </c>
      <c r="N230" s="1" t="s">
        <v>198</v>
      </c>
      <c r="O230" s="1" t="s">
        <v>64</v>
      </c>
      <c r="P230" s="1" t="s">
        <v>110</v>
      </c>
      <c r="Q230" s="1" t="s">
        <v>129</v>
      </c>
      <c r="R230">
        <v>161</v>
      </c>
      <c r="S230">
        <v>0</v>
      </c>
      <c r="T230" s="1" t="s">
        <v>41</v>
      </c>
      <c r="U230" s="1" t="s">
        <v>42</v>
      </c>
      <c r="V230">
        <v>3.16</v>
      </c>
      <c r="W230">
        <v>4.37</v>
      </c>
      <c r="X230">
        <v>5.7</v>
      </c>
      <c r="Y230">
        <v>17.2</v>
      </c>
      <c r="Z230">
        <v>4.5</v>
      </c>
    </row>
    <row r="231" spans="1:26" x14ac:dyDescent="0.25">
      <c r="A231" s="1" t="s">
        <v>913</v>
      </c>
      <c r="B231">
        <v>30</v>
      </c>
      <c r="C231" s="1" t="s">
        <v>45</v>
      </c>
      <c r="D231" s="1" t="s">
        <v>106</v>
      </c>
      <c r="E231" s="1" t="s">
        <v>29</v>
      </c>
      <c r="F231" s="1" t="s">
        <v>59</v>
      </c>
      <c r="G231" s="1" t="s">
        <v>276</v>
      </c>
      <c r="H231" s="1" t="s">
        <v>32</v>
      </c>
      <c r="I231" s="1" t="s">
        <v>132</v>
      </c>
      <c r="J231" s="1" t="s">
        <v>914</v>
      </c>
      <c r="K231" s="1" t="s">
        <v>915</v>
      </c>
      <c r="L231" s="1" t="s">
        <v>52</v>
      </c>
      <c r="M231" s="1" t="s">
        <v>67</v>
      </c>
      <c r="N231" s="1" t="s">
        <v>682</v>
      </c>
      <c r="O231" s="1" t="s">
        <v>52</v>
      </c>
      <c r="P231" s="1" t="s">
        <v>55</v>
      </c>
      <c r="Q231" s="1" t="s">
        <v>30</v>
      </c>
      <c r="R231">
        <v>154</v>
      </c>
      <c r="S231">
        <v>0</v>
      </c>
      <c r="T231" s="1" t="s">
        <v>56</v>
      </c>
      <c r="U231" s="1" t="s">
        <v>57</v>
      </c>
      <c r="V231">
        <v>4.0199999999999996</v>
      </c>
      <c r="W231">
        <v>1.51</v>
      </c>
      <c r="X231">
        <v>8.4</v>
      </c>
      <c r="Y231">
        <v>20.100000000000001</v>
      </c>
      <c r="Z231">
        <v>15</v>
      </c>
    </row>
    <row r="232" spans="1:26" x14ac:dyDescent="0.25">
      <c r="A232" s="1" t="s">
        <v>916</v>
      </c>
      <c r="B232">
        <v>38</v>
      </c>
      <c r="C232" s="1" t="s">
        <v>27</v>
      </c>
      <c r="D232" s="1" t="s">
        <v>106</v>
      </c>
      <c r="E232" s="1" t="s">
        <v>46</v>
      </c>
      <c r="F232" s="1" t="s">
        <v>30</v>
      </c>
      <c r="G232" s="1" t="s">
        <v>89</v>
      </c>
      <c r="H232" s="1" t="s">
        <v>61</v>
      </c>
      <c r="I232" s="1" t="s">
        <v>33</v>
      </c>
      <c r="J232" s="1" t="s">
        <v>917</v>
      </c>
      <c r="K232" s="1" t="s">
        <v>918</v>
      </c>
      <c r="L232" s="1" t="s">
        <v>92</v>
      </c>
      <c r="M232" s="1" t="s">
        <v>427</v>
      </c>
      <c r="N232" s="1" t="s">
        <v>447</v>
      </c>
      <c r="O232" s="1" t="s">
        <v>92</v>
      </c>
      <c r="P232" s="1" t="s">
        <v>55</v>
      </c>
      <c r="Q232" s="1" t="s">
        <v>67</v>
      </c>
      <c r="R232">
        <v>143</v>
      </c>
      <c r="S232">
        <v>0</v>
      </c>
      <c r="T232" s="1" t="s">
        <v>85</v>
      </c>
      <c r="U232" s="1" t="s">
        <v>57</v>
      </c>
      <c r="V232">
        <v>1.1399999999999999</v>
      </c>
      <c r="W232">
        <v>2.21</v>
      </c>
      <c r="X232">
        <v>3.4</v>
      </c>
      <c r="Y232">
        <v>12.5</v>
      </c>
      <c r="Z232">
        <v>4.5</v>
      </c>
    </row>
    <row r="233" spans="1:26" x14ac:dyDescent="0.25">
      <c r="A233" s="1" t="s">
        <v>919</v>
      </c>
      <c r="B233">
        <v>40</v>
      </c>
      <c r="C233" s="1" t="s">
        <v>45</v>
      </c>
      <c r="D233" s="1" t="s">
        <v>28</v>
      </c>
      <c r="E233" s="1" t="s">
        <v>163</v>
      </c>
      <c r="F233" s="1" t="s">
        <v>30</v>
      </c>
      <c r="G233" s="1" t="s">
        <v>102</v>
      </c>
      <c r="H233" s="1" t="s">
        <v>71</v>
      </c>
      <c r="I233" s="1" t="s">
        <v>72</v>
      </c>
      <c r="J233" s="1" t="s">
        <v>920</v>
      </c>
      <c r="K233" s="1" t="s">
        <v>921</v>
      </c>
      <c r="L233" s="1" t="s">
        <v>52</v>
      </c>
      <c r="M233" s="1" t="s">
        <v>67</v>
      </c>
      <c r="N233" s="1" t="s">
        <v>922</v>
      </c>
      <c r="O233" s="1" t="s">
        <v>52</v>
      </c>
      <c r="P233" s="1" t="s">
        <v>55</v>
      </c>
      <c r="Q233" s="1" t="s">
        <v>129</v>
      </c>
      <c r="R233">
        <v>49</v>
      </c>
      <c r="S233">
        <v>0</v>
      </c>
      <c r="T233" s="1" t="s">
        <v>123</v>
      </c>
      <c r="U233" s="1" t="s">
        <v>57</v>
      </c>
      <c r="V233">
        <v>4.75</v>
      </c>
      <c r="W233">
        <v>3.22</v>
      </c>
      <c r="X233">
        <v>3.7</v>
      </c>
      <c r="Y233">
        <v>13.1</v>
      </c>
      <c r="Z233">
        <v>10.6</v>
      </c>
    </row>
    <row r="234" spans="1:26" x14ac:dyDescent="0.25">
      <c r="A234" s="1" t="s">
        <v>923</v>
      </c>
      <c r="B234">
        <v>73</v>
      </c>
      <c r="C234" s="1" t="s">
        <v>27</v>
      </c>
      <c r="D234" s="1" t="s">
        <v>106</v>
      </c>
      <c r="E234" s="1" t="s">
        <v>163</v>
      </c>
      <c r="F234" s="1" t="s">
        <v>69</v>
      </c>
      <c r="G234" s="1" t="s">
        <v>80</v>
      </c>
      <c r="H234" s="1" t="s">
        <v>61</v>
      </c>
      <c r="I234" s="1" t="s">
        <v>33</v>
      </c>
      <c r="J234" s="1" t="s">
        <v>924</v>
      </c>
      <c r="K234" s="1" t="s">
        <v>925</v>
      </c>
      <c r="L234" s="1" t="s">
        <v>64</v>
      </c>
      <c r="M234" s="1" t="s">
        <v>446</v>
      </c>
      <c r="N234" s="1" t="s">
        <v>926</v>
      </c>
      <c r="O234" s="1" t="s">
        <v>64</v>
      </c>
      <c r="P234" s="1" t="s">
        <v>39</v>
      </c>
      <c r="Q234" s="1" t="s">
        <v>75</v>
      </c>
      <c r="R234">
        <v>81</v>
      </c>
      <c r="S234">
        <v>1</v>
      </c>
      <c r="T234" s="1" t="s">
        <v>41</v>
      </c>
      <c r="U234" s="1" t="s">
        <v>57</v>
      </c>
      <c r="V234">
        <v>3.4</v>
      </c>
      <c r="W234">
        <v>3.06</v>
      </c>
      <c r="X234">
        <v>9.3000000000000007</v>
      </c>
      <c r="Y234">
        <v>14.9</v>
      </c>
      <c r="Z234">
        <v>19.899999999999999</v>
      </c>
    </row>
    <row r="235" spans="1:26" x14ac:dyDescent="0.25">
      <c r="A235" s="1" t="s">
        <v>927</v>
      </c>
      <c r="B235">
        <v>21</v>
      </c>
      <c r="C235" s="1" t="s">
        <v>27</v>
      </c>
      <c r="D235" s="1" t="s">
        <v>106</v>
      </c>
      <c r="E235" s="1" t="s">
        <v>30</v>
      </c>
      <c r="F235" s="1" t="s">
        <v>30</v>
      </c>
      <c r="G235" s="1" t="s">
        <v>194</v>
      </c>
      <c r="H235" s="1" t="s">
        <v>32</v>
      </c>
      <c r="I235" s="1" t="s">
        <v>72</v>
      </c>
      <c r="J235" s="1" t="s">
        <v>928</v>
      </c>
      <c r="K235" s="1" t="s">
        <v>929</v>
      </c>
      <c r="L235" s="1" t="s">
        <v>92</v>
      </c>
      <c r="M235" s="1" t="s">
        <v>75</v>
      </c>
      <c r="N235" s="1" t="s">
        <v>930</v>
      </c>
      <c r="O235" s="1" t="s">
        <v>92</v>
      </c>
      <c r="P235" s="1" t="s">
        <v>39</v>
      </c>
      <c r="Q235" s="1" t="s">
        <v>75</v>
      </c>
      <c r="R235">
        <v>85</v>
      </c>
      <c r="S235">
        <v>1</v>
      </c>
      <c r="T235" s="1" t="s">
        <v>41</v>
      </c>
      <c r="U235" s="1" t="s">
        <v>57</v>
      </c>
      <c r="V235">
        <v>4.41</v>
      </c>
      <c r="W235">
        <v>1.83</v>
      </c>
      <c r="X235">
        <v>9.4</v>
      </c>
      <c r="Y235">
        <v>8.1</v>
      </c>
      <c r="Z235">
        <v>16.899999999999999</v>
      </c>
    </row>
    <row r="236" spans="1:26" x14ac:dyDescent="0.25">
      <c r="A236" s="1" t="s">
        <v>931</v>
      </c>
      <c r="B236">
        <v>39</v>
      </c>
      <c r="C236" s="1" t="s">
        <v>45</v>
      </c>
      <c r="D236" s="1" t="s">
        <v>87</v>
      </c>
      <c r="E236" s="1" t="s">
        <v>163</v>
      </c>
      <c r="F236" s="1" t="s">
        <v>30</v>
      </c>
      <c r="G236" s="1" t="s">
        <v>246</v>
      </c>
      <c r="H236" s="1" t="s">
        <v>81</v>
      </c>
      <c r="I236" s="1" t="s">
        <v>132</v>
      </c>
      <c r="J236" s="1" t="s">
        <v>932</v>
      </c>
      <c r="K236" s="1" t="s">
        <v>933</v>
      </c>
      <c r="L236" s="1" t="s">
        <v>92</v>
      </c>
      <c r="M236" s="1" t="s">
        <v>30</v>
      </c>
      <c r="N236" s="1" t="s">
        <v>466</v>
      </c>
      <c r="O236" s="1" t="s">
        <v>92</v>
      </c>
      <c r="P236" s="1" t="s">
        <v>55</v>
      </c>
      <c r="Q236" s="1" t="s">
        <v>67</v>
      </c>
      <c r="R236">
        <v>161</v>
      </c>
      <c r="S236">
        <v>0</v>
      </c>
      <c r="T236" s="1" t="s">
        <v>41</v>
      </c>
      <c r="U236" s="1" t="s">
        <v>57</v>
      </c>
      <c r="V236">
        <v>2.52</v>
      </c>
      <c r="W236">
        <v>4.51</v>
      </c>
      <c r="X236">
        <v>8.8000000000000007</v>
      </c>
      <c r="Y236">
        <v>20.5</v>
      </c>
      <c r="Z236">
        <v>16.399999999999999</v>
      </c>
    </row>
    <row r="237" spans="1:26" x14ac:dyDescent="0.25">
      <c r="A237" s="1" t="s">
        <v>934</v>
      </c>
      <c r="B237">
        <v>32</v>
      </c>
      <c r="C237" s="1" t="s">
        <v>44</v>
      </c>
      <c r="D237" s="1" t="s">
        <v>87</v>
      </c>
      <c r="E237" s="1" t="s">
        <v>78</v>
      </c>
      <c r="F237" s="1" t="s">
        <v>79</v>
      </c>
      <c r="G237" s="1" t="s">
        <v>70</v>
      </c>
      <c r="H237" s="1" t="s">
        <v>32</v>
      </c>
      <c r="I237" s="1" t="s">
        <v>132</v>
      </c>
      <c r="J237" s="1" t="s">
        <v>935</v>
      </c>
      <c r="K237" s="1" t="s">
        <v>303</v>
      </c>
      <c r="L237" s="1" t="s">
        <v>64</v>
      </c>
      <c r="M237" s="1" t="s">
        <v>135</v>
      </c>
      <c r="N237" s="1" t="s">
        <v>452</v>
      </c>
      <c r="O237" s="1" t="s">
        <v>64</v>
      </c>
      <c r="P237" s="1" t="s">
        <v>55</v>
      </c>
      <c r="Q237" s="1" t="s">
        <v>75</v>
      </c>
      <c r="R237">
        <v>109</v>
      </c>
      <c r="S237">
        <v>0</v>
      </c>
      <c r="T237" s="1" t="s">
        <v>56</v>
      </c>
      <c r="U237" s="1" t="s">
        <v>42</v>
      </c>
      <c r="V237">
        <v>2.2200000000000002</v>
      </c>
      <c r="W237">
        <v>1.32</v>
      </c>
      <c r="X237">
        <v>4.5999999999999996</v>
      </c>
      <c r="Y237">
        <v>9.1</v>
      </c>
      <c r="Z237">
        <v>14.8</v>
      </c>
    </row>
    <row r="238" spans="1:26" x14ac:dyDescent="0.25">
      <c r="A238" s="1" t="s">
        <v>936</v>
      </c>
      <c r="B238">
        <v>70</v>
      </c>
      <c r="C238" s="1" t="s">
        <v>44</v>
      </c>
      <c r="D238" s="1" t="s">
        <v>95</v>
      </c>
      <c r="E238" s="1" t="s">
        <v>46</v>
      </c>
      <c r="F238" s="1" t="s">
        <v>30</v>
      </c>
      <c r="G238" s="1" t="s">
        <v>70</v>
      </c>
      <c r="H238" s="1" t="s">
        <v>32</v>
      </c>
      <c r="I238" s="1" t="s">
        <v>72</v>
      </c>
      <c r="J238" s="1" t="s">
        <v>937</v>
      </c>
      <c r="K238" s="1" t="s">
        <v>615</v>
      </c>
      <c r="L238" s="1" t="s">
        <v>92</v>
      </c>
      <c r="M238" s="1" t="s">
        <v>187</v>
      </c>
      <c r="N238" s="1" t="s">
        <v>602</v>
      </c>
      <c r="O238" s="1" t="s">
        <v>92</v>
      </c>
      <c r="P238" s="1" t="s">
        <v>39</v>
      </c>
      <c r="Q238" s="1" t="s">
        <v>40</v>
      </c>
      <c r="R238">
        <v>132</v>
      </c>
      <c r="S238">
        <v>1</v>
      </c>
      <c r="T238" s="1" t="s">
        <v>85</v>
      </c>
      <c r="U238" s="1" t="s">
        <v>42</v>
      </c>
      <c r="V238">
        <v>2.38</v>
      </c>
      <c r="W238">
        <v>4.9000000000000004</v>
      </c>
      <c r="X238">
        <v>6.8</v>
      </c>
      <c r="Y238">
        <v>20.8</v>
      </c>
      <c r="Z238">
        <v>5.3</v>
      </c>
    </row>
    <row r="239" spans="1:26" x14ac:dyDescent="0.25">
      <c r="A239" s="1" t="s">
        <v>938</v>
      </c>
      <c r="B239">
        <v>39</v>
      </c>
      <c r="C239" s="1" t="s">
        <v>27</v>
      </c>
      <c r="D239" s="1" t="s">
        <v>28</v>
      </c>
      <c r="E239" s="1" t="s">
        <v>46</v>
      </c>
      <c r="F239" s="1" t="s">
        <v>69</v>
      </c>
      <c r="G239" s="1" t="s">
        <v>131</v>
      </c>
      <c r="H239" s="1" t="s">
        <v>61</v>
      </c>
      <c r="I239" s="1" t="s">
        <v>72</v>
      </c>
      <c r="J239" s="1" t="s">
        <v>939</v>
      </c>
      <c r="K239" s="1" t="s">
        <v>940</v>
      </c>
      <c r="L239" s="1" t="s">
        <v>64</v>
      </c>
      <c r="M239" s="1" t="s">
        <v>167</v>
      </c>
      <c r="N239" s="1" t="s">
        <v>254</v>
      </c>
      <c r="O239" s="1" t="s">
        <v>64</v>
      </c>
      <c r="P239" s="1" t="s">
        <v>110</v>
      </c>
      <c r="Q239" s="1" t="s">
        <v>40</v>
      </c>
      <c r="R239">
        <v>154</v>
      </c>
      <c r="S239">
        <v>0</v>
      </c>
      <c r="T239" s="1" t="s">
        <v>85</v>
      </c>
      <c r="U239" s="1" t="s">
        <v>57</v>
      </c>
      <c r="V239">
        <v>4.45</v>
      </c>
      <c r="W239">
        <v>4.6900000000000004</v>
      </c>
      <c r="X239">
        <v>5.4</v>
      </c>
      <c r="Y239">
        <v>16.899999999999999</v>
      </c>
      <c r="Z239">
        <v>16</v>
      </c>
    </row>
    <row r="240" spans="1:26" x14ac:dyDescent="0.25">
      <c r="A240" s="1" t="s">
        <v>941</v>
      </c>
      <c r="B240">
        <v>36</v>
      </c>
      <c r="C240" s="1" t="s">
        <v>44</v>
      </c>
      <c r="D240" s="1" t="s">
        <v>87</v>
      </c>
      <c r="E240" s="1" t="s">
        <v>163</v>
      </c>
      <c r="F240" s="1" t="s">
        <v>47</v>
      </c>
      <c r="G240" s="1" t="s">
        <v>60</v>
      </c>
      <c r="H240" s="1" t="s">
        <v>71</v>
      </c>
      <c r="I240" s="1" t="s">
        <v>49</v>
      </c>
      <c r="J240" s="1" t="s">
        <v>925</v>
      </c>
      <c r="K240" s="1" t="s">
        <v>942</v>
      </c>
      <c r="L240" s="1" t="s">
        <v>36</v>
      </c>
      <c r="M240" s="1" t="s">
        <v>221</v>
      </c>
      <c r="N240" s="1" t="s">
        <v>926</v>
      </c>
      <c r="O240" s="1" t="s">
        <v>36</v>
      </c>
      <c r="P240" s="1" t="s">
        <v>110</v>
      </c>
      <c r="Q240" s="1" t="s">
        <v>30</v>
      </c>
      <c r="R240">
        <v>69</v>
      </c>
      <c r="S240">
        <v>0</v>
      </c>
      <c r="T240" s="1" t="s">
        <v>137</v>
      </c>
      <c r="U240" s="1" t="s">
        <v>42</v>
      </c>
      <c r="V240">
        <v>1.7</v>
      </c>
      <c r="W240">
        <v>3.01</v>
      </c>
      <c r="X240">
        <v>4.5999999999999996</v>
      </c>
      <c r="Y240">
        <v>8.6</v>
      </c>
      <c r="Z240">
        <v>9.1999999999999993</v>
      </c>
    </row>
    <row r="241" spans="1:26" x14ac:dyDescent="0.25">
      <c r="A241" s="1" t="s">
        <v>943</v>
      </c>
      <c r="B241">
        <v>27</v>
      </c>
      <c r="C241" s="1" t="s">
        <v>45</v>
      </c>
      <c r="D241" s="1" t="s">
        <v>45</v>
      </c>
      <c r="E241" s="1" t="s">
        <v>78</v>
      </c>
      <c r="F241" s="1" t="s">
        <v>30</v>
      </c>
      <c r="G241" s="1" t="s">
        <v>89</v>
      </c>
      <c r="H241" s="1" t="s">
        <v>32</v>
      </c>
      <c r="I241" s="1" t="s">
        <v>33</v>
      </c>
      <c r="J241" s="1" t="s">
        <v>944</v>
      </c>
      <c r="K241" s="1" t="s">
        <v>945</v>
      </c>
      <c r="L241" s="1" t="s">
        <v>64</v>
      </c>
      <c r="M241" s="1" t="s">
        <v>581</v>
      </c>
      <c r="N241" s="1" t="s">
        <v>946</v>
      </c>
      <c r="O241" s="1" t="s">
        <v>64</v>
      </c>
      <c r="P241" s="1" t="s">
        <v>39</v>
      </c>
      <c r="Q241" s="1" t="s">
        <v>40</v>
      </c>
      <c r="R241">
        <v>145</v>
      </c>
      <c r="S241">
        <v>1</v>
      </c>
      <c r="T241" s="1" t="s">
        <v>137</v>
      </c>
      <c r="U241" s="1" t="s">
        <v>57</v>
      </c>
      <c r="V241">
        <v>1.27</v>
      </c>
      <c r="W241">
        <v>1.1000000000000001</v>
      </c>
      <c r="X241">
        <v>2.2000000000000002</v>
      </c>
      <c r="Y241">
        <v>23.3</v>
      </c>
      <c r="Z241">
        <v>12.3</v>
      </c>
    </row>
    <row r="242" spans="1:26" x14ac:dyDescent="0.25">
      <c r="A242" s="1" t="s">
        <v>947</v>
      </c>
      <c r="B242">
        <v>74</v>
      </c>
      <c r="C242" s="1" t="s">
        <v>44</v>
      </c>
      <c r="D242" s="1" t="s">
        <v>87</v>
      </c>
      <c r="E242" s="1" t="s">
        <v>163</v>
      </c>
      <c r="F242" s="1" t="s">
        <v>59</v>
      </c>
      <c r="G242" s="1" t="s">
        <v>112</v>
      </c>
      <c r="H242" s="1" t="s">
        <v>81</v>
      </c>
      <c r="I242" s="1" t="s">
        <v>33</v>
      </c>
      <c r="J242" s="1" t="s">
        <v>948</v>
      </c>
      <c r="K242" s="1" t="s">
        <v>949</v>
      </c>
      <c r="L242" s="1" t="s">
        <v>36</v>
      </c>
      <c r="M242" s="1" t="s">
        <v>75</v>
      </c>
      <c r="N242" s="1" t="s">
        <v>950</v>
      </c>
      <c r="O242" s="1" t="s">
        <v>36</v>
      </c>
      <c r="P242" s="1" t="s">
        <v>55</v>
      </c>
      <c r="Q242" s="1" t="s">
        <v>75</v>
      </c>
      <c r="R242">
        <v>168</v>
      </c>
      <c r="S242">
        <v>0</v>
      </c>
      <c r="T242" s="1" t="s">
        <v>85</v>
      </c>
      <c r="U242" s="1" t="s">
        <v>57</v>
      </c>
      <c r="V242">
        <v>4.8600000000000003</v>
      </c>
      <c r="W242">
        <v>2.73</v>
      </c>
      <c r="X242">
        <v>3.8</v>
      </c>
      <c r="Y242">
        <v>15.1</v>
      </c>
      <c r="Z242">
        <v>10.5</v>
      </c>
    </row>
    <row r="243" spans="1:26" x14ac:dyDescent="0.25">
      <c r="A243" s="1" t="s">
        <v>951</v>
      </c>
      <c r="B243">
        <v>78</v>
      </c>
      <c r="C243" s="1" t="s">
        <v>45</v>
      </c>
      <c r="D243" s="1" t="s">
        <v>106</v>
      </c>
      <c r="E243" s="1" t="s">
        <v>29</v>
      </c>
      <c r="F243" s="1" t="s">
        <v>59</v>
      </c>
      <c r="G243" s="1" t="s">
        <v>70</v>
      </c>
      <c r="H243" s="1" t="s">
        <v>81</v>
      </c>
      <c r="I243" s="1" t="s">
        <v>132</v>
      </c>
      <c r="J243" s="1" t="s">
        <v>952</v>
      </c>
      <c r="K243" s="1" t="s">
        <v>953</v>
      </c>
      <c r="L243" s="1" t="s">
        <v>92</v>
      </c>
      <c r="M243" s="1" t="s">
        <v>30</v>
      </c>
      <c r="N243" s="1" t="s">
        <v>954</v>
      </c>
      <c r="O243" s="1" t="s">
        <v>92</v>
      </c>
      <c r="P243" s="1" t="s">
        <v>110</v>
      </c>
      <c r="Q243" s="1" t="s">
        <v>75</v>
      </c>
      <c r="R243">
        <v>36</v>
      </c>
      <c r="S243">
        <v>0</v>
      </c>
      <c r="T243" s="1" t="s">
        <v>137</v>
      </c>
      <c r="U243" s="1" t="s">
        <v>57</v>
      </c>
      <c r="V243">
        <v>1.42</v>
      </c>
      <c r="W243">
        <v>3.56</v>
      </c>
      <c r="X243">
        <v>2.9</v>
      </c>
      <c r="Y243">
        <v>17.2</v>
      </c>
      <c r="Z243">
        <v>14.1</v>
      </c>
    </row>
    <row r="244" spans="1:26" x14ac:dyDescent="0.25">
      <c r="A244" s="1" t="s">
        <v>955</v>
      </c>
      <c r="B244">
        <v>30</v>
      </c>
      <c r="C244" s="1" t="s">
        <v>44</v>
      </c>
      <c r="D244" s="1" t="s">
        <v>28</v>
      </c>
      <c r="E244" s="1" t="s">
        <v>30</v>
      </c>
      <c r="F244" s="1" t="s">
        <v>88</v>
      </c>
      <c r="G244" s="1" t="s">
        <v>60</v>
      </c>
      <c r="H244" s="1" t="s">
        <v>71</v>
      </c>
      <c r="I244" s="1" t="s">
        <v>72</v>
      </c>
      <c r="J244" s="1" t="s">
        <v>956</v>
      </c>
      <c r="K244" s="1" t="s">
        <v>957</v>
      </c>
      <c r="L244" s="1" t="s">
        <v>92</v>
      </c>
      <c r="M244" s="1" t="s">
        <v>322</v>
      </c>
      <c r="N244" s="1" t="s">
        <v>958</v>
      </c>
      <c r="O244" s="1" t="s">
        <v>92</v>
      </c>
      <c r="P244" s="1" t="s">
        <v>39</v>
      </c>
      <c r="Q244" s="1" t="s">
        <v>75</v>
      </c>
      <c r="R244">
        <v>113</v>
      </c>
      <c r="S244">
        <v>1</v>
      </c>
      <c r="T244" s="1" t="s">
        <v>123</v>
      </c>
      <c r="U244" s="1" t="s">
        <v>57</v>
      </c>
      <c r="V244">
        <v>1.61</v>
      </c>
      <c r="W244">
        <v>1.25</v>
      </c>
      <c r="X244">
        <v>8</v>
      </c>
      <c r="Y244">
        <v>14.3</v>
      </c>
      <c r="Z244">
        <v>4</v>
      </c>
    </row>
    <row r="245" spans="1:26" x14ac:dyDescent="0.25">
      <c r="A245" s="1" t="s">
        <v>959</v>
      </c>
      <c r="B245">
        <v>72</v>
      </c>
      <c r="C245" s="1" t="s">
        <v>45</v>
      </c>
      <c r="D245" s="1" t="s">
        <v>45</v>
      </c>
      <c r="E245" s="1" t="s">
        <v>78</v>
      </c>
      <c r="F245" s="1" t="s">
        <v>47</v>
      </c>
      <c r="G245" s="1" t="s">
        <v>80</v>
      </c>
      <c r="H245" s="1" t="s">
        <v>61</v>
      </c>
      <c r="I245" s="1" t="s">
        <v>132</v>
      </c>
      <c r="J245" s="1" t="s">
        <v>960</v>
      </c>
      <c r="K245" s="1" t="s">
        <v>961</v>
      </c>
      <c r="L245" s="1" t="s">
        <v>92</v>
      </c>
      <c r="M245" s="1" t="s">
        <v>274</v>
      </c>
      <c r="N245" s="1" t="s">
        <v>962</v>
      </c>
      <c r="O245" s="1" t="s">
        <v>92</v>
      </c>
      <c r="P245" s="1" t="s">
        <v>55</v>
      </c>
      <c r="Q245" s="1" t="s">
        <v>75</v>
      </c>
      <c r="R245">
        <v>116</v>
      </c>
      <c r="S245">
        <v>0</v>
      </c>
      <c r="T245" s="1" t="s">
        <v>41</v>
      </c>
      <c r="U245" s="1" t="s">
        <v>57</v>
      </c>
      <c r="V245">
        <v>4.9800000000000004</v>
      </c>
      <c r="W245">
        <v>1.23</v>
      </c>
      <c r="X245">
        <v>7.3</v>
      </c>
      <c r="Y245">
        <v>23.7</v>
      </c>
      <c r="Z245">
        <v>7.1</v>
      </c>
    </row>
    <row r="246" spans="1:26" x14ac:dyDescent="0.25">
      <c r="A246" s="1" t="s">
        <v>963</v>
      </c>
      <c r="B246">
        <v>64</v>
      </c>
      <c r="C246" s="1" t="s">
        <v>44</v>
      </c>
      <c r="D246" s="1" t="s">
        <v>106</v>
      </c>
      <c r="E246" s="1" t="s">
        <v>78</v>
      </c>
      <c r="F246" s="1" t="s">
        <v>30</v>
      </c>
      <c r="G246" s="1" t="s">
        <v>125</v>
      </c>
      <c r="H246" s="1" t="s">
        <v>71</v>
      </c>
      <c r="I246" s="1" t="s">
        <v>132</v>
      </c>
      <c r="J246" s="1" t="s">
        <v>964</v>
      </c>
      <c r="K246" s="1" t="s">
        <v>965</v>
      </c>
      <c r="L246" s="1" t="s">
        <v>36</v>
      </c>
      <c r="M246" s="1" t="s">
        <v>75</v>
      </c>
      <c r="N246" s="1" t="s">
        <v>754</v>
      </c>
      <c r="O246" s="1" t="s">
        <v>36</v>
      </c>
      <c r="P246" s="1" t="s">
        <v>39</v>
      </c>
      <c r="Q246" s="1" t="s">
        <v>75</v>
      </c>
      <c r="R246">
        <v>54</v>
      </c>
      <c r="S246">
        <v>1</v>
      </c>
      <c r="T246" s="1" t="s">
        <v>85</v>
      </c>
      <c r="U246" s="1" t="s">
        <v>57</v>
      </c>
      <c r="V246">
        <v>1.57</v>
      </c>
      <c r="W246">
        <v>1.49</v>
      </c>
      <c r="X246">
        <v>3.7</v>
      </c>
      <c r="Y246">
        <v>7.8</v>
      </c>
      <c r="Z246">
        <v>14.8</v>
      </c>
    </row>
    <row r="247" spans="1:26" x14ac:dyDescent="0.25">
      <c r="A247" s="1" t="s">
        <v>966</v>
      </c>
      <c r="B247">
        <v>52</v>
      </c>
      <c r="C247" s="1" t="s">
        <v>27</v>
      </c>
      <c r="D247" s="1" t="s">
        <v>45</v>
      </c>
      <c r="E247" s="1" t="s">
        <v>29</v>
      </c>
      <c r="F247" s="1" t="s">
        <v>79</v>
      </c>
      <c r="G247" s="1" t="s">
        <v>194</v>
      </c>
      <c r="H247" s="1" t="s">
        <v>61</v>
      </c>
      <c r="I247" s="1" t="s">
        <v>132</v>
      </c>
      <c r="J247" s="1" t="s">
        <v>642</v>
      </c>
      <c r="K247" s="1" t="s">
        <v>967</v>
      </c>
      <c r="L247" s="1" t="s">
        <v>64</v>
      </c>
      <c r="M247" s="1" t="s">
        <v>40</v>
      </c>
      <c r="N247" s="1" t="s">
        <v>780</v>
      </c>
      <c r="O247" s="1" t="s">
        <v>64</v>
      </c>
      <c r="P247" s="1" t="s">
        <v>55</v>
      </c>
      <c r="Q247" s="1" t="s">
        <v>75</v>
      </c>
      <c r="R247">
        <v>161</v>
      </c>
      <c r="S247">
        <v>0</v>
      </c>
      <c r="T247" s="1" t="s">
        <v>56</v>
      </c>
      <c r="U247" s="1" t="s">
        <v>42</v>
      </c>
      <c r="V247">
        <v>1.25</v>
      </c>
      <c r="W247">
        <v>3.04</v>
      </c>
      <c r="X247">
        <v>10</v>
      </c>
      <c r="Y247">
        <v>20.7</v>
      </c>
      <c r="Z247">
        <v>13.5</v>
      </c>
    </row>
    <row r="248" spans="1:26" x14ac:dyDescent="0.25">
      <c r="A248" s="1" t="s">
        <v>968</v>
      </c>
      <c r="B248">
        <v>20</v>
      </c>
      <c r="C248" s="1" t="s">
        <v>45</v>
      </c>
      <c r="D248" s="1" t="s">
        <v>45</v>
      </c>
      <c r="E248" s="1" t="s">
        <v>46</v>
      </c>
      <c r="F248" s="1" t="s">
        <v>30</v>
      </c>
      <c r="G248" s="1" t="s">
        <v>89</v>
      </c>
      <c r="H248" s="1" t="s">
        <v>81</v>
      </c>
      <c r="I248" s="1" t="s">
        <v>132</v>
      </c>
      <c r="J248" s="1" t="s">
        <v>969</v>
      </c>
      <c r="K248" s="1" t="s">
        <v>970</v>
      </c>
      <c r="L248" s="1" t="s">
        <v>36</v>
      </c>
      <c r="M248" s="1" t="s">
        <v>221</v>
      </c>
      <c r="N248" s="1" t="s">
        <v>971</v>
      </c>
      <c r="O248" s="1" t="s">
        <v>36</v>
      </c>
      <c r="P248" s="1" t="s">
        <v>39</v>
      </c>
      <c r="Q248" s="1" t="s">
        <v>67</v>
      </c>
      <c r="R248">
        <v>68</v>
      </c>
      <c r="S248">
        <v>1</v>
      </c>
      <c r="T248" s="1" t="s">
        <v>137</v>
      </c>
      <c r="U248" s="1" t="s">
        <v>57</v>
      </c>
      <c r="V248">
        <v>2.23</v>
      </c>
      <c r="W248">
        <v>3.5</v>
      </c>
      <c r="X248">
        <v>5.7</v>
      </c>
      <c r="Y248">
        <v>13.7</v>
      </c>
      <c r="Z248">
        <v>5.2</v>
      </c>
    </row>
    <row r="249" spans="1:26" x14ac:dyDescent="0.25">
      <c r="A249" s="1" t="s">
        <v>972</v>
      </c>
      <c r="B249">
        <v>70</v>
      </c>
      <c r="C249" s="1" t="s">
        <v>44</v>
      </c>
      <c r="D249" s="1" t="s">
        <v>87</v>
      </c>
      <c r="E249" s="1" t="s">
        <v>46</v>
      </c>
      <c r="F249" s="1" t="s">
        <v>30</v>
      </c>
      <c r="G249" s="1" t="s">
        <v>184</v>
      </c>
      <c r="H249" s="1" t="s">
        <v>32</v>
      </c>
      <c r="I249" s="1" t="s">
        <v>72</v>
      </c>
      <c r="J249" s="1" t="s">
        <v>973</v>
      </c>
      <c r="K249" s="1" t="s">
        <v>974</v>
      </c>
      <c r="L249" s="1" t="s">
        <v>36</v>
      </c>
      <c r="M249" s="1" t="s">
        <v>129</v>
      </c>
      <c r="N249" s="1" t="s">
        <v>116</v>
      </c>
      <c r="O249" s="1" t="s">
        <v>36</v>
      </c>
      <c r="P249" s="1" t="s">
        <v>39</v>
      </c>
      <c r="Q249" s="1" t="s">
        <v>129</v>
      </c>
      <c r="R249">
        <v>92</v>
      </c>
      <c r="S249">
        <v>1</v>
      </c>
      <c r="T249" s="1" t="s">
        <v>137</v>
      </c>
      <c r="U249" s="1" t="s">
        <v>57</v>
      </c>
      <c r="V249">
        <v>4.55</v>
      </c>
      <c r="W249">
        <v>2.8</v>
      </c>
      <c r="X249">
        <v>2.8</v>
      </c>
      <c r="Y249">
        <v>12.6</v>
      </c>
      <c r="Z249">
        <v>10</v>
      </c>
    </row>
    <row r="250" spans="1:26" x14ac:dyDescent="0.25">
      <c r="A250" s="1" t="s">
        <v>975</v>
      </c>
      <c r="B250">
        <v>80</v>
      </c>
      <c r="C250" s="1" t="s">
        <v>45</v>
      </c>
      <c r="D250" s="1" t="s">
        <v>95</v>
      </c>
      <c r="E250" s="1" t="s">
        <v>78</v>
      </c>
      <c r="F250" s="1" t="s">
        <v>30</v>
      </c>
      <c r="G250" s="1" t="s">
        <v>118</v>
      </c>
      <c r="H250" s="1" t="s">
        <v>71</v>
      </c>
      <c r="I250" s="1" t="s">
        <v>72</v>
      </c>
      <c r="J250" s="1" t="s">
        <v>976</v>
      </c>
      <c r="K250" s="1" t="s">
        <v>977</v>
      </c>
      <c r="L250" s="1" t="s">
        <v>64</v>
      </c>
      <c r="M250" s="1" t="s">
        <v>978</v>
      </c>
      <c r="N250" s="1" t="s">
        <v>459</v>
      </c>
      <c r="O250" s="1" t="s">
        <v>64</v>
      </c>
      <c r="P250" s="1" t="s">
        <v>110</v>
      </c>
      <c r="Q250" s="1" t="s">
        <v>40</v>
      </c>
      <c r="R250">
        <v>35</v>
      </c>
      <c r="S250">
        <v>0</v>
      </c>
      <c r="T250" s="1" t="s">
        <v>123</v>
      </c>
      <c r="U250" s="1" t="s">
        <v>42</v>
      </c>
      <c r="V250">
        <v>4.3099999999999996</v>
      </c>
      <c r="W250">
        <v>3.93</v>
      </c>
      <c r="X250">
        <v>7.9</v>
      </c>
      <c r="Y250">
        <v>6.2</v>
      </c>
      <c r="Z250">
        <v>10.1</v>
      </c>
    </row>
    <row r="251" spans="1:26" x14ac:dyDescent="0.25">
      <c r="A251" s="1" t="s">
        <v>979</v>
      </c>
      <c r="B251">
        <v>58</v>
      </c>
      <c r="C251" s="1" t="s">
        <v>45</v>
      </c>
      <c r="D251" s="1" t="s">
        <v>28</v>
      </c>
      <c r="E251" s="1" t="s">
        <v>163</v>
      </c>
      <c r="F251" s="1" t="s">
        <v>30</v>
      </c>
      <c r="G251" s="1" t="s">
        <v>48</v>
      </c>
      <c r="H251" s="1" t="s">
        <v>32</v>
      </c>
      <c r="I251" s="1" t="s">
        <v>49</v>
      </c>
      <c r="J251" s="1" t="s">
        <v>980</v>
      </c>
      <c r="K251" s="1" t="s">
        <v>145</v>
      </c>
      <c r="L251" s="1" t="s">
        <v>52</v>
      </c>
      <c r="M251" s="1" t="s">
        <v>75</v>
      </c>
      <c r="N251" s="1" t="s">
        <v>504</v>
      </c>
      <c r="O251" s="1" t="s">
        <v>52</v>
      </c>
      <c r="P251" s="1" t="s">
        <v>110</v>
      </c>
      <c r="Q251" s="1" t="s">
        <v>129</v>
      </c>
      <c r="R251">
        <v>163</v>
      </c>
      <c r="S251">
        <v>0</v>
      </c>
      <c r="T251" s="1" t="s">
        <v>85</v>
      </c>
      <c r="U251" s="1" t="s">
        <v>57</v>
      </c>
      <c r="V251">
        <v>2.93</v>
      </c>
      <c r="W251">
        <v>1.08</v>
      </c>
      <c r="X251">
        <v>3.3</v>
      </c>
      <c r="Y251">
        <v>19.7</v>
      </c>
      <c r="Z251">
        <v>5.3</v>
      </c>
    </row>
    <row r="252" spans="1:26" x14ac:dyDescent="0.25">
      <c r="A252" s="1" t="s">
        <v>981</v>
      </c>
      <c r="B252">
        <v>81</v>
      </c>
      <c r="C252" s="1" t="s">
        <v>27</v>
      </c>
      <c r="D252" s="1" t="s">
        <v>106</v>
      </c>
      <c r="E252" s="1" t="s">
        <v>29</v>
      </c>
      <c r="F252" s="1" t="s">
        <v>59</v>
      </c>
      <c r="G252" s="1" t="s">
        <v>31</v>
      </c>
      <c r="H252" s="1" t="s">
        <v>81</v>
      </c>
      <c r="I252" s="1" t="s">
        <v>72</v>
      </c>
      <c r="J252" s="1" t="s">
        <v>982</v>
      </c>
      <c r="K252" s="1" t="s">
        <v>315</v>
      </c>
      <c r="L252" s="1" t="s">
        <v>52</v>
      </c>
      <c r="M252" s="1" t="s">
        <v>30</v>
      </c>
      <c r="N252" s="1" t="s">
        <v>366</v>
      </c>
      <c r="O252" s="1" t="s">
        <v>52</v>
      </c>
      <c r="P252" s="1" t="s">
        <v>55</v>
      </c>
      <c r="Q252" s="1" t="s">
        <v>30</v>
      </c>
      <c r="R252">
        <v>180</v>
      </c>
      <c r="S252">
        <v>0</v>
      </c>
      <c r="T252" s="1" t="s">
        <v>123</v>
      </c>
      <c r="U252" s="1" t="s">
        <v>57</v>
      </c>
      <c r="V252">
        <v>3.14</v>
      </c>
      <c r="W252">
        <v>1.86</v>
      </c>
      <c r="X252">
        <v>1.1000000000000001</v>
      </c>
      <c r="Y252">
        <v>10.3</v>
      </c>
      <c r="Z252">
        <v>19.600000000000001</v>
      </c>
    </row>
    <row r="253" spans="1:26" x14ac:dyDescent="0.25">
      <c r="A253" s="1" t="s">
        <v>983</v>
      </c>
      <c r="B253">
        <v>65</v>
      </c>
      <c r="C253" s="1" t="s">
        <v>45</v>
      </c>
      <c r="D253" s="1" t="s">
        <v>87</v>
      </c>
      <c r="E253" s="1" t="s">
        <v>30</v>
      </c>
      <c r="F253" s="1" t="s">
        <v>30</v>
      </c>
      <c r="G253" s="1" t="s">
        <v>70</v>
      </c>
      <c r="H253" s="1" t="s">
        <v>71</v>
      </c>
      <c r="I253" s="1" t="s">
        <v>132</v>
      </c>
      <c r="J253" s="1" t="s">
        <v>441</v>
      </c>
      <c r="K253" s="1" t="s">
        <v>984</v>
      </c>
      <c r="L253" s="1" t="s">
        <v>64</v>
      </c>
      <c r="M253" s="1" t="s">
        <v>451</v>
      </c>
      <c r="N253" s="1" t="s">
        <v>808</v>
      </c>
      <c r="O253" s="1" t="s">
        <v>64</v>
      </c>
      <c r="P253" s="1" t="s">
        <v>110</v>
      </c>
      <c r="Q253" s="1" t="s">
        <v>129</v>
      </c>
      <c r="R253">
        <v>91</v>
      </c>
      <c r="S253">
        <v>0</v>
      </c>
      <c r="T253" s="1" t="s">
        <v>137</v>
      </c>
      <c r="U253" s="1" t="s">
        <v>57</v>
      </c>
      <c r="V253">
        <v>4.21</v>
      </c>
      <c r="W253">
        <v>4.84</v>
      </c>
      <c r="X253">
        <v>5.4</v>
      </c>
      <c r="Y253">
        <v>8</v>
      </c>
      <c r="Z253">
        <v>12.3</v>
      </c>
    </row>
    <row r="254" spans="1:26" x14ac:dyDescent="0.25">
      <c r="A254" s="1" t="s">
        <v>985</v>
      </c>
      <c r="B254">
        <v>57</v>
      </c>
      <c r="C254" s="1" t="s">
        <v>45</v>
      </c>
      <c r="D254" s="1" t="s">
        <v>28</v>
      </c>
      <c r="E254" s="1" t="s">
        <v>163</v>
      </c>
      <c r="F254" s="1" t="s">
        <v>30</v>
      </c>
      <c r="G254" s="1" t="s">
        <v>60</v>
      </c>
      <c r="H254" s="1" t="s">
        <v>81</v>
      </c>
      <c r="I254" s="1" t="s">
        <v>33</v>
      </c>
      <c r="J254" s="1" t="s">
        <v>986</v>
      </c>
      <c r="K254" s="1" t="s">
        <v>765</v>
      </c>
      <c r="L254" s="1" t="s">
        <v>92</v>
      </c>
      <c r="M254" s="1" t="s">
        <v>30</v>
      </c>
      <c r="N254" s="1" t="s">
        <v>987</v>
      </c>
      <c r="O254" s="1" t="s">
        <v>92</v>
      </c>
      <c r="P254" s="1" t="s">
        <v>39</v>
      </c>
      <c r="Q254" s="1" t="s">
        <v>40</v>
      </c>
      <c r="R254">
        <v>111</v>
      </c>
      <c r="S254">
        <v>1</v>
      </c>
      <c r="T254" s="1" t="s">
        <v>56</v>
      </c>
      <c r="U254" s="1" t="s">
        <v>42</v>
      </c>
      <c r="V254">
        <v>2.82</v>
      </c>
      <c r="W254">
        <v>4.38</v>
      </c>
      <c r="X254">
        <v>1.9</v>
      </c>
      <c r="Y254">
        <v>14.8</v>
      </c>
      <c r="Z254">
        <v>5.6</v>
      </c>
    </row>
    <row r="255" spans="1:26" x14ac:dyDescent="0.25">
      <c r="A255" s="1" t="s">
        <v>988</v>
      </c>
      <c r="B255">
        <v>53</v>
      </c>
      <c r="C255" s="1" t="s">
        <v>27</v>
      </c>
      <c r="D255" s="1" t="s">
        <v>95</v>
      </c>
      <c r="E255" s="1" t="s">
        <v>78</v>
      </c>
      <c r="F255" s="1" t="s">
        <v>30</v>
      </c>
      <c r="G255" s="1" t="s">
        <v>31</v>
      </c>
      <c r="H255" s="1" t="s">
        <v>81</v>
      </c>
      <c r="I255" s="1" t="s">
        <v>49</v>
      </c>
      <c r="J255" s="1" t="s">
        <v>989</v>
      </c>
      <c r="K255" s="1" t="s">
        <v>990</v>
      </c>
      <c r="L255" s="1" t="s">
        <v>92</v>
      </c>
      <c r="M255" s="1" t="s">
        <v>295</v>
      </c>
      <c r="N255" s="1" t="s">
        <v>991</v>
      </c>
      <c r="O255" s="1" t="s">
        <v>92</v>
      </c>
      <c r="P255" s="1" t="s">
        <v>110</v>
      </c>
      <c r="Q255" s="1" t="s">
        <v>129</v>
      </c>
      <c r="R255">
        <v>43</v>
      </c>
      <c r="S255">
        <v>0</v>
      </c>
      <c r="T255" s="1" t="s">
        <v>41</v>
      </c>
      <c r="U255" s="1" t="s">
        <v>57</v>
      </c>
      <c r="V255">
        <v>2.2999999999999998</v>
      </c>
      <c r="W255">
        <v>3.95</v>
      </c>
      <c r="X255">
        <v>5.3</v>
      </c>
      <c r="Y255">
        <v>12.8</v>
      </c>
      <c r="Z255">
        <v>9.6999999999999993</v>
      </c>
    </row>
    <row r="256" spans="1:26" x14ac:dyDescent="0.25">
      <c r="A256" s="1" t="s">
        <v>992</v>
      </c>
      <c r="B256">
        <v>35</v>
      </c>
      <c r="C256" s="1" t="s">
        <v>27</v>
      </c>
      <c r="D256" s="1" t="s">
        <v>95</v>
      </c>
      <c r="E256" s="1" t="s">
        <v>46</v>
      </c>
      <c r="F256" s="1" t="s">
        <v>30</v>
      </c>
      <c r="G256" s="1" t="s">
        <v>31</v>
      </c>
      <c r="H256" s="1" t="s">
        <v>61</v>
      </c>
      <c r="I256" s="1" t="s">
        <v>49</v>
      </c>
      <c r="J256" s="1" t="s">
        <v>993</v>
      </c>
      <c r="K256" s="1" t="s">
        <v>468</v>
      </c>
      <c r="L256" s="1" t="s">
        <v>52</v>
      </c>
      <c r="M256" s="1" t="s">
        <v>167</v>
      </c>
      <c r="N256" s="1" t="s">
        <v>192</v>
      </c>
      <c r="O256" s="1" t="s">
        <v>52</v>
      </c>
      <c r="P256" s="1" t="s">
        <v>110</v>
      </c>
      <c r="Q256" s="1" t="s">
        <v>67</v>
      </c>
      <c r="R256">
        <v>96</v>
      </c>
      <c r="S256">
        <v>0</v>
      </c>
      <c r="T256" s="1" t="s">
        <v>41</v>
      </c>
      <c r="U256" s="1" t="s">
        <v>57</v>
      </c>
      <c r="V256">
        <v>2.84</v>
      </c>
      <c r="W256">
        <v>4.1399999999999997</v>
      </c>
      <c r="X256">
        <v>9</v>
      </c>
      <c r="Y256">
        <v>23.2</v>
      </c>
      <c r="Z256">
        <v>16.399999999999999</v>
      </c>
    </row>
    <row r="257" spans="1:26" x14ac:dyDescent="0.25">
      <c r="A257" s="1" t="s">
        <v>994</v>
      </c>
      <c r="B257">
        <v>54</v>
      </c>
      <c r="C257" s="1" t="s">
        <v>27</v>
      </c>
      <c r="D257" s="1" t="s">
        <v>87</v>
      </c>
      <c r="E257" s="1" t="s">
        <v>78</v>
      </c>
      <c r="F257" s="1" t="s">
        <v>47</v>
      </c>
      <c r="G257" s="1" t="s">
        <v>131</v>
      </c>
      <c r="H257" s="1" t="s">
        <v>71</v>
      </c>
      <c r="I257" s="1" t="s">
        <v>49</v>
      </c>
      <c r="J257" s="1" t="s">
        <v>995</v>
      </c>
      <c r="K257" s="1" t="s">
        <v>996</v>
      </c>
      <c r="L257" s="1" t="s">
        <v>52</v>
      </c>
      <c r="M257" s="1" t="s">
        <v>40</v>
      </c>
      <c r="N257" s="1" t="s">
        <v>997</v>
      </c>
      <c r="O257" s="1" t="s">
        <v>52</v>
      </c>
      <c r="P257" s="1" t="s">
        <v>55</v>
      </c>
      <c r="Q257" s="1" t="s">
        <v>67</v>
      </c>
      <c r="R257">
        <v>42</v>
      </c>
      <c r="S257">
        <v>0</v>
      </c>
      <c r="T257" s="1" t="s">
        <v>56</v>
      </c>
      <c r="U257" s="1" t="s">
        <v>57</v>
      </c>
      <c r="V257">
        <v>2.2599999999999998</v>
      </c>
      <c r="W257">
        <v>3.75</v>
      </c>
      <c r="X257">
        <v>4.9000000000000004</v>
      </c>
      <c r="Y257">
        <v>10.6</v>
      </c>
      <c r="Z257">
        <v>17.3</v>
      </c>
    </row>
    <row r="258" spans="1:26" x14ac:dyDescent="0.25">
      <c r="A258" s="1" t="s">
        <v>998</v>
      </c>
      <c r="B258">
        <v>51</v>
      </c>
      <c r="C258" s="1" t="s">
        <v>27</v>
      </c>
      <c r="D258" s="1" t="s">
        <v>87</v>
      </c>
      <c r="E258" s="1" t="s">
        <v>30</v>
      </c>
      <c r="F258" s="1" t="s">
        <v>69</v>
      </c>
      <c r="G258" s="1" t="s">
        <v>102</v>
      </c>
      <c r="H258" s="1" t="s">
        <v>61</v>
      </c>
      <c r="I258" s="1" t="s">
        <v>33</v>
      </c>
      <c r="J258" s="1" t="s">
        <v>396</v>
      </c>
      <c r="K258" s="1" t="s">
        <v>999</v>
      </c>
      <c r="L258" s="1" t="s">
        <v>52</v>
      </c>
      <c r="M258" s="1" t="s">
        <v>352</v>
      </c>
      <c r="N258" s="1" t="s">
        <v>1000</v>
      </c>
      <c r="O258" s="1" t="s">
        <v>52</v>
      </c>
      <c r="P258" s="1" t="s">
        <v>110</v>
      </c>
      <c r="Q258" s="1" t="s">
        <v>40</v>
      </c>
      <c r="R258">
        <v>127</v>
      </c>
      <c r="S258">
        <v>0</v>
      </c>
      <c r="T258" s="1" t="s">
        <v>41</v>
      </c>
      <c r="U258" s="1" t="s">
        <v>57</v>
      </c>
      <c r="V258">
        <v>1.1499999999999999</v>
      </c>
      <c r="W258">
        <v>4.6100000000000003</v>
      </c>
      <c r="X258">
        <v>5.2</v>
      </c>
      <c r="Y258">
        <v>17.5</v>
      </c>
      <c r="Z258">
        <v>14.2</v>
      </c>
    </row>
    <row r="259" spans="1:26" x14ac:dyDescent="0.25">
      <c r="A259" s="1" t="s">
        <v>1001</v>
      </c>
      <c r="B259">
        <v>44</v>
      </c>
      <c r="C259" s="1" t="s">
        <v>45</v>
      </c>
      <c r="D259" s="1" t="s">
        <v>106</v>
      </c>
      <c r="E259" s="1" t="s">
        <v>30</v>
      </c>
      <c r="F259" s="1" t="s">
        <v>30</v>
      </c>
      <c r="G259" s="1" t="s">
        <v>89</v>
      </c>
      <c r="H259" s="1" t="s">
        <v>81</v>
      </c>
      <c r="I259" s="1" t="s">
        <v>72</v>
      </c>
      <c r="J259" s="1" t="s">
        <v>1002</v>
      </c>
      <c r="K259" s="1" t="s">
        <v>1003</v>
      </c>
      <c r="L259" s="1" t="s">
        <v>64</v>
      </c>
      <c r="M259" s="1" t="s">
        <v>75</v>
      </c>
      <c r="N259" s="1" t="s">
        <v>1004</v>
      </c>
      <c r="O259" s="1" t="s">
        <v>64</v>
      </c>
      <c r="P259" s="1" t="s">
        <v>39</v>
      </c>
      <c r="Q259" s="1" t="s">
        <v>30</v>
      </c>
      <c r="R259">
        <v>179</v>
      </c>
      <c r="S259">
        <v>1</v>
      </c>
      <c r="T259" s="1" t="s">
        <v>56</v>
      </c>
      <c r="U259" s="1" t="s">
        <v>42</v>
      </c>
      <c r="V259">
        <v>4.58</v>
      </c>
      <c r="W259">
        <v>3.55</v>
      </c>
      <c r="X259">
        <v>6.5</v>
      </c>
      <c r="Y259">
        <v>7.2</v>
      </c>
      <c r="Z259">
        <v>11.8</v>
      </c>
    </row>
    <row r="260" spans="1:26" x14ac:dyDescent="0.25">
      <c r="A260" s="1" t="s">
        <v>1005</v>
      </c>
      <c r="B260">
        <v>19</v>
      </c>
      <c r="C260" s="1" t="s">
        <v>44</v>
      </c>
      <c r="D260" s="1" t="s">
        <v>106</v>
      </c>
      <c r="E260" s="1" t="s">
        <v>30</v>
      </c>
      <c r="F260" s="1" t="s">
        <v>30</v>
      </c>
      <c r="G260" s="1" t="s">
        <v>131</v>
      </c>
      <c r="H260" s="1" t="s">
        <v>71</v>
      </c>
      <c r="I260" s="1" t="s">
        <v>33</v>
      </c>
      <c r="J260" s="1" t="s">
        <v>1006</v>
      </c>
      <c r="K260" s="1" t="s">
        <v>1007</v>
      </c>
      <c r="L260" s="1" t="s">
        <v>92</v>
      </c>
      <c r="M260" s="1" t="s">
        <v>75</v>
      </c>
      <c r="N260" s="1" t="s">
        <v>244</v>
      </c>
      <c r="O260" s="1" t="s">
        <v>92</v>
      </c>
      <c r="P260" s="1" t="s">
        <v>39</v>
      </c>
      <c r="Q260" s="1" t="s">
        <v>30</v>
      </c>
      <c r="R260">
        <v>90</v>
      </c>
      <c r="S260">
        <v>1</v>
      </c>
      <c r="T260" s="1" t="s">
        <v>56</v>
      </c>
      <c r="U260" s="1" t="s">
        <v>57</v>
      </c>
      <c r="V260">
        <v>1.6</v>
      </c>
      <c r="W260">
        <v>3.95</v>
      </c>
      <c r="X260">
        <v>5.6</v>
      </c>
      <c r="Y260">
        <v>18.2</v>
      </c>
      <c r="Z260">
        <v>3.7</v>
      </c>
    </row>
    <row r="261" spans="1:26" x14ac:dyDescent="0.25">
      <c r="A261" s="1" t="s">
        <v>1008</v>
      </c>
      <c r="B261">
        <v>23</v>
      </c>
      <c r="C261" s="1" t="s">
        <v>27</v>
      </c>
      <c r="D261" s="1" t="s">
        <v>28</v>
      </c>
      <c r="E261" s="1" t="s">
        <v>29</v>
      </c>
      <c r="F261" s="1" t="s">
        <v>30</v>
      </c>
      <c r="G261" s="1" t="s">
        <v>276</v>
      </c>
      <c r="H261" s="1" t="s">
        <v>81</v>
      </c>
      <c r="I261" s="1" t="s">
        <v>132</v>
      </c>
      <c r="J261" s="1" t="s">
        <v>1009</v>
      </c>
      <c r="K261" s="1" t="s">
        <v>953</v>
      </c>
      <c r="L261" s="1" t="s">
        <v>52</v>
      </c>
      <c r="M261" s="1" t="s">
        <v>469</v>
      </c>
      <c r="N261" s="1" t="s">
        <v>962</v>
      </c>
      <c r="O261" s="1" t="s">
        <v>52</v>
      </c>
      <c r="P261" s="1" t="s">
        <v>55</v>
      </c>
      <c r="Q261" s="1" t="s">
        <v>67</v>
      </c>
      <c r="R261">
        <v>52</v>
      </c>
      <c r="S261">
        <v>0</v>
      </c>
      <c r="T261" s="1" t="s">
        <v>137</v>
      </c>
      <c r="U261" s="1" t="s">
        <v>57</v>
      </c>
      <c r="V261">
        <v>1.34</v>
      </c>
      <c r="W261">
        <v>3.87</v>
      </c>
      <c r="X261">
        <v>1.6</v>
      </c>
      <c r="Y261">
        <v>7.3</v>
      </c>
      <c r="Z261">
        <v>3.2</v>
      </c>
    </row>
    <row r="262" spans="1:26" x14ac:dyDescent="0.25">
      <c r="A262" s="1" t="s">
        <v>1010</v>
      </c>
      <c r="B262">
        <v>36</v>
      </c>
      <c r="C262" s="1" t="s">
        <v>44</v>
      </c>
      <c r="D262" s="1" t="s">
        <v>87</v>
      </c>
      <c r="E262" s="1" t="s">
        <v>30</v>
      </c>
      <c r="F262" s="1" t="s">
        <v>79</v>
      </c>
      <c r="G262" s="1" t="s">
        <v>70</v>
      </c>
      <c r="H262" s="1" t="s">
        <v>32</v>
      </c>
      <c r="I262" s="1" t="s">
        <v>132</v>
      </c>
      <c r="J262" s="1" t="s">
        <v>457</v>
      </c>
      <c r="K262" s="1" t="s">
        <v>1011</v>
      </c>
      <c r="L262" s="1" t="s">
        <v>64</v>
      </c>
      <c r="M262" s="1" t="s">
        <v>431</v>
      </c>
      <c r="N262" s="1" t="s">
        <v>521</v>
      </c>
      <c r="O262" s="1" t="s">
        <v>64</v>
      </c>
      <c r="P262" s="1" t="s">
        <v>110</v>
      </c>
      <c r="Q262" s="1" t="s">
        <v>40</v>
      </c>
      <c r="R262">
        <v>68</v>
      </c>
      <c r="S262">
        <v>0</v>
      </c>
      <c r="T262" s="1" t="s">
        <v>85</v>
      </c>
      <c r="U262" s="1" t="s">
        <v>57</v>
      </c>
      <c r="V262">
        <v>4.83</v>
      </c>
      <c r="W262">
        <v>3.95</v>
      </c>
      <c r="X262">
        <v>4.2</v>
      </c>
      <c r="Y262">
        <v>11.3</v>
      </c>
      <c r="Z262">
        <v>8.9</v>
      </c>
    </row>
    <row r="263" spans="1:26" x14ac:dyDescent="0.25">
      <c r="A263" s="1" t="s">
        <v>1012</v>
      </c>
      <c r="B263">
        <v>24</v>
      </c>
      <c r="C263" s="1" t="s">
        <v>27</v>
      </c>
      <c r="D263" s="1" t="s">
        <v>106</v>
      </c>
      <c r="E263" s="1" t="s">
        <v>163</v>
      </c>
      <c r="F263" s="1" t="s">
        <v>88</v>
      </c>
      <c r="G263" s="1" t="s">
        <v>70</v>
      </c>
      <c r="H263" s="1" t="s">
        <v>32</v>
      </c>
      <c r="I263" s="1" t="s">
        <v>72</v>
      </c>
      <c r="J263" s="1" t="s">
        <v>277</v>
      </c>
      <c r="K263" s="1" t="s">
        <v>1013</v>
      </c>
      <c r="L263" s="1" t="s">
        <v>92</v>
      </c>
      <c r="M263" s="1" t="s">
        <v>317</v>
      </c>
      <c r="N263" s="1" t="s">
        <v>1014</v>
      </c>
      <c r="O263" s="1" t="s">
        <v>92</v>
      </c>
      <c r="P263" s="1" t="s">
        <v>55</v>
      </c>
      <c r="Q263" s="1" t="s">
        <v>129</v>
      </c>
      <c r="R263">
        <v>67</v>
      </c>
      <c r="S263">
        <v>0</v>
      </c>
      <c r="T263" s="1" t="s">
        <v>123</v>
      </c>
      <c r="U263" s="1" t="s">
        <v>57</v>
      </c>
      <c r="V263">
        <v>4.0999999999999996</v>
      </c>
      <c r="W263">
        <v>3.65</v>
      </c>
      <c r="X263">
        <v>2.7</v>
      </c>
      <c r="Y263">
        <v>9.1</v>
      </c>
      <c r="Z263">
        <v>4.7</v>
      </c>
    </row>
    <row r="264" spans="1:26" x14ac:dyDescent="0.25">
      <c r="A264" s="1" t="s">
        <v>1015</v>
      </c>
      <c r="B264">
        <v>29</v>
      </c>
      <c r="C264" s="1" t="s">
        <v>27</v>
      </c>
      <c r="D264" s="1" t="s">
        <v>28</v>
      </c>
      <c r="E264" s="1" t="s">
        <v>46</v>
      </c>
      <c r="F264" s="1" t="s">
        <v>30</v>
      </c>
      <c r="G264" s="1" t="s">
        <v>246</v>
      </c>
      <c r="H264" s="1" t="s">
        <v>32</v>
      </c>
      <c r="I264" s="1" t="s">
        <v>72</v>
      </c>
      <c r="J264" s="1" t="s">
        <v>1016</v>
      </c>
      <c r="K264" s="1" t="s">
        <v>1017</v>
      </c>
      <c r="L264" s="1" t="s">
        <v>52</v>
      </c>
      <c r="M264" s="1" t="s">
        <v>274</v>
      </c>
      <c r="N264" s="1" t="s">
        <v>571</v>
      </c>
      <c r="O264" s="1" t="s">
        <v>52</v>
      </c>
      <c r="P264" s="1" t="s">
        <v>55</v>
      </c>
      <c r="Q264" s="1" t="s">
        <v>129</v>
      </c>
      <c r="R264">
        <v>114</v>
      </c>
      <c r="S264">
        <v>0</v>
      </c>
      <c r="T264" s="1" t="s">
        <v>123</v>
      </c>
      <c r="U264" s="1" t="s">
        <v>57</v>
      </c>
      <c r="V264">
        <v>3.64</v>
      </c>
      <c r="W264">
        <v>4.0599999999999996</v>
      </c>
      <c r="X264">
        <v>3.4</v>
      </c>
      <c r="Y264">
        <v>6.4</v>
      </c>
      <c r="Z264">
        <v>4.4000000000000004</v>
      </c>
    </row>
    <row r="265" spans="1:26" x14ac:dyDescent="0.25">
      <c r="A265" s="1" t="s">
        <v>1018</v>
      </c>
      <c r="B265">
        <v>33</v>
      </c>
      <c r="C265" s="1" t="s">
        <v>44</v>
      </c>
      <c r="D265" s="1" t="s">
        <v>28</v>
      </c>
      <c r="E265" s="1" t="s">
        <v>29</v>
      </c>
      <c r="F265" s="1" t="s">
        <v>30</v>
      </c>
      <c r="G265" s="1" t="s">
        <v>102</v>
      </c>
      <c r="H265" s="1" t="s">
        <v>32</v>
      </c>
      <c r="I265" s="1" t="s">
        <v>72</v>
      </c>
      <c r="J265" s="1" t="s">
        <v>1019</v>
      </c>
      <c r="K265" s="1" t="s">
        <v>561</v>
      </c>
      <c r="L265" s="1" t="s">
        <v>36</v>
      </c>
      <c r="M265" s="1" t="s">
        <v>697</v>
      </c>
      <c r="N265" s="1" t="s">
        <v>38</v>
      </c>
      <c r="O265" s="1" t="s">
        <v>36</v>
      </c>
      <c r="P265" s="1" t="s">
        <v>39</v>
      </c>
      <c r="Q265" s="1" t="s">
        <v>75</v>
      </c>
      <c r="R265">
        <v>145</v>
      </c>
      <c r="S265">
        <v>1</v>
      </c>
      <c r="T265" s="1" t="s">
        <v>137</v>
      </c>
      <c r="U265" s="1" t="s">
        <v>42</v>
      </c>
      <c r="V265">
        <v>4.87</v>
      </c>
      <c r="W265">
        <v>2.1800000000000002</v>
      </c>
      <c r="X265">
        <v>7.9</v>
      </c>
      <c r="Y265">
        <v>17.2</v>
      </c>
      <c r="Z265">
        <v>9.5</v>
      </c>
    </row>
    <row r="266" spans="1:26" x14ac:dyDescent="0.25">
      <c r="A266" s="1" t="s">
        <v>1020</v>
      </c>
      <c r="B266">
        <v>45</v>
      </c>
      <c r="C266" s="1" t="s">
        <v>27</v>
      </c>
      <c r="D266" s="1" t="s">
        <v>28</v>
      </c>
      <c r="E266" s="1" t="s">
        <v>30</v>
      </c>
      <c r="F266" s="1" t="s">
        <v>30</v>
      </c>
      <c r="G266" s="1" t="s">
        <v>125</v>
      </c>
      <c r="H266" s="1" t="s">
        <v>81</v>
      </c>
      <c r="I266" s="1" t="s">
        <v>49</v>
      </c>
      <c r="J266" s="1" t="s">
        <v>62</v>
      </c>
      <c r="K266" s="1" t="s">
        <v>1021</v>
      </c>
      <c r="L266" s="1" t="s">
        <v>36</v>
      </c>
      <c r="M266" s="1" t="s">
        <v>129</v>
      </c>
      <c r="N266" s="1" t="s">
        <v>987</v>
      </c>
      <c r="O266" s="1" t="s">
        <v>36</v>
      </c>
      <c r="P266" s="1" t="s">
        <v>39</v>
      </c>
      <c r="Q266" s="1" t="s">
        <v>40</v>
      </c>
      <c r="R266">
        <v>133</v>
      </c>
      <c r="S266">
        <v>1</v>
      </c>
      <c r="T266" s="1" t="s">
        <v>137</v>
      </c>
      <c r="U266" s="1" t="s">
        <v>42</v>
      </c>
      <c r="V266">
        <v>1.82</v>
      </c>
      <c r="W266">
        <v>1.49</v>
      </c>
      <c r="X266">
        <v>6.5</v>
      </c>
      <c r="Y266">
        <v>19.899999999999999</v>
      </c>
      <c r="Z266">
        <v>13.9</v>
      </c>
    </row>
    <row r="267" spans="1:26" x14ac:dyDescent="0.25">
      <c r="A267" s="1" t="s">
        <v>1022</v>
      </c>
      <c r="B267">
        <v>33</v>
      </c>
      <c r="C267" s="1" t="s">
        <v>44</v>
      </c>
      <c r="D267" s="1" t="s">
        <v>95</v>
      </c>
      <c r="E267" s="1" t="s">
        <v>78</v>
      </c>
      <c r="F267" s="1" t="s">
        <v>30</v>
      </c>
      <c r="G267" s="1" t="s">
        <v>276</v>
      </c>
      <c r="H267" s="1" t="s">
        <v>71</v>
      </c>
      <c r="I267" s="1" t="s">
        <v>132</v>
      </c>
      <c r="J267" s="1" t="s">
        <v>1023</v>
      </c>
      <c r="K267" s="1" t="s">
        <v>1024</v>
      </c>
      <c r="L267" s="1" t="s">
        <v>36</v>
      </c>
      <c r="M267" s="1" t="s">
        <v>500</v>
      </c>
      <c r="N267" s="1" t="s">
        <v>1025</v>
      </c>
      <c r="O267" s="1" t="s">
        <v>36</v>
      </c>
      <c r="P267" s="1" t="s">
        <v>110</v>
      </c>
      <c r="Q267" s="1" t="s">
        <v>75</v>
      </c>
      <c r="R267">
        <v>138</v>
      </c>
      <c r="S267">
        <v>0</v>
      </c>
      <c r="T267" s="1" t="s">
        <v>123</v>
      </c>
      <c r="U267" s="1" t="s">
        <v>57</v>
      </c>
      <c r="V267">
        <v>3.12</v>
      </c>
      <c r="W267">
        <v>1.17</v>
      </c>
      <c r="X267">
        <v>9.6999999999999993</v>
      </c>
      <c r="Y267">
        <v>20.399999999999999</v>
      </c>
      <c r="Z267">
        <v>8</v>
      </c>
    </row>
    <row r="268" spans="1:26" x14ac:dyDescent="0.25">
      <c r="A268" s="1" t="s">
        <v>1026</v>
      </c>
      <c r="B268">
        <v>65</v>
      </c>
      <c r="C268" s="1" t="s">
        <v>45</v>
      </c>
      <c r="D268" s="1" t="s">
        <v>106</v>
      </c>
      <c r="E268" s="1" t="s">
        <v>78</v>
      </c>
      <c r="F268" s="1" t="s">
        <v>30</v>
      </c>
      <c r="G268" s="1" t="s">
        <v>125</v>
      </c>
      <c r="H268" s="1" t="s">
        <v>61</v>
      </c>
      <c r="I268" s="1" t="s">
        <v>132</v>
      </c>
      <c r="J268" s="1" t="s">
        <v>1027</v>
      </c>
      <c r="K268" s="1" t="s">
        <v>1028</v>
      </c>
      <c r="L268" s="1" t="s">
        <v>52</v>
      </c>
      <c r="M268" s="1" t="s">
        <v>536</v>
      </c>
      <c r="N268" s="1" t="s">
        <v>198</v>
      </c>
      <c r="O268" s="1" t="s">
        <v>52</v>
      </c>
      <c r="P268" s="1" t="s">
        <v>55</v>
      </c>
      <c r="Q268" s="1" t="s">
        <v>40</v>
      </c>
      <c r="R268">
        <v>50</v>
      </c>
      <c r="S268">
        <v>0</v>
      </c>
      <c r="T268" s="1" t="s">
        <v>56</v>
      </c>
      <c r="U268" s="1" t="s">
        <v>57</v>
      </c>
      <c r="V268">
        <v>4.92</v>
      </c>
      <c r="W268">
        <v>3.41</v>
      </c>
      <c r="X268">
        <v>6.2</v>
      </c>
      <c r="Y268">
        <v>19.5</v>
      </c>
      <c r="Z268">
        <v>16.8</v>
      </c>
    </row>
    <row r="269" spans="1:26" x14ac:dyDescent="0.25">
      <c r="A269" s="1" t="s">
        <v>1029</v>
      </c>
      <c r="B269">
        <v>37</v>
      </c>
      <c r="C269" s="1" t="s">
        <v>27</v>
      </c>
      <c r="D269" s="1" t="s">
        <v>28</v>
      </c>
      <c r="E269" s="1" t="s">
        <v>46</v>
      </c>
      <c r="F269" s="1" t="s">
        <v>30</v>
      </c>
      <c r="G269" s="1" t="s">
        <v>276</v>
      </c>
      <c r="H269" s="1" t="s">
        <v>61</v>
      </c>
      <c r="I269" s="1" t="s">
        <v>49</v>
      </c>
      <c r="J269" s="1" t="s">
        <v>854</v>
      </c>
      <c r="K269" s="1" t="s">
        <v>1030</v>
      </c>
      <c r="L269" s="1" t="s">
        <v>36</v>
      </c>
      <c r="M269" s="1" t="s">
        <v>135</v>
      </c>
      <c r="N269" s="1" t="s">
        <v>1031</v>
      </c>
      <c r="O269" s="1" t="s">
        <v>36</v>
      </c>
      <c r="P269" s="1" t="s">
        <v>110</v>
      </c>
      <c r="Q269" s="1" t="s">
        <v>75</v>
      </c>
      <c r="R269">
        <v>94</v>
      </c>
      <c r="S269">
        <v>0</v>
      </c>
      <c r="T269" s="1" t="s">
        <v>137</v>
      </c>
      <c r="U269" s="1" t="s">
        <v>57</v>
      </c>
      <c r="V269">
        <v>3.63</v>
      </c>
      <c r="W269">
        <v>1.51</v>
      </c>
      <c r="X269">
        <v>4</v>
      </c>
      <c r="Y269">
        <v>22.7</v>
      </c>
      <c r="Z269">
        <v>6.8</v>
      </c>
    </row>
    <row r="270" spans="1:26" x14ac:dyDescent="0.25">
      <c r="A270" s="1" t="s">
        <v>1032</v>
      </c>
      <c r="B270">
        <v>28</v>
      </c>
      <c r="C270" s="1" t="s">
        <v>45</v>
      </c>
      <c r="D270" s="1" t="s">
        <v>87</v>
      </c>
      <c r="E270" s="1" t="s">
        <v>163</v>
      </c>
      <c r="F270" s="1" t="s">
        <v>30</v>
      </c>
      <c r="G270" s="1" t="s">
        <v>440</v>
      </c>
      <c r="H270" s="1" t="s">
        <v>71</v>
      </c>
      <c r="I270" s="1" t="s">
        <v>72</v>
      </c>
      <c r="J270" s="1" t="s">
        <v>1033</v>
      </c>
      <c r="K270" s="1" t="s">
        <v>1034</v>
      </c>
      <c r="L270" s="1" t="s">
        <v>64</v>
      </c>
      <c r="M270" s="1" t="s">
        <v>378</v>
      </c>
      <c r="N270" s="1" t="s">
        <v>168</v>
      </c>
      <c r="O270" s="1" t="s">
        <v>64</v>
      </c>
      <c r="P270" s="1" t="s">
        <v>110</v>
      </c>
      <c r="Q270" s="1" t="s">
        <v>40</v>
      </c>
      <c r="R270">
        <v>97</v>
      </c>
      <c r="S270">
        <v>0</v>
      </c>
      <c r="T270" s="1" t="s">
        <v>137</v>
      </c>
      <c r="U270" s="1" t="s">
        <v>42</v>
      </c>
      <c r="V270">
        <v>2.4900000000000002</v>
      </c>
      <c r="W270">
        <v>2.73</v>
      </c>
      <c r="X270">
        <v>5</v>
      </c>
      <c r="Y270">
        <v>17</v>
      </c>
      <c r="Z270">
        <v>19</v>
      </c>
    </row>
    <row r="271" spans="1:26" x14ac:dyDescent="0.25">
      <c r="A271" s="1" t="s">
        <v>1035</v>
      </c>
      <c r="B271">
        <v>45</v>
      </c>
      <c r="C271" s="1" t="s">
        <v>27</v>
      </c>
      <c r="D271" s="1" t="s">
        <v>87</v>
      </c>
      <c r="E271" s="1" t="s">
        <v>29</v>
      </c>
      <c r="F271" s="1" t="s">
        <v>88</v>
      </c>
      <c r="G271" s="1" t="s">
        <v>48</v>
      </c>
      <c r="H271" s="1" t="s">
        <v>61</v>
      </c>
      <c r="I271" s="1" t="s">
        <v>49</v>
      </c>
      <c r="J271" s="1" t="s">
        <v>1036</v>
      </c>
      <c r="K271" s="1" t="s">
        <v>1037</v>
      </c>
      <c r="L271" s="1" t="s">
        <v>36</v>
      </c>
      <c r="M271" s="1" t="s">
        <v>500</v>
      </c>
      <c r="N271" s="1" t="s">
        <v>1038</v>
      </c>
      <c r="O271" s="1" t="s">
        <v>36</v>
      </c>
      <c r="P271" s="1" t="s">
        <v>110</v>
      </c>
      <c r="Q271" s="1" t="s">
        <v>75</v>
      </c>
      <c r="R271">
        <v>122</v>
      </c>
      <c r="S271">
        <v>0</v>
      </c>
      <c r="T271" s="1" t="s">
        <v>56</v>
      </c>
      <c r="U271" s="1" t="s">
        <v>57</v>
      </c>
      <c r="V271">
        <v>1.96</v>
      </c>
      <c r="W271">
        <v>1.49</v>
      </c>
      <c r="X271">
        <v>2.8</v>
      </c>
      <c r="Y271">
        <v>22</v>
      </c>
      <c r="Z271">
        <v>14</v>
      </c>
    </row>
    <row r="272" spans="1:26" x14ac:dyDescent="0.25">
      <c r="A272" s="1" t="s">
        <v>1039</v>
      </c>
      <c r="B272">
        <v>29</v>
      </c>
      <c r="C272" s="1" t="s">
        <v>27</v>
      </c>
      <c r="D272" s="1" t="s">
        <v>106</v>
      </c>
      <c r="E272" s="1" t="s">
        <v>163</v>
      </c>
      <c r="F272" s="1" t="s">
        <v>88</v>
      </c>
      <c r="G272" s="1" t="s">
        <v>89</v>
      </c>
      <c r="H272" s="1" t="s">
        <v>61</v>
      </c>
      <c r="I272" s="1" t="s">
        <v>72</v>
      </c>
      <c r="J272" s="1" t="s">
        <v>315</v>
      </c>
      <c r="K272" s="1" t="s">
        <v>1040</v>
      </c>
      <c r="L272" s="1" t="s">
        <v>52</v>
      </c>
      <c r="M272" s="1" t="s">
        <v>155</v>
      </c>
      <c r="N272" s="1" t="s">
        <v>1041</v>
      </c>
      <c r="O272" s="1" t="s">
        <v>52</v>
      </c>
      <c r="P272" s="1" t="s">
        <v>55</v>
      </c>
      <c r="Q272" s="1" t="s">
        <v>40</v>
      </c>
      <c r="R272">
        <v>67</v>
      </c>
      <c r="S272">
        <v>0</v>
      </c>
      <c r="T272" s="1" t="s">
        <v>56</v>
      </c>
      <c r="U272" s="1" t="s">
        <v>57</v>
      </c>
      <c r="V272">
        <v>2.14</v>
      </c>
      <c r="W272">
        <v>4.26</v>
      </c>
      <c r="X272">
        <v>8.8000000000000007</v>
      </c>
      <c r="Y272">
        <v>21.2</v>
      </c>
      <c r="Z272">
        <v>18.600000000000001</v>
      </c>
    </row>
    <row r="273" spans="1:26" x14ac:dyDescent="0.25">
      <c r="A273" s="1" t="s">
        <v>1042</v>
      </c>
      <c r="B273">
        <v>20</v>
      </c>
      <c r="C273" s="1" t="s">
        <v>27</v>
      </c>
      <c r="D273" s="1" t="s">
        <v>106</v>
      </c>
      <c r="E273" s="1" t="s">
        <v>46</v>
      </c>
      <c r="F273" s="1" t="s">
        <v>30</v>
      </c>
      <c r="G273" s="1" t="s">
        <v>440</v>
      </c>
      <c r="H273" s="1" t="s">
        <v>81</v>
      </c>
      <c r="I273" s="1" t="s">
        <v>33</v>
      </c>
      <c r="J273" s="1" t="s">
        <v>1043</v>
      </c>
      <c r="K273" s="1" t="s">
        <v>1044</v>
      </c>
      <c r="L273" s="1" t="s">
        <v>52</v>
      </c>
      <c r="M273" s="1" t="s">
        <v>378</v>
      </c>
      <c r="N273" s="1" t="s">
        <v>804</v>
      </c>
      <c r="O273" s="1" t="s">
        <v>52</v>
      </c>
      <c r="P273" s="1" t="s">
        <v>55</v>
      </c>
      <c r="Q273" s="1" t="s">
        <v>129</v>
      </c>
      <c r="R273">
        <v>56</v>
      </c>
      <c r="S273">
        <v>0</v>
      </c>
      <c r="T273" s="1" t="s">
        <v>56</v>
      </c>
      <c r="U273" s="1" t="s">
        <v>57</v>
      </c>
      <c r="V273">
        <v>2.0099999999999998</v>
      </c>
      <c r="W273">
        <v>4.0199999999999996</v>
      </c>
      <c r="X273">
        <v>5.0999999999999996</v>
      </c>
      <c r="Y273">
        <v>21.2</v>
      </c>
      <c r="Z273">
        <v>15.4</v>
      </c>
    </row>
    <row r="274" spans="1:26" x14ac:dyDescent="0.25">
      <c r="A274" s="1" t="s">
        <v>1045</v>
      </c>
      <c r="B274">
        <v>81</v>
      </c>
      <c r="C274" s="1" t="s">
        <v>45</v>
      </c>
      <c r="D274" s="1" t="s">
        <v>45</v>
      </c>
      <c r="E274" s="1" t="s">
        <v>29</v>
      </c>
      <c r="F274" s="1" t="s">
        <v>30</v>
      </c>
      <c r="G274" s="1" t="s">
        <v>276</v>
      </c>
      <c r="H274" s="1" t="s">
        <v>61</v>
      </c>
      <c r="I274" s="1" t="s">
        <v>33</v>
      </c>
      <c r="J274" s="1" t="s">
        <v>1046</v>
      </c>
      <c r="K274" s="1" t="s">
        <v>1047</v>
      </c>
      <c r="L274" s="1" t="s">
        <v>36</v>
      </c>
      <c r="M274" s="1" t="s">
        <v>129</v>
      </c>
      <c r="N274" s="1" t="s">
        <v>344</v>
      </c>
      <c r="O274" s="1" t="s">
        <v>36</v>
      </c>
      <c r="P274" s="1" t="s">
        <v>39</v>
      </c>
      <c r="Q274" s="1" t="s">
        <v>40</v>
      </c>
      <c r="R274">
        <v>177</v>
      </c>
      <c r="S274">
        <v>1</v>
      </c>
      <c r="T274" s="1" t="s">
        <v>137</v>
      </c>
      <c r="U274" s="1" t="s">
        <v>42</v>
      </c>
      <c r="V274">
        <v>4.1100000000000003</v>
      </c>
      <c r="W274">
        <v>3.62</v>
      </c>
      <c r="X274">
        <v>2.6</v>
      </c>
      <c r="Y274">
        <v>15.8</v>
      </c>
      <c r="Z274">
        <v>19.7</v>
      </c>
    </row>
    <row r="275" spans="1:26" x14ac:dyDescent="0.25">
      <c r="A275" s="1" t="s">
        <v>1048</v>
      </c>
      <c r="B275">
        <v>52</v>
      </c>
      <c r="C275" s="1" t="s">
        <v>45</v>
      </c>
      <c r="D275" s="1" t="s">
        <v>95</v>
      </c>
      <c r="E275" s="1" t="s">
        <v>78</v>
      </c>
      <c r="F275" s="1" t="s">
        <v>69</v>
      </c>
      <c r="G275" s="1" t="s">
        <v>194</v>
      </c>
      <c r="H275" s="1" t="s">
        <v>81</v>
      </c>
      <c r="I275" s="1" t="s">
        <v>33</v>
      </c>
      <c r="J275" s="1" t="s">
        <v>1049</v>
      </c>
      <c r="K275" s="1" t="s">
        <v>1050</v>
      </c>
      <c r="L275" s="1" t="s">
        <v>52</v>
      </c>
      <c r="M275" s="1" t="s">
        <v>317</v>
      </c>
      <c r="N275" s="1" t="s">
        <v>661</v>
      </c>
      <c r="O275" s="1" t="s">
        <v>52</v>
      </c>
      <c r="P275" s="1" t="s">
        <v>110</v>
      </c>
      <c r="Q275" s="1" t="s">
        <v>67</v>
      </c>
      <c r="R275">
        <v>180</v>
      </c>
      <c r="S275">
        <v>0</v>
      </c>
      <c r="T275" s="1" t="s">
        <v>137</v>
      </c>
      <c r="U275" s="1" t="s">
        <v>57</v>
      </c>
      <c r="V275">
        <v>4.75</v>
      </c>
      <c r="W275">
        <v>1.17</v>
      </c>
      <c r="X275">
        <v>2.5</v>
      </c>
      <c r="Y275">
        <v>8.4</v>
      </c>
      <c r="Z275">
        <v>15.3</v>
      </c>
    </row>
    <row r="276" spans="1:26" x14ac:dyDescent="0.25">
      <c r="A276" s="1" t="s">
        <v>1051</v>
      </c>
      <c r="B276">
        <v>34</v>
      </c>
      <c r="C276" s="1" t="s">
        <v>44</v>
      </c>
      <c r="D276" s="1" t="s">
        <v>95</v>
      </c>
      <c r="E276" s="1" t="s">
        <v>78</v>
      </c>
      <c r="F276" s="1" t="s">
        <v>30</v>
      </c>
      <c r="G276" s="1" t="s">
        <v>194</v>
      </c>
      <c r="H276" s="1" t="s">
        <v>81</v>
      </c>
      <c r="I276" s="1" t="s">
        <v>72</v>
      </c>
      <c r="J276" s="1" t="s">
        <v>1052</v>
      </c>
      <c r="K276" s="1" t="s">
        <v>1053</v>
      </c>
      <c r="L276" s="1" t="s">
        <v>92</v>
      </c>
      <c r="M276" s="1" t="s">
        <v>676</v>
      </c>
      <c r="N276" s="1" t="s">
        <v>379</v>
      </c>
      <c r="O276" s="1" t="s">
        <v>92</v>
      </c>
      <c r="P276" s="1" t="s">
        <v>39</v>
      </c>
      <c r="Q276" s="1" t="s">
        <v>75</v>
      </c>
      <c r="R276">
        <v>155</v>
      </c>
      <c r="S276">
        <v>1</v>
      </c>
      <c r="T276" s="1" t="s">
        <v>123</v>
      </c>
      <c r="U276" s="1" t="s">
        <v>57</v>
      </c>
      <c r="V276">
        <v>4.2699999999999996</v>
      </c>
      <c r="W276">
        <v>1.85</v>
      </c>
      <c r="X276">
        <v>5.6</v>
      </c>
      <c r="Y276">
        <v>21.1</v>
      </c>
      <c r="Z276">
        <v>15.5</v>
      </c>
    </row>
    <row r="277" spans="1:26" x14ac:dyDescent="0.25">
      <c r="A277" s="1" t="s">
        <v>1054</v>
      </c>
      <c r="B277">
        <v>81</v>
      </c>
      <c r="C277" s="1" t="s">
        <v>44</v>
      </c>
      <c r="D277" s="1" t="s">
        <v>106</v>
      </c>
      <c r="E277" s="1" t="s">
        <v>46</v>
      </c>
      <c r="F277" s="1" t="s">
        <v>30</v>
      </c>
      <c r="G277" s="1" t="s">
        <v>164</v>
      </c>
      <c r="H277" s="1" t="s">
        <v>32</v>
      </c>
      <c r="I277" s="1" t="s">
        <v>132</v>
      </c>
      <c r="J277" s="1" t="s">
        <v>1055</v>
      </c>
      <c r="K277" s="1" t="s">
        <v>1056</v>
      </c>
      <c r="L277" s="1" t="s">
        <v>92</v>
      </c>
      <c r="M277" s="1" t="s">
        <v>30</v>
      </c>
      <c r="N277" s="1" t="s">
        <v>946</v>
      </c>
      <c r="O277" s="1" t="s">
        <v>92</v>
      </c>
      <c r="P277" s="1" t="s">
        <v>39</v>
      </c>
      <c r="Q277" s="1" t="s">
        <v>75</v>
      </c>
      <c r="R277">
        <v>88</v>
      </c>
      <c r="S277">
        <v>1</v>
      </c>
      <c r="T277" s="1" t="s">
        <v>123</v>
      </c>
      <c r="U277" s="1" t="s">
        <v>42</v>
      </c>
      <c r="V277">
        <v>3.17</v>
      </c>
      <c r="W277">
        <v>3.36</v>
      </c>
      <c r="X277">
        <v>5.6</v>
      </c>
      <c r="Y277">
        <v>11.4</v>
      </c>
      <c r="Z277">
        <v>12.6</v>
      </c>
    </row>
    <row r="278" spans="1:26" x14ac:dyDescent="0.25">
      <c r="A278" s="1" t="s">
        <v>1057</v>
      </c>
      <c r="B278">
        <v>80</v>
      </c>
      <c r="C278" s="1" t="s">
        <v>44</v>
      </c>
      <c r="D278" s="1" t="s">
        <v>28</v>
      </c>
      <c r="E278" s="1" t="s">
        <v>30</v>
      </c>
      <c r="F278" s="1" t="s">
        <v>30</v>
      </c>
      <c r="G278" s="1" t="s">
        <v>178</v>
      </c>
      <c r="H278" s="1" t="s">
        <v>32</v>
      </c>
      <c r="I278" s="1" t="s">
        <v>72</v>
      </c>
      <c r="J278" s="1" t="s">
        <v>1058</v>
      </c>
      <c r="K278" s="1" t="s">
        <v>1059</v>
      </c>
      <c r="L278" s="1" t="s">
        <v>92</v>
      </c>
      <c r="M278" s="1" t="s">
        <v>187</v>
      </c>
      <c r="N278" s="1" t="s">
        <v>176</v>
      </c>
      <c r="O278" s="1" t="s">
        <v>92</v>
      </c>
      <c r="P278" s="1" t="s">
        <v>110</v>
      </c>
      <c r="Q278" s="1" t="s">
        <v>75</v>
      </c>
      <c r="R278">
        <v>56</v>
      </c>
      <c r="S278">
        <v>0</v>
      </c>
      <c r="T278" s="1" t="s">
        <v>85</v>
      </c>
      <c r="U278" s="1" t="s">
        <v>42</v>
      </c>
      <c r="V278">
        <v>3.76</v>
      </c>
      <c r="W278">
        <v>4.49</v>
      </c>
      <c r="X278">
        <v>6.7</v>
      </c>
      <c r="Y278">
        <v>19.7</v>
      </c>
      <c r="Z278">
        <v>5.7</v>
      </c>
    </row>
    <row r="279" spans="1:26" x14ac:dyDescent="0.25">
      <c r="A279" s="1" t="s">
        <v>1060</v>
      </c>
      <c r="B279">
        <v>82</v>
      </c>
      <c r="C279" s="1" t="s">
        <v>27</v>
      </c>
      <c r="D279" s="1" t="s">
        <v>106</v>
      </c>
      <c r="E279" s="1" t="s">
        <v>163</v>
      </c>
      <c r="F279" s="1" t="s">
        <v>30</v>
      </c>
      <c r="G279" s="1" t="s">
        <v>194</v>
      </c>
      <c r="H279" s="1" t="s">
        <v>71</v>
      </c>
      <c r="I279" s="1" t="s">
        <v>132</v>
      </c>
      <c r="J279" s="1" t="s">
        <v>1061</v>
      </c>
      <c r="K279" s="1" t="s">
        <v>397</v>
      </c>
      <c r="L279" s="1" t="s">
        <v>92</v>
      </c>
      <c r="M279" s="1" t="s">
        <v>30</v>
      </c>
      <c r="N279" s="1" t="s">
        <v>1062</v>
      </c>
      <c r="O279" s="1" t="s">
        <v>92</v>
      </c>
      <c r="P279" s="1" t="s">
        <v>39</v>
      </c>
      <c r="Q279" s="1" t="s">
        <v>129</v>
      </c>
      <c r="R279">
        <v>81</v>
      </c>
      <c r="S279">
        <v>1</v>
      </c>
      <c r="T279" s="1" t="s">
        <v>56</v>
      </c>
      <c r="U279" s="1" t="s">
        <v>57</v>
      </c>
      <c r="V279">
        <v>2.85</v>
      </c>
      <c r="W279">
        <v>1.04</v>
      </c>
      <c r="X279">
        <v>3.2</v>
      </c>
      <c r="Y279">
        <v>19.100000000000001</v>
      </c>
      <c r="Z279">
        <v>19.899999999999999</v>
      </c>
    </row>
    <row r="280" spans="1:26" x14ac:dyDescent="0.25">
      <c r="A280" s="1" t="s">
        <v>1063</v>
      </c>
      <c r="B280">
        <v>18</v>
      </c>
      <c r="C280" s="1" t="s">
        <v>27</v>
      </c>
      <c r="D280" s="1" t="s">
        <v>95</v>
      </c>
      <c r="E280" s="1" t="s">
        <v>30</v>
      </c>
      <c r="F280" s="1" t="s">
        <v>79</v>
      </c>
      <c r="G280" s="1" t="s">
        <v>125</v>
      </c>
      <c r="H280" s="1" t="s">
        <v>32</v>
      </c>
      <c r="I280" s="1" t="s">
        <v>132</v>
      </c>
      <c r="J280" s="1" t="s">
        <v>1064</v>
      </c>
      <c r="K280" s="1" t="s">
        <v>1065</v>
      </c>
      <c r="L280" s="1" t="s">
        <v>52</v>
      </c>
      <c r="M280" s="1" t="s">
        <v>75</v>
      </c>
      <c r="N280" s="1" t="s">
        <v>1066</v>
      </c>
      <c r="O280" s="1" t="s">
        <v>52</v>
      </c>
      <c r="P280" s="1" t="s">
        <v>39</v>
      </c>
      <c r="Q280" s="1" t="s">
        <v>67</v>
      </c>
      <c r="R280">
        <v>139</v>
      </c>
      <c r="S280">
        <v>1</v>
      </c>
      <c r="T280" s="1" t="s">
        <v>56</v>
      </c>
      <c r="U280" s="1" t="s">
        <v>57</v>
      </c>
      <c r="V280">
        <v>1.4</v>
      </c>
      <c r="W280">
        <v>2.61</v>
      </c>
      <c r="X280">
        <v>8.1999999999999993</v>
      </c>
      <c r="Y280">
        <v>9.6999999999999993</v>
      </c>
      <c r="Z280">
        <v>12.4</v>
      </c>
    </row>
    <row r="281" spans="1:26" x14ac:dyDescent="0.25">
      <c r="A281" s="1" t="s">
        <v>1067</v>
      </c>
      <c r="B281">
        <v>76</v>
      </c>
      <c r="C281" s="1" t="s">
        <v>45</v>
      </c>
      <c r="D281" s="1" t="s">
        <v>28</v>
      </c>
      <c r="E281" s="1" t="s">
        <v>163</v>
      </c>
      <c r="F281" s="1" t="s">
        <v>88</v>
      </c>
      <c r="G281" s="1" t="s">
        <v>246</v>
      </c>
      <c r="H281" s="1" t="s">
        <v>61</v>
      </c>
      <c r="I281" s="1" t="s">
        <v>49</v>
      </c>
      <c r="J281" s="1" t="s">
        <v>1068</v>
      </c>
      <c r="K281" s="1" t="s">
        <v>1069</v>
      </c>
      <c r="L281" s="1" t="s">
        <v>52</v>
      </c>
      <c r="M281" s="1" t="s">
        <v>135</v>
      </c>
      <c r="N281" s="1" t="s">
        <v>136</v>
      </c>
      <c r="O281" s="1" t="s">
        <v>52</v>
      </c>
      <c r="P281" s="1" t="s">
        <v>39</v>
      </c>
      <c r="Q281" s="1" t="s">
        <v>67</v>
      </c>
      <c r="R281">
        <v>177</v>
      </c>
      <c r="S281">
        <v>1</v>
      </c>
      <c r="T281" s="1" t="s">
        <v>123</v>
      </c>
      <c r="U281" s="1" t="s">
        <v>57</v>
      </c>
      <c r="V281">
        <v>3.93</v>
      </c>
      <c r="W281">
        <v>3.46</v>
      </c>
      <c r="X281">
        <v>2.7</v>
      </c>
      <c r="Y281">
        <v>12.4</v>
      </c>
      <c r="Z281">
        <v>16.3</v>
      </c>
    </row>
    <row r="282" spans="1:26" x14ac:dyDescent="0.25">
      <c r="A282" s="1" t="s">
        <v>1070</v>
      </c>
      <c r="B282">
        <v>71</v>
      </c>
      <c r="C282" s="1" t="s">
        <v>44</v>
      </c>
      <c r="D282" s="1" t="s">
        <v>45</v>
      </c>
      <c r="E282" s="1" t="s">
        <v>30</v>
      </c>
      <c r="F282" s="1" t="s">
        <v>30</v>
      </c>
      <c r="G282" s="1" t="s">
        <v>31</v>
      </c>
      <c r="H282" s="1" t="s">
        <v>32</v>
      </c>
      <c r="I282" s="1" t="s">
        <v>49</v>
      </c>
      <c r="J282" s="1" t="s">
        <v>1071</v>
      </c>
      <c r="K282" s="1" t="s">
        <v>638</v>
      </c>
      <c r="L282" s="1" t="s">
        <v>36</v>
      </c>
      <c r="M282" s="1" t="s">
        <v>469</v>
      </c>
      <c r="N282" s="1" t="s">
        <v>156</v>
      </c>
      <c r="O282" s="1" t="s">
        <v>36</v>
      </c>
      <c r="P282" s="1" t="s">
        <v>55</v>
      </c>
      <c r="Q282" s="1" t="s">
        <v>40</v>
      </c>
      <c r="R282">
        <v>80</v>
      </c>
      <c r="S282">
        <v>0</v>
      </c>
      <c r="T282" s="1" t="s">
        <v>137</v>
      </c>
      <c r="U282" s="1" t="s">
        <v>42</v>
      </c>
      <c r="V282">
        <v>3.22</v>
      </c>
      <c r="W282">
        <v>1.02</v>
      </c>
      <c r="X282">
        <v>7.8</v>
      </c>
      <c r="Y282">
        <v>6.6</v>
      </c>
      <c r="Z282">
        <v>15.7</v>
      </c>
    </row>
    <row r="283" spans="1:26" x14ac:dyDescent="0.25">
      <c r="A283" s="1" t="s">
        <v>1072</v>
      </c>
      <c r="B283">
        <v>22</v>
      </c>
      <c r="C283" s="1" t="s">
        <v>45</v>
      </c>
      <c r="D283" s="1" t="s">
        <v>28</v>
      </c>
      <c r="E283" s="1" t="s">
        <v>78</v>
      </c>
      <c r="F283" s="1" t="s">
        <v>30</v>
      </c>
      <c r="G283" s="1" t="s">
        <v>96</v>
      </c>
      <c r="H283" s="1" t="s">
        <v>32</v>
      </c>
      <c r="I283" s="1" t="s">
        <v>72</v>
      </c>
      <c r="J283" s="1" t="s">
        <v>148</v>
      </c>
      <c r="K283" s="1" t="s">
        <v>1073</v>
      </c>
      <c r="L283" s="1" t="s">
        <v>64</v>
      </c>
      <c r="M283" s="1" t="s">
        <v>99</v>
      </c>
      <c r="N283" s="1" t="s">
        <v>1074</v>
      </c>
      <c r="O283" s="1" t="s">
        <v>64</v>
      </c>
      <c r="P283" s="1" t="s">
        <v>110</v>
      </c>
      <c r="Q283" s="1" t="s">
        <v>30</v>
      </c>
      <c r="R283">
        <v>91</v>
      </c>
      <c r="S283">
        <v>0</v>
      </c>
      <c r="T283" s="1" t="s">
        <v>137</v>
      </c>
      <c r="U283" s="1" t="s">
        <v>57</v>
      </c>
      <c r="V283">
        <v>1.81</v>
      </c>
      <c r="W283">
        <v>4.83</v>
      </c>
      <c r="X283">
        <v>4.3</v>
      </c>
      <c r="Y283">
        <v>11.9</v>
      </c>
      <c r="Z283">
        <v>5.5</v>
      </c>
    </row>
    <row r="284" spans="1:26" x14ac:dyDescent="0.25">
      <c r="A284" s="1" t="s">
        <v>1075</v>
      </c>
      <c r="B284">
        <v>82</v>
      </c>
      <c r="C284" s="1" t="s">
        <v>27</v>
      </c>
      <c r="D284" s="1" t="s">
        <v>87</v>
      </c>
      <c r="E284" s="1" t="s">
        <v>30</v>
      </c>
      <c r="F284" s="1" t="s">
        <v>69</v>
      </c>
      <c r="G284" s="1" t="s">
        <v>194</v>
      </c>
      <c r="H284" s="1" t="s">
        <v>61</v>
      </c>
      <c r="I284" s="1" t="s">
        <v>49</v>
      </c>
      <c r="J284" s="1" t="s">
        <v>1076</v>
      </c>
      <c r="K284" s="1" t="s">
        <v>1077</v>
      </c>
      <c r="L284" s="1" t="s">
        <v>92</v>
      </c>
      <c r="M284" s="1" t="s">
        <v>53</v>
      </c>
      <c r="N284" s="1" t="s">
        <v>754</v>
      </c>
      <c r="O284" s="1" t="s">
        <v>92</v>
      </c>
      <c r="P284" s="1" t="s">
        <v>110</v>
      </c>
      <c r="Q284" s="1" t="s">
        <v>75</v>
      </c>
      <c r="R284">
        <v>166</v>
      </c>
      <c r="S284">
        <v>0</v>
      </c>
      <c r="T284" s="1" t="s">
        <v>85</v>
      </c>
      <c r="U284" s="1" t="s">
        <v>42</v>
      </c>
      <c r="V284">
        <v>2.2200000000000002</v>
      </c>
      <c r="W284">
        <v>4.51</v>
      </c>
      <c r="X284">
        <v>10</v>
      </c>
      <c r="Y284">
        <v>12.6</v>
      </c>
      <c r="Z284">
        <v>10.6</v>
      </c>
    </row>
    <row r="285" spans="1:26" x14ac:dyDescent="0.25">
      <c r="A285" s="1" t="s">
        <v>1078</v>
      </c>
      <c r="B285">
        <v>62</v>
      </c>
      <c r="C285" s="1" t="s">
        <v>44</v>
      </c>
      <c r="D285" s="1" t="s">
        <v>28</v>
      </c>
      <c r="E285" s="1" t="s">
        <v>29</v>
      </c>
      <c r="F285" s="1" t="s">
        <v>30</v>
      </c>
      <c r="G285" s="1" t="s">
        <v>131</v>
      </c>
      <c r="H285" s="1" t="s">
        <v>71</v>
      </c>
      <c r="I285" s="1" t="s">
        <v>49</v>
      </c>
      <c r="J285" s="1" t="s">
        <v>1079</v>
      </c>
      <c r="K285" s="1" t="s">
        <v>1080</v>
      </c>
      <c r="L285" s="1" t="s">
        <v>64</v>
      </c>
      <c r="M285" s="1" t="s">
        <v>274</v>
      </c>
      <c r="N285" s="1" t="s">
        <v>250</v>
      </c>
      <c r="O285" s="1" t="s">
        <v>64</v>
      </c>
      <c r="P285" s="1" t="s">
        <v>55</v>
      </c>
      <c r="Q285" s="1" t="s">
        <v>40</v>
      </c>
      <c r="R285">
        <v>50</v>
      </c>
      <c r="S285">
        <v>0</v>
      </c>
      <c r="T285" s="1" t="s">
        <v>123</v>
      </c>
      <c r="U285" s="1" t="s">
        <v>42</v>
      </c>
      <c r="V285">
        <v>3.89</v>
      </c>
      <c r="W285">
        <v>4.54</v>
      </c>
      <c r="X285">
        <v>6.3</v>
      </c>
      <c r="Y285">
        <v>13</v>
      </c>
      <c r="Z285">
        <v>10</v>
      </c>
    </row>
    <row r="286" spans="1:26" x14ac:dyDescent="0.25">
      <c r="A286" s="1" t="s">
        <v>1081</v>
      </c>
      <c r="B286">
        <v>72</v>
      </c>
      <c r="C286" s="1" t="s">
        <v>27</v>
      </c>
      <c r="D286" s="1" t="s">
        <v>95</v>
      </c>
      <c r="E286" s="1" t="s">
        <v>46</v>
      </c>
      <c r="F286" s="1" t="s">
        <v>59</v>
      </c>
      <c r="G286" s="1" t="s">
        <v>246</v>
      </c>
      <c r="H286" s="1" t="s">
        <v>81</v>
      </c>
      <c r="I286" s="1" t="s">
        <v>33</v>
      </c>
      <c r="J286" s="1" t="s">
        <v>307</v>
      </c>
      <c r="K286" s="1" t="s">
        <v>1082</v>
      </c>
      <c r="L286" s="1" t="s">
        <v>36</v>
      </c>
      <c r="M286" s="1" t="s">
        <v>500</v>
      </c>
      <c r="N286" s="1" t="s">
        <v>1083</v>
      </c>
      <c r="O286" s="1" t="s">
        <v>36</v>
      </c>
      <c r="P286" s="1" t="s">
        <v>39</v>
      </c>
      <c r="Q286" s="1" t="s">
        <v>75</v>
      </c>
      <c r="R286">
        <v>62</v>
      </c>
      <c r="S286">
        <v>1</v>
      </c>
      <c r="T286" s="1" t="s">
        <v>56</v>
      </c>
      <c r="U286" s="1" t="s">
        <v>57</v>
      </c>
      <c r="V286">
        <v>3.78</v>
      </c>
      <c r="W286">
        <v>1.01</v>
      </c>
      <c r="X286">
        <v>6.6</v>
      </c>
      <c r="Y286">
        <v>12.4</v>
      </c>
      <c r="Z286">
        <v>16.5</v>
      </c>
    </row>
    <row r="287" spans="1:26" x14ac:dyDescent="0.25">
      <c r="A287" s="1" t="s">
        <v>1084</v>
      </c>
      <c r="B287">
        <v>34</v>
      </c>
      <c r="C287" s="1" t="s">
        <v>45</v>
      </c>
      <c r="D287" s="1" t="s">
        <v>45</v>
      </c>
      <c r="E287" s="1" t="s">
        <v>29</v>
      </c>
      <c r="F287" s="1" t="s">
        <v>79</v>
      </c>
      <c r="G287" s="1" t="s">
        <v>440</v>
      </c>
      <c r="H287" s="1" t="s">
        <v>81</v>
      </c>
      <c r="I287" s="1" t="s">
        <v>49</v>
      </c>
      <c r="J287" s="1" t="s">
        <v>1085</v>
      </c>
      <c r="K287" s="1" t="s">
        <v>1086</v>
      </c>
      <c r="L287" s="1" t="s">
        <v>36</v>
      </c>
      <c r="M287" s="1" t="s">
        <v>129</v>
      </c>
      <c r="N287" s="1" t="s">
        <v>1087</v>
      </c>
      <c r="O287" s="1" t="s">
        <v>36</v>
      </c>
      <c r="P287" s="1" t="s">
        <v>110</v>
      </c>
      <c r="Q287" s="1" t="s">
        <v>30</v>
      </c>
      <c r="R287">
        <v>40</v>
      </c>
      <c r="S287">
        <v>0</v>
      </c>
      <c r="T287" s="1" t="s">
        <v>85</v>
      </c>
      <c r="U287" s="1" t="s">
        <v>42</v>
      </c>
      <c r="V287">
        <v>1.37</v>
      </c>
      <c r="W287">
        <v>3.35</v>
      </c>
      <c r="X287">
        <v>5.3</v>
      </c>
      <c r="Y287">
        <v>17.600000000000001</v>
      </c>
      <c r="Z287">
        <v>4.0999999999999996</v>
      </c>
    </row>
    <row r="288" spans="1:26" x14ac:dyDescent="0.25">
      <c r="A288" s="1" t="s">
        <v>1088</v>
      </c>
      <c r="B288">
        <v>33</v>
      </c>
      <c r="C288" s="1" t="s">
        <v>44</v>
      </c>
      <c r="D288" s="1" t="s">
        <v>28</v>
      </c>
      <c r="E288" s="1" t="s">
        <v>30</v>
      </c>
      <c r="F288" s="1" t="s">
        <v>47</v>
      </c>
      <c r="G288" s="1" t="s">
        <v>164</v>
      </c>
      <c r="H288" s="1" t="s">
        <v>71</v>
      </c>
      <c r="I288" s="1" t="s">
        <v>72</v>
      </c>
      <c r="J288" s="1" t="s">
        <v>1089</v>
      </c>
      <c r="K288" s="1" t="s">
        <v>1090</v>
      </c>
      <c r="L288" s="1" t="s">
        <v>64</v>
      </c>
      <c r="M288" s="1" t="s">
        <v>67</v>
      </c>
      <c r="N288" s="1" t="s">
        <v>808</v>
      </c>
      <c r="O288" s="1" t="s">
        <v>64</v>
      </c>
      <c r="P288" s="1" t="s">
        <v>55</v>
      </c>
      <c r="Q288" s="1" t="s">
        <v>129</v>
      </c>
      <c r="R288">
        <v>61</v>
      </c>
      <c r="S288">
        <v>0</v>
      </c>
      <c r="T288" s="1" t="s">
        <v>85</v>
      </c>
      <c r="U288" s="1" t="s">
        <v>57</v>
      </c>
      <c r="V288">
        <v>3.32</v>
      </c>
      <c r="W288">
        <v>3.25</v>
      </c>
      <c r="X288">
        <v>6</v>
      </c>
      <c r="Y288">
        <v>16.899999999999999</v>
      </c>
      <c r="Z288">
        <v>14.5</v>
      </c>
    </row>
    <row r="289" spans="1:26" x14ac:dyDescent="0.25">
      <c r="A289" s="1" t="s">
        <v>1091</v>
      </c>
      <c r="B289">
        <v>26</v>
      </c>
      <c r="C289" s="1" t="s">
        <v>27</v>
      </c>
      <c r="D289" s="1" t="s">
        <v>95</v>
      </c>
      <c r="E289" s="1" t="s">
        <v>78</v>
      </c>
      <c r="F289" s="1" t="s">
        <v>30</v>
      </c>
      <c r="G289" s="1" t="s">
        <v>80</v>
      </c>
      <c r="H289" s="1" t="s">
        <v>81</v>
      </c>
      <c r="I289" s="1" t="s">
        <v>132</v>
      </c>
      <c r="J289" s="1" t="s">
        <v>1092</v>
      </c>
      <c r="K289" s="1" t="s">
        <v>1093</v>
      </c>
      <c r="L289" s="1" t="s">
        <v>52</v>
      </c>
      <c r="M289" s="1" t="s">
        <v>75</v>
      </c>
      <c r="N289" s="1" t="s">
        <v>287</v>
      </c>
      <c r="O289" s="1" t="s">
        <v>52</v>
      </c>
      <c r="P289" s="1" t="s">
        <v>55</v>
      </c>
      <c r="Q289" s="1" t="s">
        <v>40</v>
      </c>
      <c r="R289">
        <v>144</v>
      </c>
      <c r="S289">
        <v>0</v>
      </c>
      <c r="T289" s="1" t="s">
        <v>41</v>
      </c>
      <c r="U289" s="1" t="s">
        <v>57</v>
      </c>
      <c r="V289">
        <v>4.22</v>
      </c>
      <c r="W289">
        <v>2.08</v>
      </c>
      <c r="X289">
        <v>8.4</v>
      </c>
      <c r="Y289">
        <v>15</v>
      </c>
      <c r="Z289">
        <v>4.3</v>
      </c>
    </row>
    <row r="290" spans="1:26" x14ac:dyDescent="0.25">
      <c r="A290" s="1" t="s">
        <v>1094</v>
      </c>
      <c r="B290">
        <v>29</v>
      </c>
      <c r="C290" s="1" t="s">
        <v>45</v>
      </c>
      <c r="D290" s="1" t="s">
        <v>45</v>
      </c>
      <c r="E290" s="1" t="s">
        <v>78</v>
      </c>
      <c r="F290" s="1" t="s">
        <v>47</v>
      </c>
      <c r="G290" s="1" t="s">
        <v>31</v>
      </c>
      <c r="H290" s="1" t="s">
        <v>61</v>
      </c>
      <c r="I290" s="1" t="s">
        <v>33</v>
      </c>
      <c r="J290" s="1" t="s">
        <v>1095</v>
      </c>
      <c r="K290" s="1" t="s">
        <v>294</v>
      </c>
      <c r="L290" s="1" t="s">
        <v>92</v>
      </c>
      <c r="M290" s="1" t="s">
        <v>348</v>
      </c>
      <c r="N290" s="1" t="s">
        <v>578</v>
      </c>
      <c r="O290" s="1" t="s">
        <v>92</v>
      </c>
      <c r="P290" s="1" t="s">
        <v>39</v>
      </c>
      <c r="Q290" s="1" t="s">
        <v>67</v>
      </c>
      <c r="R290">
        <v>168</v>
      </c>
      <c r="S290">
        <v>1</v>
      </c>
      <c r="T290" s="1" t="s">
        <v>85</v>
      </c>
      <c r="U290" s="1" t="s">
        <v>42</v>
      </c>
      <c r="V290">
        <v>1.23</v>
      </c>
      <c r="W290">
        <v>2.34</v>
      </c>
      <c r="X290">
        <v>8.1</v>
      </c>
      <c r="Y290">
        <v>18.7</v>
      </c>
      <c r="Z290">
        <v>16.399999999999999</v>
      </c>
    </row>
    <row r="291" spans="1:26" x14ac:dyDescent="0.25">
      <c r="A291" s="1" t="s">
        <v>1096</v>
      </c>
      <c r="B291">
        <v>84</v>
      </c>
      <c r="C291" s="1" t="s">
        <v>27</v>
      </c>
      <c r="D291" s="1" t="s">
        <v>95</v>
      </c>
      <c r="E291" s="1" t="s">
        <v>29</v>
      </c>
      <c r="F291" s="1" t="s">
        <v>30</v>
      </c>
      <c r="G291" s="1" t="s">
        <v>102</v>
      </c>
      <c r="H291" s="1" t="s">
        <v>71</v>
      </c>
      <c r="I291" s="1" t="s">
        <v>49</v>
      </c>
      <c r="J291" s="1" t="s">
        <v>1097</v>
      </c>
      <c r="K291" s="1" t="s">
        <v>1098</v>
      </c>
      <c r="L291" s="1" t="s">
        <v>36</v>
      </c>
      <c r="M291" s="1" t="s">
        <v>75</v>
      </c>
      <c r="N291" s="1" t="s">
        <v>567</v>
      </c>
      <c r="O291" s="1" t="s">
        <v>36</v>
      </c>
      <c r="P291" s="1" t="s">
        <v>55</v>
      </c>
      <c r="Q291" s="1" t="s">
        <v>40</v>
      </c>
      <c r="R291">
        <v>180</v>
      </c>
      <c r="S291">
        <v>0</v>
      </c>
      <c r="T291" s="1" t="s">
        <v>123</v>
      </c>
      <c r="U291" s="1" t="s">
        <v>57</v>
      </c>
      <c r="V291">
        <v>3.07</v>
      </c>
      <c r="W291">
        <v>2.76</v>
      </c>
      <c r="X291">
        <v>2.2999999999999998</v>
      </c>
      <c r="Y291">
        <v>11.9</v>
      </c>
      <c r="Z291">
        <v>10.4</v>
      </c>
    </row>
    <row r="292" spans="1:26" x14ac:dyDescent="0.25">
      <c r="A292" s="1" t="s">
        <v>1099</v>
      </c>
      <c r="B292">
        <v>20</v>
      </c>
      <c r="C292" s="1" t="s">
        <v>44</v>
      </c>
      <c r="D292" s="1" t="s">
        <v>95</v>
      </c>
      <c r="E292" s="1" t="s">
        <v>46</v>
      </c>
      <c r="F292" s="1" t="s">
        <v>69</v>
      </c>
      <c r="G292" s="1" t="s">
        <v>31</v>
      </c>
      <c r="H292" s="1" t="s">
        <v>81</v>
      </c>
      <c r="I292" s="1" t="s">
        <v>132</v>
      </c>
      <c r="J292" s="1" t="s">
        <v>1100</v>
      </c>
      <c r="K292" s="1" t="s">
        <v>1101</v>
      </c>
      <c r="L292" s="1" t="s">
        <v>52</v>
      </c>
      <c r="M292" s="1" t="s">
        <v>339</v>
      </c>
      <c r="N292" s="1" t="s">
        <v>818</v>
      </c>
      <c r="O292" s="1" t="s">
        <v>52</v>
      </c>
      <c r="P292" s="1" t="s">
        <v>39</v>
      </c>
      <c r="Q292" s="1" t="s">
        <v>67</v>
      </c>
      <c r="R292">
        <v>108</v>
      </c>
      <c r="S292">
        <v>1</v>
      </c>
      <c r="T292" s="1" t="s">
        <v>56</v>
      </c>
      <c r="U292" s="1" t="s">
        <v>42</v>
      </c>
      <c r="V292">
        <v>1.35</v>
      </c>
      <c r="W292">
        <v>1.88</v>
      </c>
      <c r="X292">
        <v>6.4</v>
      </c>
      <c r="Y292">
        <v>19.2</v>
      </c>
      <c r="Z292">
        <v>20</v>
      </c>
    </row>
    <row r="293" spans="1:26" x14ac:dyDescent="0.25">
      <c r="A293" s="1" t="s">
        <v>1102</v>
      </c>
      <c r="B293">
        <v>25</v>
      </c>
      <c r="C293" s="1" t="s">
        <v>45</v>
      </c>
      <c r="D293" s="1" t="s">
        <v>28</v>
      </c>
      <c r="E293" s="1" t="s">
        <v>46</v>
      </c>
      <c r="F293" s="1" t="s">
        <v>88</v>
      </c>
      <c r="G293" s="1" t="s">
        <v>276</v>
      </c>
      <c r="H293" s="1" t="s">
        <v>81</v>
      </c>
      <c r="I293" s="1" t="s">
        <v>49</v>
      </c>
      <c r="J293" s="1" t="s">
        <v>1103</v>
      </c>
      <c r="K293" s="1" t="s">
        <v>1104</v>
      </c>
      <c r="L293" s="1" t="s">
        <v>64</v>
      </c>
      <c r="M293" s="1" t="s">
        <v>451</v>
      </c>
      <c r="N293" s="1" t="s">
        <v>379</v>
      </c>
      <c r="O293" s="1" t="s">
        <v>64</v>
      </c>
      <c r="P293" s="1" t="s">
        <v>39</v>
      </c>
      <c r="Q293" s="1" t="s">
        <v>75</v>
      </c>
      <c r="R293">
        <v>180</v>
      </c>
      <c r="S293">
        <v>1</v>
      </c>
      <c r="T293" s="1" t="s">
        <v>41</v>
      </c>
      <c r="U293" s="1" t="s">
        <v>57</v>
      </c>
      <c r="V293">
        <v>4.7300000000000004</v>
      </c>
      <c r="W293">
        <v>3.57</v>
      </c>
      <c r="X293">
        <v>4.8</v>
      </c>
      <c r="Y293">
        <v>17.5</v>
      </c>
      <c r="Z293">
        <v>16.399999999999999</v>
      </c>
    </row>
    <row r="294" spans="1:26" x14ac:dyDescent="0.25">
      <c r="A294" s="1" t="s">
        <v>1105</v>
      </c>
      <c r="B294">
        <v>83</v>
      </c>
      <c r="C294" s="1" t="s">
        <v>45</v>
      </c>
      <c r="D294" s="1" t="s">
        <v>95</v>
      </c>
      <c r="E294" s="1" t="s">
        <v>163</v>
      </c>
      <c r="F294" s="1" t="s">
        <v>59</v>
      </c>
      <c r="G294" s="1" t="s">
        <v>440</v>
      </c>
      <c r="H294" s="1" t="s">
        <v>81</v>
      </c>
      <c r="I294" s="1" t="s">
        <v>49</v>
      </c>
      <c r="J294" s="1" t="s">
        <v>1106</v>
      </c>
      <c r="K294" s="1" t="s">
        <v>642</v>
      </c>
      <c r="L294" s="1" t="s">
        <v>52</v>
      </c>
      <c r="M294" s="1" t="s">
        <v>30</v>
      </c>
      <c r="N294" s="1" t="s">
        <v>172</v>
      </c>
      <c r="O294" s="1" t="s">
        <v>52</v>
      </c>
      <c r="P294" s="1" t="s">
        <v>110</v>
      </c>
      <c r="Q294" s="1" t="s">
        <v>129</v>
      </c>
      <c r="R294">
        <v>93</v>
      </c>
      <c r="S294">
        <v>0</v>
      </c>
      <c r="T294" s="1" t="s">
        <v>85</v>
      </c>
      <c r="U294" s="1" t="s">
        <v>42</v>
      </c>
      <c r="V294">
        <v>1.47</v>
      </c>
      <c r="W294">
        <v>2.64</v>
      </c>
      <c r="X294">
        <v>8.6</v>
      </c>
      <c r="Y294">
        <v>12.9</v>
      </c>
      <c r="Z294">
        <v>12.7</v>
      </c>
    </row>
    <row r="295" spans="1:26" x14ac:dyDescent="0.25">
      <c r="A295" s="1" t="s">
        <v>1107</v>
      </c>
      <c r="B295">
        <v>56</v>
      </c>
      <c r="C295" s="1" t="s">
        <v>45</v>
      </c>
      <c r="D295" s="1" t="s">
        <v>95</v>
      </c>
      <c r="E295" s="1" t="s">
        <v>78</v>
      </c>
      <c r="F295" s="1" t="s">
        <v>69</v>
      </c>
      <c r="G295" s="1" t="s">
        <v>89</v>
      </c>
      <c r="H295" s="1" t="s">
        <v>71</v>
      </c>
      <c r="I295" s="1" t="s">
        <v>132</v>
      </c>
      <c r="J295" s="1" t="s">
        <v>865</v>
      </c>
      <c r="K295" s="1" t="s">
        <v>1108</v>
      </c>
      <c r="L295" s="1" t="s">
        <v>36</v>
      </c>
      <c r="M295" s="1" t="s">
        <v>517</v>
      </c>
      <c r="N295" s="1" t="s">
        <v>971</v>
      </c>
      <c r="O295" s="1" t="s">
        <v>36</v>
      </c>
      <c r="P295" s="1" t="s">
        <v>110</v>
      </c>
      <c r="Q295" s="1" t="s">
        <v>30</v>
      </c>
      <c r="R295">
        <v>72</v>
      </c>
      <c r="S295">
        <v>0</v>
      </c>
      <c r="T295" s="1" t="s">
        <v>123</v>
      </c>
      <c r="U295" s="1" t="s">
        <v>42</v>
      </c>
      <c r="V295">
        <v>3.35</v>
      </c>
      <c r="W295">
        <v>1.74</v>
      </c>
      <c r="X295">
        <v>4.3</v>
      </c>
      <c r="Y295">
        <v>12</v>
      </c>
      <c r="Z295">
        <v>3.4</v>
      </c>
    </row>
    <row r="296" spans="1:26" x14ac:dyDescent="0.25">
      <c r="A296" s="1" t="s">
        <v>1109</v>
      </c>
      <c r="B296">
        <v>79</v>
      </c>
      <c r="C296" s="1" t="s">
        <v>44</v>
      </c>
      <c r="D296" s="1" t="s">
        <v>45</v>
      </c>
      <c r="E296" s="1" t="s">
        <v>30</v>
      </c>
      <c r="F296" s="1" t="s">
        <v>30</v>
      </c>
      <c r="G296" s="1" t="s">
        <v>131</v>
      </c>
      <c r="H296" s="1" t="s">
        <v>32</v>
      </c>
      <c r="I296" s="1" t="s">
        <v>72</v>
      </c>
      <c r="J296" s="1" t="s">
        <v>1110</v>
      </c>
      <c r="K296" s="1" t="s">
        <v>1111</v>
      </c>
      <c r="L296" s="1" t="s">
        <v>52</v>
      </c>
      <c r="M296" s="1" t="s">
        <v>362</v>
      </c>
      <c r="N296" s="1" t="s">
        <v>1041</v>
      </c>
      <c r="O296" s="1" t="s">
        <v>52</v>
      </c>
      <c r="P296" s="1" t="s">
        <v>55</v>
      </c>
      <c r="Q296" s="1" t="s">
        <v>129</v>
      </c>
      <c r="R296">
        <v>65</v>
      </c>
      <c r="S296">
        <v>0</v>
      </c>
      <c r="T296" s="1" t="s">
        <v>85</v>
      </c>
      <c r="U296" s="1" t="s">
        <v>57</v>
      </c>
      <c r="V296">
        <v>1.1000000000000001</v>
      </c>
      <c r="W296">
        <v>4.33</v>
      </c>
      <c r="X296">
        <v>3.5</v>
      </c>
      <c r="Y296">
        <v>15.3</v>
      </c>
      <c r="Z296">
        <v>8.1</v>
      </c>
    </row>
    <row r="297" spans="1:26" x14ac:dyDescent="0.25">
      <c r="A297" s="1" t="s">
        <v>1112</v>
      </c>
      <c r="B297">
        <v>73</v>
      </c>
      <c r="C297" s="1" t="s">
        <v>27</v>
      </c>
      <c r="D297" s="1" t="s">
        <v>45</v>
      </c>
      <c r="E297" s="1" t="s">
        <v>29</v>
      </c>
      <c r="F297" s="1" t="s">
        <v>30</v>
      </c>
      <c r="G297" s="1" t="s">
        <v>31</v>
      </c>
      <c r="H297" s="1" t="s">
        <v>32</v>
      </c>
      <c r="I297" s="1" t="s">
        <v>132</v>
      </c>
      <c r="J297" s="1" t="s">
        <v>1113</v>
      </c>
      <c r="K297" s="1" t="s">
        <v>1114</v>
      </c>
      <c r="L297" s="1" t="s">
        <v>64</v>
      </c>
      <c r="M297" s="1" t="s">
        <v>469</v>
      </c>
      <c r="N297" s="1" t="s">
        <v>1115</v>
      </c>
      <c r="O297" s="1" t="s">
        <v>64</v>
      </c>
      <c r="P297" s="1" t="s">
        <v>55</v>
      </c>
      <c r="Q297" s="1" t="s">
        <v>129</v>
      </c>
      <c r="R297">
        <v>64</v>
      </c>
      <c r="S297">
        <v>0</v>
      </c>
      <c r="T297" s="1" t="s">
        <v>123</v>
      </c>
      <c r="U297" s="1" t="s">
        <v>57</v>
      </c>
      <c r="V297">
        <v>4.76</v>
      </c>
      <c r="W297">
        <v>2.04</v>
      </c>
      <c r="X297">
        <v>4.9000000000000004</v>
      </c>
      <c r="Y297">
        <v>21.7</v>
      </c>
      <c r="Z297">
        <v>17.3</v>
      </c>
    </row>
    <row r="298" spans="1:26" x14ac:dyDescent="0.25">
      <c r="A298" s="1" t="s">
        <v>1116</v>
      </c>
      <c r="B298">
        <v>18</v>
      </c>
      <c r="C298" s="1" t="s">
        <v>27</v>
      </c>
      <c r="D298" s="1" t="s">
        <v>106</v>
      </c>
      <c r="E298" s="1" t="s">
        <v>78</v>
      </c>
      <c r="F298" s="1" t="s">
        <v>30</v>
      </c>
      <c r="G298" s="1" t="s">
        <v>70</v>
      </c>
      <c r="H298" s="1" t="s">
        <v>81</v>
      </c>
      <c r="I298" s="1" t="s">
        <v>49</v>
      </c>
      <c r="J298" s="1" t="s">
        <v>1117</v>
      </c>
      <c r="K298" s="1" t="s">
        <v>1118</v>
      </c>
      <c r="L298" s="1" t="s">
        <v>36</v>
      </c>
      <c r="M298" s="1" t="s">
        <v>65</v>
      </c>
      <c r="N298" s="1" t="s">
        <v>1115</v>
      </c>
      <c r="O298" s="1" t="s">
        <v>36</v>
      </c>
      <c r="P298" s="1" t="s">
        <v>55</v>
      </c>
      <c r="Q298" s="1" t="s">
        <v>40</v>
      </c>
      <c r="R298">
        <v>75</v>
      </c>
      <c r="S298">
        <v>0</v>
      </c>
      <c r="T298" s="1" t="s">
        <v>123</v>
      </c>
      <c r="U298" s="1" t="s">
        <v>42</v>
      </c>
      <c r="V298">
        <v>1.74</v>
      </c>
      <c r="W298">
        <v>4.21</v>
      </c>
      <c r="X298">
        <v>5.0999999999999996</v>
      </c>
      <c r="Y298">
        <v>14.7</v>
      </c>
      <c r="Z298">
        <v>5.3</v>
      </c>
    </row>
    <row r="299" spans="1:26" x14ac:dyDescent="0.25">
      <c r="A299" s="1" t="s">
        <v>1119</v>
      </c>
      <c r="B299">
        <v>77</v>
      </c>
      <c r="C299" s="1" t="s">
        <v>44</v>
      </c>
      <c r="D299" s="1" t="s">
        <v>106</v>
      </c>
      <c r="E299" s="1" t="s">
        <v>78</v>
      </c>
      <c r="F299" s="1" t="s">
        <v>88</v>
      </c>
      <c r="G299" s="1" t="s">
        <v>184</v>
      </c>
      <c r="H299" s="1" t="s">
        <v>32</v>
      </c>
      <c r="I299" s="1" t="s">
        <v>72</v>
      </c>
      <c r="J299" s="1" t="s">
        <v>1120</v>
      </c>
      <c r="K299" s="1" t="s">
        <v>229</v>
      </c>
      <c r="L299" s="1" t="s">
        <v>52</v>
      </c>
      <c r="M299" s="1" t="s">
        <v>40</v>
      </c>
      <c r="N299" s="1" t="s">
        <v>188</v>
      </c>
      <c r="O299" s="1" t="s">
        <v>52</v>
      </c>
      <c r="P299" s="1" t="s">
        <v>39</v>
      </c>
      <c r="Q299" s="1" t="s">
        <v>30</v>
      </c>
      <c r="R299">
        <v>156</v>
      </c>
      <c r="S299">
        <v>1</v>
      </c>
      <c r="T299" s="1" t="s">
        <v>85</v>
      </c>
      <c r="U299" s="1" t="s">
        <v>42</v>
      </c>
      <c r="V299">
        <v>1.32</v>
      </c>
      <c r="W299">
        <v>3.91</v>
      </c>
      <c r="X299">
        <v>5.5</v>
      </c>
      <c r="Y299">
        <v>13.9</v>
      </c>
      <c r="Z299">
        <v>15.4</v>
      </c>
    </row>
    <row r="300" spans="1:26" x14ac:dyDescent="0.25">
      <c r="A300" s="1" t="s">
        <v>1121</v>
      </c>
      <c r="B300">
        <v>18</v>
      </c>
      <c r="C300" s="1" t="s">
        <v>27</v>
      </c>
      <c r="D300" s="1" t="s">
        <v>95</v>
      </c>
      <c r="E300" s="1" t="s">
        <v>163</v>
      </c>
      <c r="F300" s="1" t="s">
        <v>30</v>
      </c>
      <c r="G300" s="1" t="s">
        <v>80</v>
      </c>
      <c r="H300" s="1" t="s">
        <v>81</v>
      </c>
      <c r="I300" s="1" t="s">
        <v>72</v>
      </c>
      <c r="J300" s="1" t="s">
        <v>1122</v>
      </c>
      <c r="K300" s="1" t="s">
        <v>1123</v>
      </c>
      <c r="L300" s="1" t="s">
        <v>52</v>
      </c>
      <c r="M300" s="1" t="s">
        <v>75</v>
      </c>
      <c r="N300" s="1" t="s">
        <v>1124</v>
      </c>
      <c r="O300" s="1" t="s">
        <v>52</v>
      </c>
      <c r="P300" s="1" t="s">
        <v>110</v>
      </c>
      <c r="Q300" s="1" t="s">
        <v>129</v>
      </c>
      <c r="R300">
        <v>62</v>
      </c>
      <c r="S300">
        <v>0</v>
      </c>
      <c r="T300" s="1" t="s">
        <v>137</v>
      </c>
      <c r="U300" s="1" t="s">
        <v>42</v>
      </c>
      <c r="V300">
        <v>4.0599999999999996</v>
      </c>
      <c r="W300">
        <v>1.64</v>
      </c>
      <c r="X300">
        <v>6.5</v>
      </c>
      <c r="Y300">
        <v>8.4</v>
      </c>
      <c r="Z300">
        <v>15.8</v>
      </c>
    </row>
    <row r="301" spans="1:26" x14ac:dyDescent="0.25">
      <c r="A301" s="1" t="s">
        <v>1125</v>
      </c>
      <c r="B301">
        <v>84</v>
      </c>
      <c r="C301" s="1" t="s">
        <v>45</v>
      </c>
      <c r="D301" s="1" t="s">
        <v>28</v>
      </c>
      <c r="E301" s="1" t="s">
        <v>46</v>
      </c>
      <c r="F301" s="1" t="s">
        <v>30</v>
      </c>
      <c r="G301" s="1" t="s">
        <v>164</v>
      </c>
      <c r="H301" s="1" t="s">
        <v>32</v>
      </c>
      <c r="I301" s="1" t="s">
        <v>33</v>
      </c>
      <c r="J301" s="1" t="s">
        <v>372</v>
      </c>
      <c r="K301" s="1" t="s">
        <v>534</v>
      </c>
      <c r="L301" s="1" t="s">
        <v>92</v>
      </c>
      <c r="M301" s="1" t="s">
        <v>500</v>
      </c>
      <c r="N301" s="1" t="s">
        <v>398</v>
      </c>
      <c r="O301" s="1" t="s">
        <v>92</v>
      </c>
      <c r="P301" s="1" t="s">
        <v>39</v>
      </c>
      <c r="Q301" s="1" t="s">
        <v>75</v>
      </c>
      <c r="R301">
        <v>149</v>
      </c>
      <c r="S301">
        <v>1</v>
      </c>
      <c r="T301" s="1" t="s">
        <v>56</v>
      </c>
      <c r="U301" s="1" t="s">
        <v>57</v>
      </c>
      <c r="V301">
        <v>3.63</v>
      </c>
      <c r="W301">
        <v>4.83</v>
      </c>
      <c r="X301">
        <v>1.6</v>
      </c>
      <c r="Y301">
        <v>7</v>
      </c>
      <c r="Z301">
        <v>7.8</v>
      </c>
    </row>
    <row r="302" spans="1:26" x14ac:dyDescent="0.25">
      <c r="A302" s="1" t="s">
        <v>1126</v>
      </c>
      <c r="B302">
        <v>84</v>
      </c>
      <c r="C302" s="1" t="s">
        <v>27</v>
      </c>
      <c r="D302" s="1" t="s">
        <v>106</v>
      </c>
      <c r="E302" s="1" t="s">
        <v>163</v>
      </c>
      <c r="F302" s="1" t="s">
        <v>47</v>
      </c>
      <c r="G302" s="1" t="s">
        <v>178</v>
      </c>
      <c r="H302" s="1" t="s">
        <v>81</v>
      </c>
      <c r="I302" s="1" t="s">
        <v>132</v>
      </c>
      <c r="J302" s="1" t="s">
        <v>1127</v>
      </c>
      <c r="K302" s="1" t="s">
        <v>1128</v>
      </c>
      <c r="L302" s="1" t="s">
        <v>92</v>
      </c>
      <c r="M302" s="1" t="s">
        <v>807</v>
      </c>
      <c r="N302" s="1" t="s">
        <v>391</v>
      </c>
      <c r="O302" s="1" t="s">
        <v>92</v>
      </c>
      <c r="P302" s="1" t="s">
        <v>39</v>
      </c>
      <c r="Q302" s="1" t="s">
        <v>67</v>
      </c>
      <c r="R302">
        <v>80</v>
      </c>
      <c r="S302">
        <v>1</v>
      </c>
      <c r="T302" s="1" t="s">
        <v>41</v>
      </c>
      <c r="U302" s="1" t="s">
        <v>57</v>
      </c>
      <c r="V302">
        <v>2.0499999999999998</v>
      </c>
      <c r="W302">
        <v>1.99</v>
      </c>
      <c r="X302">
        <v>9.1999999999999993</v>
      </c>
      <c r="Y302">
        <v>10.5</v>
      </c>
      <c r="Z302">
        <v>7.6</v>
      </c>
    </row>
    <row r="303" spans="1:26" x14ac:dyDescent="0.25">
      <c r="A303" s="1" t="s">
        <v>1129</v>
      </c>
      <c r="B303">
        <v>57</v>
      </c>
      <c r="C303" s="1" t="s">
        <v>27</v>
      </c>
      <c r="D303" s="1" t="s">
        <v>87</v>
      </c>
      <c r="E303" s="1" t="s">
        <v>163</v>
      </c>
      <c r="F303" s="1" t="s">
        <v>88</v>
      </c>
      <c r="G303" s="1" t="s">
        <v>80</v>
      </c>
      <c r="H303" s="1" t="s">
        <v>32</v>
      </c>
      <c r="I303" s="1" t="s">
        <v>132</v>
      </c>
      <c r="J303" s="1" t="s">
        <v>1130</v>
      </c>
      <c r="K303" s="1" t="s">
        <v>1131</v>
      </c>
      <c r="L303" s="1" t="s">
        <v>64</v>
      </c>
      <c r="M303" s="1" t="s">
        <v>30</v>
      </c>
      <c r="N303" s="1" t="s">
        <v>1132</v>
      </c>
      <c r="O303" s="1" t="s">
        <v>64</v>
      </c>
      <c r="P303" s="1" t="s">
        <v>39</v>
      </c>
      <c r="Q303" s="1" t="s">
        <v>129</v>
      </c>
      <c r="R303">
        <v>142</v>
      </c>
      <c r="S303">
        <v>1</v>
      </c>
      <c r="T303" s="1" t="s">
        <v>123</v>
      </c>
      <c r="U303" s="1" t="s">
        <v>57</v>
      </c>
      <c r="V303">
        <v>4.04</v>
      </c>
      <c r="W303">
        <v>2.8</v>
      </c>
      <c r="X303">
        <v>8</v>
      </c>
      <c r="Y303">
        <v>7.2</v>
      </c>
      <c r="Z303">
        <v>11.3</v>
      </c>
    </row>
    <row r="304" spans="1:26" x14ac:dyDescent="0.25">
      <c r="A304" s="1" t="s">
        <v>1133</v>
      </c>
      <c r="B304">
        <v>33</v>
      </c>
      <c r="C304" s="1" t="s">
        <v>27</v>
      </c>
      <c r="D304" s="1" t="s">
        <v>87</v>
      </c>
      <c r="E304" s="1" t="s">
        <v>163</v>
      </c>
      <c r="F304" s="1" t="s">
        <v>88</v>
      </c>
      <c r="G304" s="1" t="s">
        <v>96</v>
      </c>
      <c r="H304" s="1" t="s">
        <v>61</v>
      </c>
      <c r="I304" s="1" t="s">
        <v>33</v>
      </c>
      <c r="J304" s="1" t="s">
        <v>767</v>
      </c>
      <c r="K304" s="1" t="s">
        <v>1134</v>
      </c>
      <c r="L304" s="1" t="s">
        <v>36</v>
      </c>
      <c r="M304" s="1" t="s">
        <v>129</v>
      </c>
      <c r="N304" s="1" t="s">
        <v>327</v>
      </c>
      <c r="O304" s="1" t="s">
        <v>36</v>
      </c>
      <c r="P304" s="1" t="s">
        <v>39</v>
      </c>
      <c r="Q304" s="1" t="s">
        <v>75</v>
      </c>
      <c r="R304">
        <v>43</v>
      </c>
      <c r="S304">
        <v>1</v>
      </c>
      <c r="T304" s="1" t="s">
        <v>137</v>
      </c>
      <c r="U304" s="1" t="s">
        <v>57</v>
      </c>
      <c r="V304">
        <v>1.1299999999999999</v>
      </c>
      <c r="W304">
        <v>1.25</v>
      </c>
      <c r="X304">
        <v>9.1999999999999993</v>
      </c>
      <c r="Y304">
        <v>8.5</v>
      </c>
      <c r="Z304">
        <v>12.1</v>
      </c>
    </row>
    <row r="305" spans="1:26" x14ac:dyDescent="0.25">
      <c r="A305" s="1" t="s">
        <v>1135</v>
      </c>
      <c r="B305">
        <v>69</v>
      </c>
      <c r="C305" s="1" t="s">
        <v>27</v>
      </c>
      <c r="D305" s="1" t="s">
        <v>45</v>
      </c>
      <c r="E305" s="1" t="s">
        <v>78</v>
      </c>
      <c r="F305" s="1" t="s">
        <v>69</v>
      </c>
      <c r="G305" s="1" t="s">
        <v>152</v>
      </c>
      <c r="H305" s="1" t="s">
        <v>61</v>
      </c>
      <c r="I305" s="1" t="s">
        <v>33</v>
      </c>
      <c r="J305" s="1" t="s">
        <v>369</v>
      </c>
      <c r="K305" s="1" t="s">
        <v>82</v>
      </c>
      <c r="L305" s="1" t="s">
        <v>92</v>
      </c>
      <c r="M305" s="1" t="s">
        <v>135</v>
      </c>
      <c r="N305" s="1" t="s">
        <v>682</v>
      </c>
      <c r="O305" s="1" t="s">
        <v>92</v>
      </c>
      <c r="P305" s="1" t="s">
        <v>55</v>
      </c>
      <c r="Q305" s="1" t="s">
        <v>75</v>
      </c>
      <c r="R305">
        <v>79</v>
      </c>
      <c r="S305">
        <v>0</v>
      </c>
      <c r="T305" s="1" t="s">
        <v>123</v>
      </c>
      <c r="U305" s="1" t="s">
        <v>42</v>
      </c>
      <c r="V305">
        <v>2.64</v>
      </c>
      <c r="W305">
        <v>2.39</v>
      </c>
      <c r="X305">
        <v>9.1</v>
      </c>
      <c r="Y305">
        <v>6.4</v>
      </c>
      <c r="Z305">
        <v>14.3</v>
      </c>
    </row>
    <row r="306" spans="1:26" x14ac:dyDescent="0.25">
      <c r="A306" s="1" t="s">
        <v>1136</v>
      </c>
      <c r="B306">
        <v>19</v>
      </c>
      <c r="C306" s="1" t="s">
        <v>45</v>
      </c>
      <c r="D306" s="1" t="s">
        <v>87</v>
      </c>
      <c r="E306" s="1" t="s">
        <v>29</v>
      </c>
      <c r="F306" s="1" t="s">
        <v>30</v>
      </c>
      <c r="G306" s="1" t="s">
        <v>89</v>
      </c>
      <c r="H306" s="1" t="s">
        <v>71</v>
      </c>
      <c r="I306" s="1" t="s">
        <v>132</v>
      </c>
      <c r="J306" s="1" t="s">
        <v>1137</v>
      </c>
      <c r="K306" s="1" t="s">
        <v>939</v>
      </c>
      <c r="L306" s="1" t="s">
        <v>36</v>
      </c>
      <c r="M306" s="1" t="s">
        <v>67</v>
      </c>
      <c r="N306" s="1" t="s">
        <v>146</v>
      </c>
      <c r="O306" s="1" t="s">
        <v>36</v>
      </c>
      <c r="P306" s="1" t="s">
        <v>39</v>
      </c>
      <c r="Q306" s="1" t="s">
        <v>129</v>
      </c>
      <c r="R306">
        <v>62</v>
      </c>
      <c r="S306">
        <v>1</v>
      </c>
      <c r="T306" s="1" t="s">
        <v>137</v>
      </c>
      <c r="U306" s="1" t="s">
        <v>57</v>
      </c>
      <c r="V306">
        <v>4.8499999999999996</v>
      </c>
      <c r="W306">
        <v>3.24</v>
      </c>
      <c r="X306">
        <v>9.4</v>
      </c>
      <c r="Y306">
        <v>6.9</v>
      </c>
      <c r="Z306">
        <v>10.1</v>
      </c>
    </row>
    <row r="307" spans="1:26" x14ac:dyDescent="0.25">
      <c r="A307" s="1" t="s">
        <v>1138</v>
      </c>
      <c r="B307">
        <v>83</v>
      </c>
      <c r="C307" s="1" t="s">
        <v>45</v>
      </c>
      <c r="D307" s="1" t="s">
        <v>28</v>
      </c>
      <c r="E307" s="1" t="s">
        <v>30</v>
      </c>
      <c r="F307" s="1" t="s">
        <v>30</v>
      </c>
      <c r="G307" s="1" t="s">
        <v>178</v>
      </c>
      <c r="H307" s="1" t="s">
        <v>71</v>
      </c>
      <c r="I307" s="1" t="s">
        <v>72</v>
      </c>
      <c r="J307" s="1" t="s">
        <v>638</v>
      </c>
      <c r="K307" s="1" t="s">
        <v>1139</v>
      </c>
      <c r="L307" s="1" t="s">
        <v>64</v>
      </c>
      <c r="M307" s="1" t="s">
        <v>274</v>
      </c>
      <c r="N307" s="1" t="s">
        <v>296</v>
      </c>
      <c r="O307" s="1" t="s">
        <v>64</v>
      </c>
      <c r="P307" s="1" t="s">
        <v>39</v>
      </c>
      <c r="Q307" s="1" t="s">
        <v>75</v>
      </c>
      <c r="R307">
        <v>173</v>
      </c>
      <c r="S307">
        <v>1</v>
      </c>
      <c r="T307" s="1" t="s">
        <v>123</v>
      </c>
      <c r="U307" s="1" t="s">
        <v>57</v>
      </c>
      <c r="V307">
        <v>2.04</v>
      </c>
      <c r="W307">
        <v>3.92</v>
      </c>
      <c r="X307">
        <v>9.8000000000000007</v>
      </c>
      <c r="Y307">
        <v>10.6</v>
      </c>
      <c r="Z307">
        <v>14.1</v>
      </c>
    </row>
    <row r="308" spans="1:26" x14ac:dyDescent="0.25">
      <c r="A308" s="1" t="s">
        <v>1140</v>
      </c>
      <c r="B308">
        <v>62</v>
      </c>
      <c r="C308" s="1" t="s">
        <v>27</v>
      </c>
      <c r="D308" s="1" t="s">
        <v>106</v>
      </c>
      <c r="E308" s="1" t="s">
        <v>46</v>
      </c>
      <c r="F308" s="1" t="s">
        <v>30</v>
      </c>
      <c r="G308" s="1" t="s">
        <v>31</v>
      </c>
      <c r="H308" s="1" t="s">
        <v>71</v>
      </c>
      <c r="I308" s="1" t="s">
        <v>33</v>
      </c>
      <c r="J308" s="1" t="s">
        <v>489</v>
      </c>
      <c r="K308" s="1" t="s">
        <v>1141</v>
      </c>
      <c r="L308" s="1" t="s">
        <v>64</v>
      </c>
      <c r="M308" s="1" t="s">
        <v>115</v>
      </c>
      <c r="N308" s="1" t="s">
        <v>1083</v>
      </c>
      <c r="O308" s="1" t="s">
        <v>64</v>
      </c>
      <c r="P308" s="1" t="s">
        <v>39</v>
      </c>
      <c r="Q308" s="1" t="s">
        <v>40</v>
      </c>
      <c r="R308">
        <v>40</v>
      </c>
      <c r="S308">
        <v>1</v>
      </c>
      <c r="T308" s="1" t="s">
        <v>56</v>
      </c>
      <c r="U308" s="1" t="s">
        <v>42</v>
      </c>
      <c r="V308">
        <v>1.79</v>
      </c>
      <c r="W308">
        <v>3.26</v>
      </c>
      <c r="X308">
        <v>5.2</v>
      </c>
      <c r="Y308">
        <v>23.5</v>
      </c>
      <c r="Z308">
        <v>13.3</v>
      </c>
    </row>
    <row r="309" spans="1:26" x14ac:dyDescent="0.25">
      <c r="A309" s="1" t="s">
        <v>1142</v>
      </c>
      <c r="B309">
        <v>18</v>
      </c>
      <c r="C309" s="1" t="s">
        <v>45</v>
      </c>
      <c r="D309" s="1" t="s">
        <v>106</v>
      </c>
      <c r="E309" s="1" t="s">
        <v>46</v>
      </c>
      <c r="F309" s="1" t="s">
        <v>79</v>
      </c>
      <c r="G309" s="1" t="s">
        <v>60</v>
      </c>
      <c r="H309" s="1" t="s">
        <v>81</v>
      </c>
      <c r="I309" s="1" t="s">
        <v>132</v>
      </c>
      <c r="J309" s="1" t="s">
        <v>1143</v>
      </c>
      <c r="K309" s="1" t="s">
        <v>1069</v>
      </c>
      <c r="L309" s="1" t="s">
        <v>92</v>
      </c>
      <c r="M309" s="1" t="s">
        <v>451</v>
      </c>
      <c r="N309" s="1" t="s">
        <v>1144</v>
      </c>
      <c r="O309" s="1" t="s">
        <v>92</v>
      </c>
      <c r="P309" s="1" t="s">
        <v>39</v>
      </c>
      <c r="Q309" s="1" t="s">
        <v>75</v>
      </c>
      <c r="R309">
        <v>59</v>
      </c>
      <c r="S309">
        <v>1</v>
      </c>
      <c r="T309" s="1" t="s">
        <v>41</v>
      </c>
      <c r="U309" s="1" t="s">
        <v>57</v>
      </c>
      <c r="V309">
        <v>2.4</v>
      </c>
      <c r="W309">
        <v>1.46</v>
      </c>
      <c r="X309">
        <v>2.4</v>
      </c>
      <c r="Y309">
        <v>10.1</v>
      </c>
      <c r="Z309">
        <v>7.3</v>
      </c>
    </row>
    <row r="310" spans="1:26" x14ac:dyDescent="0.25">
      <c r="A310" s="1" t="s">
        <v>1145</v>
      </c>
      <c r="B310">
        <v>74</v>
      </c>
      <c r="C310" s="1" t="s">
        <v>27</v>
      </c>
      <c r="D310" s="1" t="s">
        <v>45</v>
      </c>
      <c r="E310" s="1" t="s">
        <v>30</v>
      </c>
      <c r="F310" s="1" t="s">
        <v>88</v>
      </c>
      <c r="G310" s="1" t="s">
        <v>89</v>
      </c>
      <c r="H310" s="1" t="s">
        <v>71</v>
      </c>
      <c r="I310" s="1" t="s">
        <v>132</v>
      </c>
      <c r="J310" s="1" t="s">
        <v>1146</v>
      </c>
      <c r="K310" s="1" t="s">
        <v>1147</v>
      </c>
      <c r="L310" s="1" t="s">
        <v>52</v>
      </c>
      <c r="M310" s="1" t="s">
        <v>155</v>
      </c>
      <c r="N310" s="1" t="s">
        <v>598</v>
      </c>
      <c r="O310" s="1" t="s">
        <v>52</v>
      </c>
      <c r="P310" s="1" t="s">
        <v>39</v>
      </c>
      <c r="Q310" s="1" t="s">
        <v>129</v>
      </c>
      <c r="R310">
        <v>75</v>
      </c>
      <c r="S310">
        <v>1</v>
      </c>
      <c r="T310" s="1" t="s">
        <v>137</v>
      </c>
      <c r="U310" s="1" t="s">
        <v>42</v>
      </c>
      <c r="V310">
        <v>4.4000000000000004</v>
      </c>
      <c r="W310">
        <v>3.24</v>
      </c>
      <c r="X310">
        <v>5.7</v>
      </c>
      <c r="Y310">
        <v>8.1</v>
      </c>
      <c r="Z310">
        <v>17.600000000000001</v>
      </c>
    </row>
    <row r="311" spans="1:26" x14ac:dyDescent="0.25">
      <c r="A311" s="1" t="s">
        <v>1148</v>
      </c>
      <c r="B311">
        <v>20</v>
      </c>
      <c r="C311" s="1" t="s">
        <v>45</v>
      </c>
      <c r="D311" s="1" t="s">
        <v>106</v>
      </c>
      <c r="E311" s="1" t="s">
        <v>78</v>
      </c>
      <c r="F311" s="1" t="s">
        <v>30</v>
      </c>
      <c r="G311" s="1" t="s">
        <v>102</v>
      </c>
      <c r="H311" s="1" t="s">
        <v>32</v>
      </c>
      <c r="I311" s="1" t="s">
        <v>72</v>
      </c>
      <c r="J311" s="1" t="s">
        <v>1149</v>
      </c>
      <c r="K311" s="1" t="s">
        <v>549</v>
      </c>
      <c r="L311" s="1" t="s">
        <v>64</v>
      </c>
      <c r="M311" s="1" t="s">
        <v>141</v>
      </c>
      <c r="N311" s="1" t="s">
        <v>776</v>
      </c>
      <c r="O311" s="1" t="s">
        <v>64</v>
      </c>
      <c r="P311" s="1" t="s">
        <v>39</v>
      </c>
      <c r="Q311" s="1" t="s">
        <v>67</v>
      </c>
      <c r="R311">
        <v>63</v>
      </c>
      <c r="S311">
        <v>1</v>
      </c>
      <c r="T311" s="1" t="s">
        <v>41</v>
      </c>
      <c r="U311" s="1" t="s">
        <v>42</v>
      </c>
      <c r="V311">
        <v>3.89</v>
      </c>
      <c r="W311">
        <v>1.27</v>
      </c>
      <c r="X311">
        <v>7.4</v>
      </c>
      <c r="Y311">
        <v>15.8</v>
      </c>
      <c r="Z311">
        <v>4.4000000000000004</v>
      </c>
    </row>
    <row r="312" spans="1:26" x14ac:dyDescent="0.25">
      <c r="A312" s="1" t="s">
        <v>1150</v>
      </c>
      <c r="B312">
        <v>66</v>
      </c>
      <c r="C312" s="1" t="s">
        <v>45</v>
      </c>
      <c r="D312" s="1" t="s">
        <v>28</v>
      </c>
      <c r="E312" s="1" t="s">
        <v>30</v>
      </c>
      <c r="F312" s="1" t="s">
        <v>30</v>
      </c>
      <c r="G312" s="1" t="s">
        <v>60</v>
      </c>
      <c r="H312" s="1" t="s">
        <v>61</v>
      </c>
      <c r="I312" s="1" t="s">
        <v>72</v>
      </c>
      <c r="J312" s="1" t="s">
        <v>1151</v>
      </c>
      <c r="K312" s="1" t="s">
        <v>846</v>
      </c>
      <c r="L312" s="1" t="s">
        <v>64</v>
      </c>
      <c r="M312" s="1" t="s">
        <v>129</v>
      </c>
      <c r="N312" s="1" t="s">
        <v>340</v>
      </c>
      <c r="O312" s="1" t="s">
        <v>64</v>
      </c>
      <c r="P312" s="1" t="s">
        <v>55</v>
      </c>
      <c r="Q312" s="1" t="s">
        <v>67</v>
      </c>
      <c r="R312">
        <v>160</v>
      </c>
      <c r="S312">
        <v>0</v>
      </c>
      <c r="T312" s="1" t="s">
        <v>85</v>
      </c>
      <c r="U312" s="1" t="s">
        <v>57</v>
      </c>
      <c r="V312">
        <v>2.83</v>
      </c>
      <c r="W312">
        <v>2.94</v>
      </c>
      <c r="X312">
        <v>2.5</v>
      </c>
      <c r="Y312">
        <v>23</v>
      </c>
      <c r="Z312">
        <v>17.399999999999999</v>
      </c>
    </row>
    <row r="313" spans="1:26" x14ac:dyDescent="0.25">
      <c r="A313" s="1" t="s">
        <v>1152</v>
      </c>
      <c r="B313">
        <v>44</v>
      </c>
      <c r="C313" s="1" t="s">
        <v>45</v>
      </c>
      <c r="D313" s="1" t="s">
        <v>87</v>
      </c>
      <c r="E313" s="1" t="s">
        <v>78</v>
      </c>
      <c r="F313" s="1" t="s">
        <v>30</v>
      </c>
      <c r="G313" s="1" t="s">
        <v>152</v>
      </c>
      <c r="H313" s="1" t="s">
        <v>61</v>
      </c>
      <c r="I313" s="1" t="s">
        <v>72</v>
      </c>
      <c r="J313" s="1" t="s">
        <v>1153</v>
      </c>
      <c r="K313" s="1" t="s">
        <v>1154</v>
      </c>
      <c r="L313" s="1" t="s">
        <v>64</v>
      </c>
      <c r="M313" s="1" t="s">
        <v>378</v>
      </c>
      <c r="N313" s="1" t="s">
        <v>598</v>
      </c>
      <c r="O313" s="1" t="s">
        <v>64</v>
      </c>
      <c r="P313" s="1" t="s">
        <v>55</v>
      </c>
      <c r="Q313" s="1" t="s">
        <v>30</v>
      </c>
      <c r="R313">
        <v>164</v>
      </c>
      <c r="S313">
        <v>0</v>
      </c>
      <c r="T313" s="1" t="s">
        <v>56</v>
      </c>
      <c r="U313" s="1" t="s">
        <v>57</v>
      </c>
      <c r="V313">
        <v>3.68</v>
      </c>
      <c r="W313">
        <v>2.85</v>
      </c>
      <c r="X313">
        <v>4.7</v>
      </c>
      <c r="Y313">
        <v>17.7</v>
      </c>
      <c r="Z313">
        <v>12.3</v>
      </c>
    </row>
    <row r="314" spans="1:26" x14ac:dyDescent="0.25">
      <c r="A314" s="1" t="s">
        <v>1155</v>
      </c>
      <c r="B314">
        <v>78</v>
      </c>
      <c r="C314" s="1" t="s">
        <v>44</v>
      </c>
      <c r="D314" s="1" t="s">
        <v>45</v>
      </c>
      <c r="E314" s="1" t="s">
        <v>78</v>
      </c>
      <c r="F314" s="1" t="s">
        <v>30</v>
      </c>
      <c r="G314" s="1" t="s">
        <v>80</v>
      </c>
      <c r="H314" s="1" t="s">
        <v>61</v>
      </c>
      <c r="I314" s="1" t="s">
        <v>72</v>
      </c>
      <c r="J314" s="1" t="s">
        <v>321</v>
      </c>
      <c r="K314" s="1" t="s">
        <v>1156</v>
      </c>
      <c r="L314" s="1" t="s">
        <v>36</v>
      </c>
      <c r="M314" s="1" t="s">
        <v>30</v>
      </c>
      <c r="N314" s="1" t="s">
        <v>391</v>
      </c>
      <c r="O314" s="1" t="s">
        <v>36</v>
      </c>
      <c r="P314" s="1" t="s">
        <v>55</v>
      </c>
      <c r="Q314" s="1" t="s">
        <v>75</v>
      </c>
      <c r="R314">
        <v>70</v>
      </c>
      <c r="S314">
        <v>0</v>
      </c>
      <c r="T314" s="1" t="s">
        <v>137</v>
      </c>
      <c r="U314" s="1" t="s">
        <v>57</v>
      </c>
      <c r="V314">
        <v>1.25</v>
      </c>
      <c r="W314">
        <v>3.05</v>
      </c>
      <c r="X314">
        <v>8.3000000000000007</v>
      </c>
      <c r="Y314">
        <v>14.3</v>
      </c>
      <c r="Z314">
        <v>3.9</v>
      </c>
    </row>
    <row r="315" spans="1:26" x14ac:dyDescent="0.25">
      <c r="A315" s="1" t="s">
        <v>1157</v>
      </c>
      <c r="B315">
        <v>28</v>
      </c>
      <c r="C315" s="1" t="s">
        <v>27</v>
      </c>
      <c r="D315" s="1" t="s">
        <v>87</v>
      </c>
      <c r="E315" s="1" t="s">
        <v>30</v>
      </c>
      <c r="F315" s="1" t="s">
        <v>59</v>
      </c>
      <c r="G315" s="1" t="s">
        <v>60</v>
      </c>
      <c r="H315" s="1" t="s">
        <v>61</v>
      </c>
      <c r="I315" s="1" t="s">
        <v>33</v>
      </c>
      <c r="J315" s="1" t="s">
        <v>1158</v>
      </c>
      <c r="K315" s="1" t="s">
        <v>1159</v>
      </c>
      <c r="L315" s="1" t="s">
        <v>36</v>
      </c>
      <c r="M315" s="1" t="s">
        <v>500</v>
      </c>
      <c r="N315" s="1" t="s">
        <v>1087</v>
      </c>
      <c r="O315" s="1" t="s">
        <v>36</v>
      </c>
      <c r="P315" s="1" t="s">
        <v>55</v>
      </c>
      <c r="Q315" s="1" t="s">
        <v>30</v>
      </c>
      <c r="R315">
        <v>99</v>
      </c>
      <c r="S315">
        <v>0</v>
      </c>
      <c r="T315" s="1" t="s">
        <v>56</v>
      </c>
      <c r="U315" s="1" t="s">
        <v>42</v>
      </c>
      <c r="V315">
        <v>4.1500000000000004</v>
      </c>
      <c r="W315">
        <v>1.81</v>
      </c>
      <c r="X315">
        <v>3.3</v>
      </c>
      <c r="Y315">
        <v>9</v>
      </c>
      <c r="Z315">
        <v>8.6</v>
      </c>
    </row>
    <row r="316" spans="1:26" x14ac:dyDescent="0.25">
      <c r="A316" s="1" t="s">
        <v>1160</v>
      </c>
      <c r="B316">
        <v>40</v>
      </c>
      <c r="C316" s="1" t="s">
        <v>44</v>
      </c>
      <c r="D316" s="1" t="s">
        <v>106</v>
      </c>
      <c r="E316" s="1" t="s">
        <v>30</v>
      </c>
      <c r="F316" s="1" t="s">
        <v>30</v>
      </c>
      <c r="G316" s="1" t="s">
        <v>194</v>
      </c>
      <c r="H316" s="1" t="s">
        <v>61</v>
      </c>
      <c r="I316" s="1" t="s">
        <v>132</v>
      </c>
      <c r="J316" s="1" t="s">
        <v>1161</v>
      </c>
      <c r="K316" s="1" t="s">
        <v>1162</v>
      </c>
      <c r="L316" s="1" t="s">
        <v>92</v>
      </c>
      <c r="M316" s="1" t="s">
        <v>37</v>
      </c>
      <c r="N316" s="1" t="s">
        <v>602</v>
      </c>
      <c r="O316" s="1" t="s">
        <v>92</v>
      </c>
      <c r="P316" s="1" t="s">
        <v>39</v>
      </c>
      <c r="Q316" s="1" t="s">
        <v>30</v>
      </c>
      <c r="R316">
        <v>39</v>
      </c>
      <c r="S316">
        <v>1</v>
      </c>
      <c r="T316" s="1" t="s">
        <v>85</v>
      </c>
      <c r="U316" s="1" t="s">
        <v>42</v>
      </c>
      <c r="V316">
        <v>4.03</v>
      </c>
      <c r="W316">
        <v>3.08</v>
      </c>
      <c r="X316">
        <v>2.8</v>
      </c>
      <c r="Y316">
        <v>21.8</v>
      </c>
      <c r="Z316">
        <v>18</v>
      </c>
    </row>
    <row r="317" spans="1:26" x14ac:dyDescent="0.25">
      <c r="A317" s="1" t="s">
        <v>1163</v>
      </c>
      <c r="B317">
        <v>60</v>
      </c>
      <c r="C317" s="1" t="s">
        <v>27</v>
      </c>
      <c r="D317" s="1" t="s">
        <v>28</v>
      </c>
      <c r="E317" s="1" t="s">
        <v>30</v>
      </c>
      <c r="F317" s="1" t="s">
        <v>59</v>
      </c>
      <c r="G317" s="1" t="s">
        <v>89</v>
      </c>
      <c r="H317" s="1" t="s">
        <v>71</v>
      </c>
      <c r="I317" s="1" t="s">
        <v>132</v>
      </c>
      <c r="J317" s="1" t="s">
        <v>1164</v>
      </c>
      <c r="K317" s="1" t="s">
        <v>1165</v>
      </c>
      <c r="L317" s="1" t="s">
        <v>36</v>
      </c>
      <c r="M317" s="1" t="s">
        <v>536</v>
      </c>
      <c r="N317" s="1" t="s">
        <v>650</v>
      </c>
      <c r="O317" s="1" t="s">
        <v>36</v>
      </c>
      <c r="P317" s="1" t="s">
        <v>110</v>
      </c>
      <c r="Q317" s="1" t="s">
        <v>75</v>
      </c>
      <c r="R317">
        <v>68</v>
      </c>
      <c r="S317">
        <v>0</v>
      </c>
      <c r="T317" s="1" t="s">
        <v>56</v>
      </c>
      <c r="U317" s="1" t="s">
        <v>42</v>
      </c>
      <c r="V317">
        <v>4.4800000000000004</v>
      </c>
      <c r="W317">
        <v>1.96</v>
      </c>
      <c r="X317">
        <v>5.0999999999999996</v>
      </c>
      <c r="Y317">
        <v>23.7</v>
      </c>
      <c r="Z317">
        <v>16.100000000000001</v>
      </c>
    </row>
    <row r="318" spans="1:26" x14ac:dyDescent="0.25">
      <c r="A318" s="1" t="s">
        <v>1166</v>
      </c>
      <c r="B318">
        <v>47</v>
      </c>
      <c r="C318" s="1" t="s">
        <v>45</v>
      </c>
      <c r="D318" s="1" t="s">
        <v>106</v>
      </c>
      <c r="E318" s="1" t="s">
        <v>78</v>
      </c>
      <c r="F318" s="1" t="s">
        <v>69</v>
      </c>
      <c r="G318" s="1" t="s">
        <v>178</v>
      </c>
      <c r="H318" s="1" t="s">
        <v>81</v>
      </c>
      <c r="I318" s="1" t="s">
        <v>33</v>
      </c>
      <c r="J318" s="1" t="s">
        <v>1167</v>
      </c>
      <c r="K318" s="1" t="s">
        <v>1168</v>
      </c>
      <c r="L318" s="1" t="s">
        <v>36</v>
      </c>
      <c r="M318" s="1" t="s">
        <v>197</v>
      </c>
      <c r="N318" s="1" t="s">
        <v>1004</v>
      </c>
      <c r="O318" s="1" t="s">
        <v>36</v>
      </c>
      <c r="P318" s="1" t="s">
        <v>110</v>
      </c>
      <c r="Q318" s="1" t="s">
        <v>129</v>
      </c>
      <c r="R318">
        <v>125</v>
      </c>
      <c r="S318">
        <v>0</v>
      </c>
      <c r="T318" s="1" t="s">
        <v>41</v>
      </c>
      <c r="U318" s="1" t="s">
        <v>42</v>
      </c>
      <c r="V318">
        <v>1.1100000000000001</v>
      </c>
      <c r="W318">
        <v>1.26</v>
      </c>
      <c r="X318">
        <v>5.2</v>
      </c>
      <c r="Y318">
        <v>22.4</v>
      </c>
      <c r="Z318">
        <v>12.2</v>
      </c>
    </row>
    <row r="319" spans="1:26" x14ac:dyDescent="0.25">
      <c r="A319" s="1" t="s">
        <v>1169</v>
      </c>
      <c r="B319">
        <v>57</v>
      </c>
      <c r="C319" s="1" t="s">
        <v>45</v>
      </c>
      <c r="D319" s="1" t="s">
        <v>87</v>
      </c>
      <c r="E319" s="1" t="s">
        <v>78</v>
      </c>
      <c r="F319" s="1" t="s">
        <v>30</v>
      </c>
      <c r="G319" s="1" t="s">
        <v>194</v>
      </c>
      <c r="H319" s="1" t="s">
        <v>32</v>
      </c>
      <c r="I319" s="1" t="s">
        <v>72</v>
      </c>
      <c r="J319" s="1" t="s">
        <v>1170</v>
      </c>
      <c r="K319" s="1" t="s">
        <v>1171</v>
      </c>
      <c r="L319" s="1" t="s">
        <v>36</v>
      </c>
      <c r="M319" s="1" t="s">
        <v>181</v>
      </c>
      <c r="N319" s="1" t="s">
        <v>595</v>
      </c>
      <c r="O319" s="1" t="s">
        <v>36</v>
      </c>
      <c r="P319" s="1" t="s">
        <v>39</v>
      </c>
      <c r="Q319" s="1" t="s">
        <v>75</v>
      </c>
      <c r="R319">
        <v>38</v>
      </c>
      <c r="S319">
        <v>1</v>
      </c>
      <c r="T319" s="1" t="s">
        <v>41</v>
      </c>
      <c r="U319" s="1" t="s">
        <v>42</v>
      </c>
      <c r="V319">
        <v>2.99</v>
      </c>
      <c r="W319">
        <v>1.42</v>
      </c>
      <c r="X319">
        <v>6.9</v>
      </c>
      <c r="Y319">
        <v>20.8</v>
      </c>
      <c r="Z319">
        <v>9.5</v>
      </c>
    </row>
    <row r="320" spans="1:26" x14ac:dyDescent="0.25">
      <c r="A320" s="1" t="s">
        <v>1172</v>
      </c>
      <c r="B320">
        <v>60</v>
      </c>
      <c r="C320" s="1" t="s">
        <v>45</v>
      </c>
      <c r="D320" s="1" t="s">
        <v>45</v>
      </c>
      <c r="E320" s="1" t="s">
        <v>29</v>
      </c>
      <c r="F320" s="1" t="s">
        <v>30</v>
      </c>
      <c r="G320" s="1" t="s">
        <v>131</v>
      </c>
      <c r="H320" s="1" t="s">
        <v>81</v>
      </c>
      <c r="I320" s="1" t="s">
        <v>72</v>
      </c>
      <c r="J320" s="1" t="s">
        <v>493</v>
      </c>
      <c r="K320" s="1" t="s">
        <v>1173</v>
      </c>
      <c r="L320" s="1" t="s">
        <v>52</v>
      </c>
      <c r="M320" s="1" t="s">
        <v>322</v>
      </c>
      <c r="N320" s="1" t="s">
        <v>799</v>
      </c>
      <c r="O320" s="1" t="s">
        <v>52</v>
      </c>
      <c r="P320" s="1" t="s">
        <v>55</v>
      </c>
      <c r="Q320" s="1" t="s">
        <v>30</v>
      </c>
      <c r="R320">
        <v>53</v>
      </c>
      <c r="S320">
        <v>0</v>
      </c>
      <c r="T320" s="1" t="s">
        <v>41</v>
      </c>
      <c r="U320" s="1" t="s">
        <v>42</v>
      </c>
      <c r="V320">
        <v>4.0999999999999996</v>
      </c>
      <c r="W320">
        <v>4.8600000000000003</v>
      </c>
      <c r="X320">
        <v>2.8</v>
      </c>
      <c r="Y320">
        <v>15.4</v>
      </c>
      <c r="Z320">
        <v>7.9</v>
      </c>
    </row>
    <row r="321" spans="1:26" x14ac:dyDescent="0.25">
      <c r="A321" s="1" t="s">
        <v>1174</v>
      </c>
      <c r="B321">
        <v>40</v>
      </c>
      <c r="C321" s="1" t="s">
        <v>27</v>
      </c>
      <c r="D321" s="1" t="s">
        <v>45</v>
      </c>
      <c r="E321" s="1" t="s">
        <v>78</v>
      </c>
      <c r="F321" s="1" t="s">
        <v>79</v>
      </c>
      <c r="G321" s="1" t="s">
        <v>125</v>
      </c>
      <c r="H321" s="1" t="s">
        <v>81</v>
      </c>
      <c r="I321" s="1" t="s">
        <v>132</v>
      </c>
      <c r="J321" s="1" t="s">
        <v>1165</v>
      </c>
      <c r="K321" s="1" t="s">
        <v>1175</v>
      </c>
      <c r="L321" s="1" t="s">
        <v>92</v>
      </c>
      <c r="M321" s="1" t="s">
        <v>322</v>
      </c>
      <c r="N321" s="1" t="s">
        <v>682</v>
      </c>
      <c r="O321" s="1" t="s">
        <v>92</v>
      </c>
      <c r="P321" s="1" t="s">
        <v>39</v>
      </c>
      <c r="Q321" s="1" t="s">
        <v>67</v>
      </c>
      <c r="R321">
        <v>113</v>
      </c>
      <c r="S321">
        <v>1</v>
      </c>
      <c r="T321" s="1" t="s">
        <v>56</v>
      </c>
      <c r="U321" s="1" t="s">
        <v>57</v>
      </c>
      <c r="V321">
        <v>4.17</v>
      </c>
      <c r="W321">
        <v>3.31</v>
      </c>
      <c r="X321">
        <v>6.7</v>
      </c>
      <c r="Y321">
        <v>20.399999999999999</v>
      </c>
      <c r="Z321">
        <v>9.6999999999999993</v>
      </c>
    </row>
    <row r="322" spans="1:26" x14ac:dyDescent="0.25">
      <c r="A322" s="1" t="s">
        <v>1176</v>
      </c>
      <c r="B322">
        <v>38</v>
      </c>
      <c r="C322" s="1" t="s">
        <v>27</v>
      </c>
      <c r="D322" s="1" t="s">
        <v>106</v>
      </c>
      <c r="E322" s="1" t="s">
        <v>29</v>
      </c>
      <c r="F322" s="1" t="s">
        <v>88</v>
      </c>
      <c r="G322" s="1" t="s">
        <v>131</v>
      </c>
      <c r="H322" s="1" t="s">
        <v>71</v>
      </c>
      <c r="I322" s="1" t="s">
        <v>72</v>
      </c>
      <c r="J322" s="1" t="s">
        <v>1177</v>
      </c>
      <c r="K322" s="1" t="s">
        <v>1178</v>
      </c>
      <c r="L322" s="1" t="s">
        <v>36</v>
      </c>
      <c r="M322" s="1" t="s">
        <v>75</v>
      </c>
      <c r="N322" s="1" t="s">
        <v>612</v>
      </c>
      <c r="O322" s="1" t="s">
        <v>36</v>
      </c>
      <c r="P322" s="1" t="s">
        <v>55</v>
      </c>
      <c r="Q322" s="1" t="s">
        <v>75</v>
      </c>
      <c r="R322">
        <v>81</v>
      </c>
      <c r="S322">
        <v>0</v>
      </c>
      <c r="T322" s="1" t="s">
        <v>85</v>
      </c>
      <c r="U322" s="1" t="s">
        <v>57</v>
      </c>
      <c r="V322">
        <v>4.66</v>
      </c>
      <c r="W322">
        <v>3.13</v>
      </c>
      <c r="X322">
        <v>2.4</v>
      </c>
      <c r="Y322">
        <v>18.5</v>
      </c>
      <c r="Z322">
        <v>16.5</v>
      </c>
    </row>
    <row r="323" spans="1:26" x14ac:dyDescent="0.25">
      <c r="A323" s="1" t="s">
        <v>1179</v>
      </c>
      <c r="B323">
        <v>53</v>
      </c>
      <c r="C323" s="1" t="s">
        <v>27</v>
      </c>
      <c r="D323" s="1" t="s">
        <v>87</v>
      </c>
      <c r="E323" s="1" t="s">
        <v>46</v>
      </c>
      <c r="F323" s="1" t="s">
        <v>47</v>
      </c>
      <c r="G323" s="1" t="s">
        <v>152</v>
      </c>
      <c r="H323" s="1" t="s">
        <v>71</v>
      </c>
      <c r="I323" s="1" t="s">
        <v>132</v>
      </c>
      <c r="J323" s="1" t="s">
        <v>1180</v>
      </c>
      <c r="K323" s="1" t="s">
        <v>1181</v>
      </c>
      <c r="L323" s="1" t="s">
        <v>92</v>
      </c>
      <c r="M323" s="1" t="s">
        <v>202</v>
      </c>
      <c r="N323" s="1" t="s">
        <v>991</v>
      </c>
      <c r="O323" s="1" t="s">
        <v>92</v>
      </c>
      <c r="P323" s="1" t="s">
        <v>55</v>
      </c>
      <c r="Q323" s="1" t="s">
        <v>30</v>
      </c>
      <c r="R323">
        <v>130</v>
      </c>
      <c r="S323">
        <v>0</v>
      </c>
      <c r="T323" s="1" t="s">
        <v>85</v>
      </c>
      <c r="U323" s="1" t="s">
        <v>42</v>
      </c>
      <c r="V323">
        <v>2.27</v>
      </c>
      <c r="W323">
        <v>4.43</v>
      </c>
      <c r="X323">
        <v>9.1999999999999993</v>
      </c>
      <c r="Y323">
        <v>11</v>
      </c>
      <c r="Z323">
        <v>19.7</v>
      </c>
    </row>
    <row r="324" spans="1:26" x14ac:dyDescent="0.25">
      <c r="A324" s="1" t="s">
        <v>1182</v>
      </c>
      <c r="B324">
        <v>71</v>
      </c>
      <c r="C324" s="1" t="s">
        <v>27</v>
      </c>
      <c r="D324" s="1" t="s">
        <v>106</v>
      </c>
      <c r="E324" s="1" t="s">
        <v>29</v>
      </c>
      <c r="F324" s="1" t="s">
        <v>30</v>
      </c>
      <c r="G324" s="1" t="s">
        <v>440</v>
      </c>
      <c r="H324" s="1" t="s">
        <v>81</v>
      </c>
      <c r="I324" s="1" t="s">
        <v>72</v>
      </c>
      <c r="J324" s="1" t="s">
        <v>681</v>
      </c>
      <c r="K324" s="1" t="s">
        <v>1183</v>
      </c>
      <c r="L324" s="1" t="s">
        <v>92</v>
      </c>
      <c r="M324" s="1" t="s">
        <v>67</v>
      </c>
      <c r="N324" s="1" t="s">
        <v>398</v>
      </c>
      <c r="O324" s="1" t="s">
        <v>92</v>
      </c>
      <c r="P324" s="1" t="s">
        <v>110</v>
      </c>
      <c r="Q324" s="1" t="s">
        <v>75</v>
      </c>
      <c r="R324">
        <v>104</v>
      </c>
      <c r="S324">
        <v>0</v>
      </c>
      <c r="T324" s="1" t="s">
        <v>123</v>
      </c>
      <c r="U324" s="1" t="s">
        <v>42</v>
      </c>
      <c r="V324">
        <v>1.56</v>
      </c>
      <c r="W324">
        <v>1.81</v>
      </c>
      <c r="X324">
        <v>2.7</v>
      </c>
      <c r="Y324">
        <v>22.1</v>
      </c>
      <c r="Z324">
        <v>14.1</v>
      </c>
    </row>
    <row r="325" spans="1:26" x14ac:dyDescent="0.25">
      <c r="A325" s="1" t="s">
        <v>1184</v>
      </c>
      <c r="B325">
        <v>81</v>
      </c>
      <c r="C325" s="1" t="s">
        <v>44</v>
      </c>
      <c r="D325" s="1" t="s">
        <v>45</v>
      </c>
      <c r="E325" s="1" t="s">
        <v>163</v>
      </c>
      <c r="F325" s="1" t="s">
        <v>30</v>
      </c>
      <c r="G325" s="1" t="s">
        <v>125</v>
      </c>
      <c r="H325" s="1" t="s">
        <v>61</v>
      </c>
      <c r="I325" s="1" t="s">
        <v>132</v>
      </c>
      <c r="J325" s="1" t="s">
        <v>1185</v>
      </c>
      <c r="K325" s="1" t="s">
        <v>1186</v>
      </c>
      <c r="L325" s="1" t="s">
        <v>52</v>
      </c>
      <c r="M325" s="1" t="s">
        <v>304</v>
      </c>
      <c r="N325" s="1" t="s">
        <v>622</v>
      </c>
      <c r="O325" s="1" t="s">
        <v>52</v>
      </c>
      <c r="P325" s="1" t="s">
        <v>110</v>
      </c>
      <c r="Q325" s="1" t="s">
        <v>40</v>
      </c>
      <c r="R325">
        <v>127</v>
      </c>
      <c r="S325">
        <v>0</v>
      </c>
      <c r="T325" s="1" t="s">
        <v>137</v>
      </c>
      <c r="U325" s="1" t="s">
        <v>57</v>
      </c>
      <c r="V325">
        <v>1.61</v>
      </c>
      <c r="W325">
        <v>2.76</v>
      </c>
      <c r="X325">
        <v>6.5</v>
      </c>
      <c r="Y325">
        <v>7.5</v>
      </c>
      <c r="Z325">
        <v>18</v>
      </c>
    </row>
    <row r="326" spans="1:26" x14ac:dyDescent="0.25">
      <c r="A326" s="1" t="s">
        <v>1187</v>
      </c>
      <c r="B326">
        <v>42</v>
      </c>
      <c r="C326" s="1" t="s">
        <v>44</v>
      </c>
      <c r="D326" s="1" t="s">
        <v>87</v>
      </c>
      <c r="E326" s="1" t="s">
        <v>163</v>
      </c>
      <c r="F326" s="1" t="s">
        <v>79</v>
      </c>
      <c r="G326" s="1" t="s">
        <v>31</v>
      </c>
      <c r="H326" s="1" t="s">
        <v>81</v>
      </c>
      <c r="I326" s="1" t="s">
        <v>33</v>
      </c>
      <c r="J326" s="1" t="s">
        <v>1188</v>
      </c>
      <c r="K326" s="1" t="s">
        <v>1189</v>
      </c>
      <c r="L326" s="1" t="s">
        <v>52</v>
      </c>
      <c r="M326" s="1" t="s">
        <v>197</v>
      </c>
      <c r="N326" s="1" t="s">
        <v>1190</v>
      </c>
      <c r="O326" s="1" t="s">
        <v>52</v>
      </c>
      <c r="P326" s="1" t="s">
        <v>39</v>
      </c>
      <c r="Q326" s="1" t="s">
        <v>67</v>
      </c>
      <c r="R326">
        <v>34</v>
      </c>
      <c r="S326">
        <v>1</v>
      </c>
      <c r="T326" s="1" t="s">
        <v>85</v>
      </c>
      <c r="U326" s="1" t="s">
        <v>42</v>
      </c>
      <c r="V326">
        <v>4.21</v>
      </c>
      <c r="W326">
        <v>3.02</v>
      </c>
      <c r="X326">
        <v>9.6999999999999993</v>
      </c>
      <c r="Y326">
        <v>13.5</v>
      </c>
      <c r="Z326">
        <v>19.7</v>
      </c>
    </row>
    <row r="327" spans="1:26" x14ac:dyDescent="0.25">
      <c r="A327" s="1" t="s">
        <v>1191</v>
      </c>
      <c r="B327">
        <v>40</v>
      </c>
      <c r="C327" s="1" t="s">
        <v>44</v>
      </c>
      <c r="D327" s="1" t="s">
        <v>87</v>
      </c>
      <c r="E327" s="1" t="s">
        <v>29</v>
      </c>
      <c r="F327" s="1" t="s">
        <v>30</v>
      </c>
      <c r="G327" s="1" t="s">
        <v>112</v>
      </c>
      <c r="H327" s="1" t="s">
        <v>61</v>
      </c>
      <c r="I327" s="1" t="s">
        <v>49</v>
      </c>
      <c r="J327" s="1" t="s">
        <v>1192</v>
      </c>
      <c r="K327" s="1" t="s">
        <v>1193</v>
      </c>
      <c r="L327" s="1" t="s">
        <v>52</v>
      </c>
      <c r="M327" s="1" t="s">
        <v>129</v>
      </c>
      <c r="N327" s="1" t="s">
        <v>950</v>
      </c>
      <c r="O327" s="1" t="s">
        <v>52</v>
      </c>
      <c r="P327" s="1" t="s">
        <v>110</v>
      </c>
      <c r="Q327" s="1" t="s">
        <v>67</v>
      </c>
      <c r="R327">
        <v>143</v>
      </c>
      <c r="S327">
        <v>0</v>
      </c>
      <c r="T327" s="1" t="s">
        <v>123</v>
      </c>
      <c r="U327" s="1" t="s">
        <v>42</v>
      </c>
      <c r="V327">
        <v>3.67</v>
      </c>
      <c r="W327">
        <v>3.54</v>
      </c>
      <c r="X327">
        <v>2.5</v>
      </c>
      <c r="Y327">
        <v>21.9</v>
      </c>
      <c r="Z327">
        <v>10.3</v>
      </c>
    </row>
    <row r="328" spans="1:26" x14ac:dyDescent="0.25">
      <c r="A328" s="1" t="s">
        <v>1194</v>
      </c>
      <c r="B328">
        <v>67</v>
      </c>
      <c r="C328" s="1" t="s">
        <v>45</v>
      </c>
      <c r="D328" s="1" t="s">
        <v>28</v>
      </c>
      <c r="E328" s="1" t="s">
        <v>78</v>
      </c>
      <c r="F328" s="1" t="s">
        <v>88</v>
      </c>
      <c r="G328" s="1" t="s">
        <v>118</v>
      </c>
      <c r="H328" s="1" t="s">
        <v>81</v>
      </c>
      <c r="I328" s="1" t="s">
        <v>72</v>
      </c>
      <c r="J328" s="1" t="s">
        <v>425</v>
      </c>
      <c r="K328" s="1" t="s">
        <v>1195</v>
      </c>
      <c r="L328" s="1" t="s">
        <v>92</v>
      </c>
      <c r="M328" s="1" t="s">
        <v>40</v>
      </c>
      <c r="N328" s="1" t="s">
        <v>769</v>
      </c>
      <c r="O328" s="1" t="s">
        <v>92</v>
      </c>
      <c r="P328" s="1" t="s">
        <v>39</v>
      </c>
      <c r="Q328" s="1" t="s">
        <v>30</v>
      </c>
      <c r="R328">
        <v>79</v>
      </c>
      <c r="S328">
        <v>1</v>
      </c>
      <c r="T328" s="1" t="s">
        <v>123</v>
      </c>
      <c r="U328" s="1" t="s">
        <v>42</v>
      </c>
      <c r="V328">
        <v>1.65</v>
      </c>
      <c r="W328">
        <v>1.05</v>
      </c>
      <c r="X328">
        <v>6</v>
      </c>
      <c r="Y328">
        <v>15.5</v>
      </c>
      <c r="Z328">
        <v>15.2</v>
      </c>
    </row>
    <row r="329" spans="1:26" x14ac:dyDescent="0.25">
      <c r="A329" s="1" t="s">
        <v>1196</v>
      </c>
      <c r="B329">
        <v>30</v>
      </c>
      <c r="C329" s="1" t="s">
        <v>45</v>
      </c>
      <c r="D329" s="1" t="s">
        <v>106</v>
      </c>
      <c r="E329" s="1" t="s">
        <v>46</v>
      </c>
      <c r="F329" s="1" t="s">
        <v>69</v>
      </c>
      <c r="G329" s="1" t="s">
        <v>102</v>
      </c>
      <c r="H329" s="1" t="s">
        <v>32</v>
      </c>
      <c r="I329" s="1" t="s">
        <v>132</v>
      </c>
      <c r="J329" s="1" t="s">
        <v>434</v>
      </c>
      <c r="K329" s="1" t="s">
        <v>1197</v>
      </c>
      <c r="L329" s="1" t="s">
        <v>52</v>
      </c>
      <c r="M329" s="1" t="s">
        <v>216</v>
      </c>
      <c r="N329" s="1" t="s">
        <v>661</v>
      </c>
      <c r="O329" s="1" t="s">
        <v>52</v>
      </c>
      <c r="P329" s="1" t="s">
        <v>39</v>
      </c>
      <c r="Q329" s="1" t="s">
        <v>129</v>
      </c>
      <c r="R329">
        <v>121</v>
      </c>
      <c r="S329">
        <v>1</v>
      </c>
      <c r="T329" s="1" t="s">
        <v>137</v>
      </c>
      <c r="U329" s="1" t="s">
        <v>42</v>
      </c>
      <c r="V329">
        <v>4.5599999999999996</v>
      </c>
      <c r="W329">
        <v>1.32</v>
      </c>
      <c r="X329">
        <v>7.6</v>
      </c>
      <c r="Y329">
        <v>9.4</v>
      </c>
      <c r="Z329">
        <v>17.600000000000001</v>
      </c>
    </row>
    <row r="330" spans="1:26" x14ac:dyDescent="0.25">
      <c r="A330" s="1" t="s">
        <v>1198</v>
      </c>
      <c r="B330">
        <v>19</v>
      </c>
      <c r="C330" s="1" t="s">
        <v>44</v>
      </c>
      <c r="D330" s="1" t="s">
        <v>28</v>
      </c>
      <c r="E330" s="1" t="s">
        <v>163</v>
      </c>
      <c r="F330" s="1" t="s">
        <v>47</v>
      </c>
      <c r="G330" s="1" t="s">
        <v>60</v>
      </c>
      <c r="H330" s="1" t="s">
        <v>61</v>
      </c>
      <c r="I330" s="1" t="s">
        <v>132</v>
      </c>
      <c r="J330" s="1" t="s">
        <v>740</v>
      </c>
      <c r="K330" s="1" t="s">
        <v>741</v>
      </c>
      <c r="L330" s="1" t="s">
        <v>52</v>
      </c>
      <c r="M330" s="1" t="s">
        <v>317</v>
      </c>
      <c r="N330" s="1" t="s">
        <v>1199</v>
      </c>
      <c r="O330" s="1" t="s">
        <v>52</v>
      </c>
      <c r="P330" s="1" t="s">
        <v>110</v>
      </c>
      <c r="Q330" s="1" t="s">
        <v>75</v>
      </c>
      <c r="R330">
        <v>175</v>
      </c>
      <c r="S330">
        <v>0</v>
      </c>
      <c r="T330" s="1" t="s">
        <v>41</v>
      </c>
      <c r="U330" s="1" t="s">
        <v>57</v>
      </c>
      <c r="V330">
        <v>4.28</v>
      </c>
      <c r="W330">
        <v>3.16</v>
      </c>
      <c r="X330">
        <v>7.4</v>
      </c>
      <c r="Y330">
        <v>11.7</v>
      </c>
      <c r="Z330">
        <v>11</v>
      </c>
    </row>
    <row r="331" spans="1:26" x14ac:dyDescent="0.25">
      <c r="A331" s="1" t="s">
        <v>1200</v>
      </c>
      <c r="B331">
        <v>30</v>
      </c>
      <c r="C331" s="1" t="s">
        <v>45</v>
      </c>
      <c r="D331" s="1" t="s">
        <v>28</v>
      </c>
      <c r="E331" s="1" t="s">
        <v>78</v>
      </c>
      <c r="F331" s="1" t="s">
        <v>30</v>
      </c>
      <c r="G331" s="1" t="s">
        <v>96</v>
      </c>
      <c r="H331" s="1" t="s">
        <v>32</v>
      </c>
      <c r="I331" s="1" t="s">
        <v>72</v>
      </c>
      <c r="J331" s="1" t="s">
        <v>984</v>
      </c>
      <c r="K331" s="1" t="s">
        <v>1201</v>
      </c>
      <c r="L331" s="1" t="s">
        <v>64</v>
      </c>
      <c r="M331" s="1" t="s">
        <v>75</v>
      </c>
      <c r="N331" s="1" t="s">
        <v>416</v>
      </c>
      <c r="O331" s="1" t="s">
        <v>64</v>
      </c>
      <c r="P331" s="1" t="s">
        <v>55</v>
      </c>
      <c r="Q331" s="1" t="s">
        <v>40</v>
      </c>
      <c r="R331">
        <v>160</v>
      </c>
      <c r="S331">
        <v>0</v>
      </c>
      <c r="T331" s="1" t="s">
        <v>41</v>
      </c>
      <c r="U331" s="1" t="s">
        <v>42</v>
      </c>
      <c r="V331">
        <v>4.29</v>
      </c>
      <c r="W331">
        <v>2.84</v>
      </c>
      <c r="X331">
        <v>4.2</v>
      </c>
      <c r="Y331">
        <v>14.9</v>
      </c>
      <c r="Z331">
        <v>17.100000000000001</v>
      </c>
    </row>
    <row r="332" spans="1:26" x14ac:dyDescent="0.25">
      <c r="A332" s="1" t="s">
        <v>1202</v>
      </c>
      <c r="B332">
        <v>47</v>
      </c>
      <c r="C332" s="1" t="s">
        <v>27</v>
      </c>
      <c r="D332" s="1" t="s">
        <v>45</v>
      </c>
      <c r="E332" s="1" t="s">
        <v>163</v>
      </c>
      <c r="F332" s="1" t="s">
        <v>47</v>
      </c>
      <c r="G332" s="1" t="s">
        <v>60</v>
      </c>
      <c r="H332" s="1" t="s">
        <v>61</v>
      </c>
      <c r="I332" s="1" t="s">
        <v>49</v>
      </c>
      <c r="J332" s="1" t="s">
        <v>441</v>
      </c>
      <c r="K332" s="1" t="s">
        <v>1203</v>
      </c>
      <c r="L332" s="1" t="s">
        <v>52</v>
      </c>
      <c r="M332" s="1" t="s">
        <v>40</v>
      </c>
      <c r="N332" s="1" t="s">
        <v>1204</v>
      </c>
      <c r="O332" s="1" t="s">
        <v>52</v>
      </c>
      <c r="P332" s="1" t="s">
        <v>110</v>
      </c>
      <c r="Q332" s="1" t="s">
        <v>129</v>
      </c>
      <c r="R332">
        <v>90</v>
      </c>
      <c r="S332">
        <v>0</v>
      </c>
      <c r="T332" s="1" t="s">
        <v>85</v>
      </c>
      <c r="U332" s="1" t="s">
        <v>57</v>
      </c>
      <c r="V332">
        <v>2.34</v>
      </c>
      <c r="W332">
        <v>1.7</v>
      </c>
      <c r="X332">
        <v>7.4</v>
      </c>
      <c r="Y332">
        <v>20.9</v>
      </c>
      <c r="Z332">
        <v>4.7</v>
      </c>
    </row>
    <row r="333" spans="1:26" x14ac:dyDescent="0.25">
      <c r="A333" s="1" t="s">
        <v>1205</v>
      </c>
      <c r="B333">
        <v>60</v>
      </c>
      <c r="C333" s="1" t="s">
        <v>27</v>
      </c>
      <c r="D333" s="1" t="s">
        <v>28</v>
      </c>
      <c r="E333" s="1" t="s">
        <v>30</v>
      </c>
      <c r="F333" s="1" t="s">
        <v>30</v>
      </c>
      <c r="G333" s="1" t="s">
        <v>118</v>
      </c>
      <c r="H333" s="1" t="s">
        <v>81</v>
      </c>
      <c r="I333" s="1" t="s">
        <v>132</v>
      </c>
      <c r="J333" s="1" t="s">
        <v>1206</v>
      </c>
      <c r="K333" s="1" t="s">
        <v>1207</v>
      </c>
      <c r="L333" s="1" t="s">
        <v>64</v>
      </c>
      <c r="M333" s="1" t="s">
        <v>339</v>
      </c>
      <c r="N333" s="1" t="s">
        <v>1074</v>
      </c>
      <c r="O333" s="1" t="s">
        <v>64</v>
      </c>
      <c r="P333" s="1" t="s">
        <v>39</v>
      </c>
      <c r="Q333" s="1" t="s">
        <v>67</v>
      </c>
      <c r="R333">
        <v>86</v>
      </c>
      <c r="S333">
        <v>1</v>
      </c>
      <c r="T333" s="1" t="s">
        <v>85</v>
      </c>
      <c r="U333" s="1" t="s">
        <v>57</v>
      </c>
      <c r="V333">
        <v>1.96</v>
      </c>
      <c r="W333">
        <v>1.57</v>
      </c>
      <c r="X333">
        <v>4.0999999999999996</v>
      </c>
      <c r="Y333">
        <v>14.1</v>
      </c>
      <c r="Z333">
        <v>15.7</v>
      </c>
    </row>
    <row r="334" spans="1:26" x14ac:dyDescent="0.25">
      <c r="A334" s="1" t="s">
        <v>1208</v>
      </c>
      <c r="B334">
        <v>84</v>
      </c>
      <c r="C334" s="1" t="s">
        <v>44</v>
      </c>
      <c r="D334" s="1" t="s">
        <v>106</v>
      </c>
      <c r="E334" s="1" t="s">
        <v>78</v>
      </c>
      <c r="F334" s="1" t="s">
        <v>30</v>
      </c>
      <c r="G334" s="1" t="s">
        <v>125</v>
      </c>
      <c r="H334" s="1" t="s">
        <v>81</v>
      </c>
      <c r="I334" s="1" t="s">
        <v>49</v>
      </c>
      <c r="J334" s="1" t="s">
        <v>1209</v>
      </c>
      <c r="K334" s="1" t="s">
        <v>1210</v>
      </c>
      <c r="L334" s="1" t="s">
        <v>52</v>
      </c>
      <c r="M334" s="1" t="s">
        <v>129</v>
      </c>
      <c r="N334" s="1" t="s">
        <v>1211</v>
      </c>
      <c r="O334" s="1" t="s">
        <v>52</v>
      </c>
      <c r="P334" s="1" t="s">
        <v>110</v>
      </c>
      <c r="Q334" s="1" t="s">
        <v>75</v>
      </c>
      <c r="R334">
        <v>82</v>
      </c>
      <c r="S334">
        <v>0</v>
      </c>
      <c r="T334" s="1" t="s">
        <v>41</v>
      </c>
      <c r="U334" s="1" t="s">
        <v>42</v>
      </c>
      <c r="V334">
        <v>3.6</v>
      </c>
      <c r="W334">
        <v>3.48</v>
      </c>
      <c r="X334">
        <v>4.2</v>
      </c>
      <c r="Y334">
        <v>21.1</v>
      </c>
      <c r="Z334">
        <v>11</v>
      </c>
    </row>
    <row r="335" spans="1:26" x14ac:dyDescent="0.25">
      <c r="A335" s="1" t="s">
        <v>1212</v>
      </c>
      <c r="B335">
        <v>72</v>
      </c>
      <c r="C335" s="1" t="s">
        <v>45</v>
      </c>
      <c r="D335" s="1" t="s">
        <v>95</v>
      </c>
      <c r="E335" s="1" t="s">
        <v>30</v>
      </c>
      <c r="F335" s="1" t="s">
        <v>79</v>
      </c>
      <c r="G335" s="1" t="s">
        <v>60</v>
      </c>
      <c r="H335" s="1" t="s">
        <v>81</v>
      </c>
      <c r="I335" s="1" t="s">
        <v>72</v>
      </c>
      <c r="J335" s="1" t="s">
        <v>1052</v>
      </c>
      <c r="K335" s="1" t="s">
        <v>1213</v>
      </c>
      <c r="L335" s="1" t="s">
        <v>36</v>
      </c>
      <c r="M335" s="1" t="s">
        <v>863</v>
      </c>
      <c r="N335" s="1" t="s">
        <v>922</v>
      </c>
      <c r="O335" s="1" t="s">
        <v>36</v>
      </c>
      <c r="P335" s="1" t="s">
        <v>55</v>
      </c>
      <c r="Q335" s="1" t="s">
        <v>40</v>
      </c>
      <c r="R335">
        <v>126</v>
      </c>
      <c r="S335">
        <v>0</v>
      </c>
      <c r="T335" s="1" t="s">
        <v>41</v>
      </c>
      <c r="U335" s="1" t="s">
        <v>57</v>
      </c>
      <c r="V335">
        <v>4.92</v>
      </c>
      <c r="W335">
        <v>3.54</v>
      </c>
      <c r="X335">
        <v>2.1</v>
      </c>
      <c r="Y335">
        <v>18.2</v>
      </c>
      <c r="Z335">
        <v>8.5</v>
      </c>
    </row>
    <row r="336" spans="1:26" x14ac:dyDescent="0.25">
      <c r="A336" s="1" t="s">
        <v>1214</v>
      </c>
      <c r="B336">
        <v>74</v>
      </c>
      <c r="C336" s="1" t="s">
        <v>44</v>
      </c>
      <c r="D336" s="1" t="s">
        <v>45</v>
      </c>
      <c r="E336" s="1" t="s">
        <v>29</v>
      </c>
      <c r="F336" s="1" t="s">
        <v>30</v>
      </c>
      <c r="G336" s="1" t="s">
        <v>96</v>
      </c>
      <c r="H336" s="1" t="s">
        <v>81</v>
      </c>
      <c r="I336" s="1" t="s">
        <v>49</v>
      </c>
      <c r="J336" s="1" t="s">
        <v>632</v>
      </c>
      <c r="K336" s="1" t="s">
        <v>429</v>
      </c>
      <c r="L336" s="1" t="s">
        <v>64</v>
      </c>
      <c r="M336" s="1" t="s">
        <v>978</v>
      </c>
      <c r="N336" s="1" t="s">
        <v>1215</v>
      </c>
      <c r="O336" s="1" t="s">
        <v>64</v>
      </c>
      <c r="P336" s="1" t="s">
        <v>39</v>
      </c>
      <c r="Q336" s="1" t="s">
        <v>30</v>
      </c>
      <c r="R336">
        <v>127</v>
      </c>
      <c r="S336">
        <v>1</v>
      </c>
      <c r="T336" s="1" t="s">
        <v>56</v>
      </c>
      <c r="U336" s="1" t="s">
        <v>57</v>
      </c>
      <c r="V336">
        <v>3.75</v>
      </c>
      <c r="W336">
        <v>1.28</v>
      </c>
      <c r="X336">
        <v>2.6</v>
      </c>
      <c r="Y336">
        <v>21.4</v>
      </c>
      <c r="Z336">
        <v>6.9</v>
      </c>
    </row>
    <row r="337" spans="1:26" x14ac:dyDescent="0.25">
      <c r="A337" s="1" t="s">
        <v>1216</v>
      </c>
      <c r="B337">
        <v>76</v>
      </c>
      <c r="C337" s="1" t="s">
        <v>44</v>
      </c>
      <c r="D337" s="1" t="s">
        <v>95</v>
      </c>
      <c r="E337" s="1" t="s">
        <v>29</v>
      </c>
      <c r="F337" s="1" t="s">
        <v>30</v>
      </c>
      <c r="G337" s="1" t="s">
        <v>125</v>
      </c>
      <c r="H337" s="1" t="s">
        <v>32</v>
      </c>
      <c r="I337" s="1" t="s">
        <v>72</v>
      </c>
      <c r="J337" s="1" t="s">
        <v>982</v>
      </c>
      <c r="K337" s="1" t="s">
        <v>1217</v>
      </c>
      <c r="L337" s="1" t="s">
        <v>92</v>
      </c>
      <c r="M337" s="1" t="s">
        <v>75</v>
      </c>
      <c r="N337" s="1" t="s">
        <v>1215</v>
      </c>
      <c r="O337" s="1" t="s">
        <v>92</v>
      </c>
      <c r="P337" s="1" t="s">
        <v>110</v>
      </c>
      <c r="Q337" s="1" t="s">
        <v>30</v>
      </c>
      <c r="R337">
        <v>155</v>
      </c>
      <c r="S337">
        <v>0</v>
      </c>
      <c r="T337" s="1" t="s">
        <v>56</v>
      </c>
      <c r="U337" s="1" t="s">
        <v>57</v>
      </c>
      <c r="V337">
        <v>4.3499999999999996</v>
      </c>
      <c r="W337">
        <v>2.12</v>
      </c>
      <c r="X337">
        <v>6.8</v>
      </c>
      <c r="Y337">
        <v>18.5</v>
      </c>
      <c r="Z337">
        <v>11.7</v>
      </c>
    </row>
    <row r="338" spans="1:26" x14ac:dyDescent="0.25">
      <c r="A338" s="1" t="s">
        <v>1218</v>
      </c>
      <c r="B338">
        <v>68</v>
      </c>
      <c r="C338" s="1" t="s">
        <v>45</v>
      </c>
      <c r="D338" s="1" t="s">
        <v>28</v>
      </c>
      <c r="E338" s="1" t="s">
        <v>78</v>
      </c>
      <c r="F338" s="1" t="s">
        <v>69</v>
      </c>
      <c r="G338" s="1" t="s">
        <v>125</v>
      </c>
      <c r="H338" s="1" t="s">
        <v>81</v>
      </c>
      <c r="I338" s="1" t="s">
        <v>49</v>
      </c>
      <c r="J338" s="1" t="s">
        <v>702</v>
      </c>
      <c r="K338" s="1" t="s">
        <v>1219</v>
      </c>
      <c r="L338" s="1" t="s">
        <v>52</v>
      </c>
      <c r="M338" s="1" t="s">
        <v>427</v>
      </c>
      <c r="N338" s="1" t="s">
        <v>1220</v>
      </c>
      <c r="O338" s="1" t="s">
        <v>52</v>
      </c>
      <c r="P338" s="1" t="s">
        <v>110</v>
      </c>
      <c r="Q338" s="1" t="s">
        <v>40</v>
      </c>
      <c r="R338">
        <v>124</v>
      </c>
      <c r="S338">
        <v>0</v>
      </c>
      <c r="T338" s="1" t="s">
        <v>123</v>
      </c>
      <c r="U338" s="1" t="s">
        <v>57</v>
      </c>
      <c r="V338">
        <v>2.2200000000000002</v>
      </c>
      <c r="W338">
        <v>1.85</v>
      </c>
      <c r="X338">
        <v>1.3</v>
      </c>
      <c r="Y338">
        <v>11.5</v>
      </c>
      <c r="Z338">
        <v>14.1</v>
      </c>
    </row>
    <row r="339" spans="1:26" x14ac:dyDescent="0.25">
      <c r="A339" s="1" t="s">
        <v>1221</v>
      </c>
      <c r="B339">
        <v>72</v>
      </c>
      <c r="C339" s="1" t="s">
        <v>45</v>
      </c>
      <c r="D339" s="1" t="s">
        <v>106</v>
      </c>
      <c r="E339" s="1" t="s">
        <v>46</v>
      </c>
      <c r="F339" s="1" t="s">
        <v>59</v>
      </c>
      <c r="G339" s="1" t="s">
        <v>164</v>
      </c>
      <c r="H339" s="1" t="s">
        <v>71</v>
      </c>
      <c r="I339" s="1" t="s">
        <v>132</v>
      </c>
      <c r="J339" s="1" t="s">
        <v>1222</v>
      </c>
      <c r="K339" s="1" t="s">
        <v>1223</v>
      </c>
      <c r="L339" s="1" t="s">
        <v>64</v>
      </c>
      <c r="M339" s="1" t="s">
        <v>75</v>
      </c>
      <c r="N339" s="1" t="s">
        <v>788</v>
      </c>
      <c r="O339" s="1" t="s">
        <v>64</v>
      </c>
      <c r="P339" s="1" t="s">
        <v>110</v>
      </c>
      <c r="Q339" s="1" t="s">
        <v>67</v>
      </c>
      <c r="R339">
        <v>33</v>
      </c>
      <c r="S339">
        <v>0</v>
      </c>
      <c r="T339" s="1" t="s">
        <v>123</v>
      </c>
      <c r="U339" s="1" t="s">
        <v>42</v>
      </c>
      <c r="V339">
        <v>4.75</v>
      </c>
      <c r="W339">
        <v>4.4800000000000004</v>
      </c>
      <c r="X339">
        <v>7.9</v>
      </c>
      <c r="Y339">
        <v>20.2</v>
      </c>
      <c r="Z339">
        <v>14.3</v>
      </c>
    </row>
    <row r="340" spans="1:26" x14ac:dyDescent="0.25">
      <c r="A340" s="1" t="s">
        <v>1224</v>
      </c>
      <c r="B340">
        <v>67</v>
      </c>
      <c r="C340" s="1" t="s">
        <v>44</v>
      </c>
      <c r="D340" s="1" t="s">
        <v>45</v>
      </c>
      <c r="E340" s="1" t="s">
        <v>163</v>
      </c>
      <c r="F340" s="1" t="s">
        <v>30</v>
      </c>
      <c r="G340" s="1" t="s">
        <v>89</v>
      </c>
      <c r="H340" s="1" t="s">
        <v>81</v>
      </c>
      <c r="I340" s="1" t="s">
        <v>72</v>
      </c>
      <c r="J340" s="1" t="s">
        <v>1225</v>
      </c>
      <c r="K340" s="1" t="s">
        <v>1226</v>
      </c>
      <c r="L340" s="1" t="s">
        <v>36</v>
      </c>
      <c r="M340" s="1" t="s">
        <v>286</v>
      </c>
      <c r="N340" s="1" t="s">
        <v>1041</v>
      </c>
      <c r="O340" s="1" t="s">
        <v>36</v>
      </c>
      <c r="P340" s="1" t="s">
        <v>39</v>
      </c>
      <c r="Q340" s="1" t="s">
        <v>75</v>
      </c>
      <c r="R340">
        <v>118</v>
      </c>
      <c r="S340">
        <v>1</v>
      </c>
      <c r="T340" s="1" t="s">
        <v>41</v>
      </c>
      <c r="U340" s="1" t="s">
        <v>57</v>
      </c>
      <c r="V340">
        <v>2.04</v>
      </c>
      <c r="W340">
        <v>4.63</v>
      </c>
      <c r="X340">
        <v>7</v>
      </c>
      <c r="Y340">
        <v>16.100000000000001</v>
      </c>
      <c r="Z340">
        <v>4.9000000000000004</v>
      </c>
    </row>
    <row r="341" spans="1:26" x14ac:dyDescent="0.25">
      <c r="A341" s="1" t="s">
        <v>1227</v>
      </c>
      <c r="B341">
        <v>44</v>
      </c>
      <c r="C341" s="1" t="s">
        <v>45</v>
      </c>
      <c r="D341" s="1" t="s">
        <v>95</v>
      </c>
      <c r="E341" s="1" t="s">
        <v>30</v>
      </c>
      <c r="F341" s="1" t="s">
        <v>79</v>
      </c>
      <c r="G341" s="1" t="s">
        <v>70</v>
      </c>
      <c r="H341" s="1" t="s">
        <v>61</v>
      </c>
      <c r="I341" s="1" t="s">
        <v>49</v>
      </c>
      <c r="J341" s="1" t="s">
        <v>1228</v>
      </c>
      <c r="K341" s="1" t="s">
        <v>1229</v>
      </c>
      <c r="L341" s="1" t="s">
        <v>36</v>
      </c>
      <c r="M341" s="1" t="s">
        <v>431</v>
      </c>
      <c r="N341" s="1" t="s">
        <v>598</v>
      </c>
      <c r="O341" s="1" t="s">
        <v>36</v>
      </c>
      <c r="P341" s="1" t="s">
        <v>55</v>
      </c>
      <c r="Q341" s="1" t="s">
        <v>67</v>
      </c>
      <c r="R341">
        <v>64</v>
      </c>
      <c r="S341">
        <v>0</v>
      </c>
      <c r="T341" s="1" t="s">
        <v>41</v>
      </c>
      <c r="U341" s="1" t="s">
        <v>57</v>
      </c>
      <c r="V341">
        <v>2.79</v>
      </c>
      <c r="W341">
        <v>2.84</v>
      </c>
      <c r="X341">
        <v>8.8000000000000007</v>
      </c>
      <c r="Y341">
        <v>15.8</v>
      </c>
      <c r="Z341">
        <v>9.5</v>
      </c>
    </row>
    <row r="342" spans="1:26" x14ac:dyDescent="0.25">
      <c r="A342" s="1" t="s">
        <v>1230</v>
      </c>
      <c r="B342">
        <v>41</v>
      </c>
      <c r="C342" s="1" t="s">
        <v>45</v>
      </c>
      <c r="D342" s="1" t="s">
        <v>87</v>
      </c>
      <c r="E342" s="1" t="s">
        <v>78</v>
      </c>
      <c r="F342" s="1" t="s">
        <v>30</v>
      </c>
      <c r="G342" s="1" t="s">
        <v>89</v>
      </c>
      <c r="H342" s="1" t="s">
        <v>71</v>
      </c>
      <c r="I342" s="1" t="s">
        <v>72</v>
      </c>
      <c r="J342" s="1" t="s">
        <v>1231</v>
      </c>
      <c r="K342" s="1" t="s">
        <v>1232</v>
      </c>
      <c r="L342" s="1" t="s">
        <v>52</v>
      </c>
      <c r="M342" s="1" t="s">
        <v>500</v>
      </c>
      <c r="N342" s="1" t="s">
        <v>262</v>
      </c>
      <c r="O342" s="1" t="s">
        <v>52</v>
      </c>
      <c r="P342" s="1" t="s">
        <v>110</v>
      </c>
      <c r="Q342" s="1" t="s">
        <v>129</v>
      </c>
      <c r="R342">
        <v>72</v>
      </c>
      <c r="S342">
        <v>0</v>
      </c>
      <c r="T342" s="1" t="s">
        <v>123</v>
      </c>
      <c r="U342" s="1" t="s">
        <v>57</v>
      </c>
      <c r="V342">
        <v>4.91</v>
      </c>
      <c r="W342">
        <v>1.44</v>
      </c>
      <c r="X342">
        <v>4.8</v>
      </c>
      <c r="Y342">
        <v>6.8</v>
      </c>
      <c r="Z342">
        <v>15.6</v>
      </c>
    </row>
    <row r="343" spans="1:26" x14ac:dyDescent="0.25">
      <c r="A343" s="1" t="s">
        <v>1233</v>
      </c>
      <c r="B343">
        <v>28</v>
      </c>
      <c r="C343" s="1" t="s">
        <v>44</v>
      </c>
      <c r="D343" s="1" t="s">
        <v>87</v>
      </c>
      <c r="E343" s="1" t="s">
        <v>30</v>
      </c>
      <c r="F343" s="1" t="s">
        <v>88</v>
      </c>
      <c r="G343" s="1" t="s">
        <v>80</v>
      </c>
      <c r="H343" s="1" t="s">
        <v>71</v>
      </c>
      <c r="I343" s="1" t="s">
        <v>33</v>
      </c>
      <c r="J343" s="1" t="s">
        <v>824</v>
      </c>
      <c r="K343" s="1" t="s">
        <v>1234</v>
      </c>
      <c r="L343" s="1" t="s">
        <v>92</v>
      </c>
      <c r="M343" s="1" t="s">
        <v>30</v>
      </c>
      <c r="N343" s="1" t="s">
        <v>1235</v>
      </c>
      <c r="O343" s="1" t="s">
        <v>92</v>
      </c>
      <c r="P343" s="1" t="s">
        <v>39</v>
      </c>
      <c r="Q343" s="1" t="s">
        <v>75</v>
      </c>
      <c r="R343">
        <v>40</v>
      </c>
      <c r="S343">
        <v>1</v>
      </c>
      <c r="T343" s="1" t="s">
        <v>123</v>
      </c>
      <c r="U343" s="1" t="s">
        <v>42</v>
      </c>
      <c r="V343">
        <v>4.67</v>
      </c>
      <c r="W343">
        <v>2.12</v>
      </c>
      <c r="X343">
        <v>8.6999999999999993</v>
      </c>
      <c r="Y343">
        <v>11.3</v>
      </c>
      <c r="Z343">
        <v>18.5</v>
      </c>
    </row>
    <row r="344" spans="1:26" x14ac:dyDescent="0.25">
      <c r="A344" s="1" t="s">
        <v>1236</v>
      </c>
      <c r="B344">
        <v>84</v>
      </c>
      <c r="C344" s="1" t="s">
        <v>27</v>
      </c>
      <c r="D344" s="1" t="s">
        <v>95</v>
      </c>
      <c r="E344" s="1" t="s">
        <v>29</v>
      </c>
      <c r="F344" s="1" t="s">
        <v>30</v>
      </c>
      <c r="G344" s="1" t="s">
        <v>184</v>
      </c>
      <c r="H344" s="1" t="s">
        <v>81</v>
      </c>
      <c r="I344" s="1" t="s">
        <v>33</v>
      </c>
      <c r="J344" s="1" t="s">
        <v>1178</v>
      </c>
      <c r="K344" s="1" t="s">
        <v>1237</v>
      </c>
      <c r="L344" s="1" t="s">
        <v>64</v>
      </c>
      <c r="M344" s="1" t="s">
        <v>422</v>
      </c>
      <c r="N344" s="1" t="s">
        <v>188</v>
      </c>
      <c r="O344" s="1" t="s">
        <v>64</v>
      </c>
      <c r="P344" s="1" t="s">
        <v>110</v>
      </c>
      <c r="Q344" s="1" t="s">
        <v>40</v>
      </c>
      <c r="R344">
        <v>126</v>
      </c>
      <c r="S344">
        <v>0</v>
      </c>
      <c r="T344" s="1" t="s">
        <v>85</v>
      </c>
      <c r="U344" s="1" t="s">
        <v>42</v>
      </c>
      <c r="V344">
        <v>4.0199999999999996</v>
      </c>
      <c r="W344">
        <v>4.22</v>
      </c>
      <c r="X344">
        <v>1.2</v>
      </c>
      <c r="Y344">
        <v>23.3</v>
      </c>
      <c r="Z344">
        <v>15.4</v>
      </c>
    </row>
    <row r="345" spans="1:26" x14ac:dyDescent="0.25">
      <c r="A345" s="1" t="s">
        <v>1238</v>
      </c>
      <c r="B345">
        <v>63</v>
      </c>
      <c r="C345" s="1" t="s">
        <v>44</v>
      </c>
      <c r="D345" s="1" t="s">
        <v>87</v>
      </c>
      <c r="E345" s="1" t="s">
        <v>163</v>
      </c>
      <c r="F345" s="1" t="s">
        <v>47</v>
      </c>
      <c r="G345" s="1" t="s">
        <v>96</v>
      </c>
      <c r="H345" s="1" t="s">
        <v>61</v>
      </c>
      <c r="I345" s="1" t="s">
        <v>49</v>
      </c>
      <c r="J345" s="1" t="s">
        <v>1239</v>
      </c>
      <c r="K345" s="1" t="s">
        <v>1240</v>
      </c>
      <c r="L345" s="1" t="s">
        <v>52</v>
      </c>
      <c r="M345" s="1" t="s">
        <v>500</v>
      </c>
      <c r="N345" s="1" t="s">
        <v>909</v>
      </c>
      <c r="O345" s="1" t="s">
        <v>52</v>
      </c>
      <c r="P345" s="1" t="s">
        <v>55</v>
      </c>
      <c r="Q345" s="1" t="s">
        <v>67</v>
      </c>
      <c r="R345">
        <v>30</v>
      </c>
      <c r="S345">
        <v>0</v>
      </c>
      <c r="T345" s="1" t="s">
        <v>137</v>
      </c>
      <c r="U345" s="1" t="s">
        <v>42</v>
      </c>
      <c r="V345">
        <v>2.2200000000000002</v>
      </c>
      <c r="W345">
        <v>4.32</v>
      </c>
      <c r="X345">
        <v>3.5</v>
      </c>
      <c r="Y345">
        <v>21.7</v>
      </c>
      <c r="Z345">
        <v>4.9000000000000004</v>
      </c>
    </row>
    <row r="346" spans="1:26" x14ac:dyDescent="0.25">
      <c r="A346" s="1" t="s">
        <v>1241</v>
      </c>
      <c r="B346">
        <v>64</v>
      </c>
      <c r="C346" s="1" t="s">
        <v>27</v>
      </c>
      <c r="D346" s="1" t="s">
        <v>28</v>
      </c>
      <c r="E346" s="1" t="s">
        <v>78</v>
      </c>
      <c r="F346" s="1" t="s">
        <v>47</v>
      </c>
      <c r="G346" s="1" t="s">
        <v>131</v>
      </c>
      <c r="H346" s="1" t="s">
        <v>61</v>
      </c>
      <c r="I346" s="1" t="s">
        <v>132</v>
      </c>
      <c r="J346" s="1" t="s">
        <v>1242</v>
      </c>
      <c r="K346" s="1" t="s">
        <v>1171</v>
      </c>
      <c r="L346" s="1" t="s">
        <v>92</v>
      </c>
      <c r="M346" s="1" t="s">
        <v>554</v>
      </c>
      <c r="N346" s="1" t="s">
        <v>537</v>
      </c>
      <c r="O346" s="1" t="s">
        <v>92</v>
      </c>
      <c r="P346" s="1" t="s">
        <v>110</v>
      </c>
      <c r="Q346" s="1" t="s">
        <v>67</v>
      </c>
      <c r="R346">
        <v>163</v>
      </c>
      <c r="S346">
        <v>0</v>
      </c>
      <c r="T346" s="1" t="s">
        <v>85</v>
      </c>
      <c r="U346" s="1" t="s">
        <v>42</v>
      </c>
      <c r="V346">
        <v>3.81</v>
      </c>
      <c r="W346">
        <v>3.16</v>
      </c>
      <c r="X346">
        <v>1.9</v>
      </c>
      <c r="Y346">
        <v>10.4</v>
      </c>
      <c r="Z346">
        <v>3.2</v>
      </c>
    </row>
    <row r="347" spans="1:26" x14ac:dyDescent="0.25">
      <c r="A347" s="1" t="s">
        <v>1243</v>
      </c>
      <c r="B347">
        <v>34</v>
      </c>
      <c r="C347" s="1" t="s">
        <v>44</v>
      </c>
      <c r="D347" s="1" t="s">
        <v>87</v>
      </c>
      <c r="E347" s="1" t="s">
        <v>30</v>
      </c>
      <c r="F347" s="1" t="s">
        <v>30</v>
      </c>
      <c r="G347" s="1" t="s">
        <v>178</v>
      </c>
      <c r="H347" s="1" t="s">
        <v>81</v>
      </c>
      <c r="I347" s="1" t="s">
        <v>72</v>
      </c>
      <c r="J347" s="1" t="s">
        <v>1244</v>
      </c>
      <c r="K347" s="1" t="s">
        <v>999</v>
      </c>
      <c r="L347" s="1" t="s">
        <v>52</v>
      </c>
      <c r="M347" s="1" t="s">
        <v>67</v>
      </c>
      <c r="N347" s="1" t="s">
        <v>958</v>
      </c>
      <c r="O347" s="1" t="s">
        <v>52</v>
      </c>
      <c r="P347" s="1" t="s">
        <v>110</v>
      </c>
      <c r="Q347" s="1" t="s">
        <v>129</v>
      </c>
      <c r="R347">
        <v>57</v>
      </c>
      <c r="S347">
        <v>0</v>
      </c>
      <c r="T347" s="1" t="s">
        <v>56</v>
      </c>
      <c r="U347" s="1" t="s">
        <v>42</v>
      </c>
      <c r="V347">
        <v>2.88</v>
      </c>
      <c r="W347">
        <v>2.21</v>
      </c>
      <c r="X347">
        <v>6.4</v>
      </c>
      <c r="Y347">
        <v>11.4</v>
      </c>
      <c r="Z347">
        <v>8.1</v>
      </c>
    </row>
    <row r="348" spans="1:26" x14ac:dyDescent="0.25">
      <c r="A348" s="1" t="s">
        <v>1245</v>
      </c>
      <c r="B348">
        <v>38</v>
      </c>
      <c r="C348" s="1" t="s">
        <v>44</v>
      </c>
      <c r="D348" s="1" t="s">
        <v>95</v>
      </c>
      <c r="E348" s="1" t="s">
        <v>30</v>
      </c>
      <c r="F348" s="1" t="s">
        <v>59</v>
      </c>
      <c r="G348" s="1" t="s">
        <v>70</v>
      </c>
      <c r="H348" s="1" t="s">
        <v>61</v>
      </c>
      <c r="I348" s="1" t="s">
        <v>72</v>
      </c>
      <c r="J348" s="1" t="s">
        <v>1246</v>
      </c>
      <c r="K348" s="1" t="s">
        <v>1247</v>
      </c>
      <c r="L348" s="1" t="s">
        <v>92</v>
      </c>
      <c r="M348" s="1" t="s">
        <v>1248</v>
      </c>
      <c r="N348" s="1" t="s">
        <v>571</v>
      </c>
      <c r="O348" s="1" t="s">
        <v>92</v>
      </c>
      <c r="P348" s="1" t="s">
        <v>110</v>
      </c>
      <c r="Q348" s="1" t="s">
        <v>129</v>
      </c>
      <c r="R348">
        <v>117</v>
      </c>
      <c r="S348">
        <v>0</v>
      </c>
      <c r="T348" s="1" t="s">
        <v>56</v>
      </c>
      <c r="U348" s="1" t="s">
        <v>57</v>
      </c>
      <c r="V348">
        <v>3.97</v>
      </c>
      <c r="W348">
        <v>1.19</v>
      </c>
      <c r="X348">
        <v>9.1</v>
      </c>
      <c r="Y348">
        <v>21.3</v>
      </c>
      <c r="Z348">
        <v>14.4</v>
      </c>
    </row>
    <row r="349" spans="1:26" x14ac:dyDescent="0.25">
      <c r="A349" s="1" t="s">
        <v>1249</v>
      </c>
      <c r="B349">
        <v>73</v>
      </c>
      <c r="C349" s="1" t="s">
        <v>27</v>
      </c>
      <c r="D349" s="1" t="s">
        <v>106</v>
      </c>
      <c r="E349" s="1" t="s">
        <v>30</v>
      </c>
      <c r="F349" s="1" t="s">
        <v>88</v>
      </c>
      <c r="G349" s="1" t="s">
        <v>102</v>
      </c>
      <c r="H349" s="1" t="s">
        <v>61</v>
      </c>
      <c r="I349" s="1" t="s">
        <v>132</v>
      </c>
      <c r="J349" s="1" t="s">
        <v>1250</v>
      </c>
      <c r="K349" s="1" t="s">
        <v>1246</v>
      </c>
      <c r="L349" s="1" t="s">
        <v>64</v>
      </c>
      <c r="M349" s="1" t="s">
        <v>30</v>
      </c>
      <c r="N349" s="1" t="s">
        <v>466</v>
      </c>
      <c r="O349" s="1" t="s">
        <v>64</v>
      </c>
      <c r="P349" s="1" t="s">
        <v>110</v>
      </c>
      <c r="Q349" s="1" t="s">
        <v>129</v>
      </c>
      <c r="R349">
        <v>109</v>
      </c>
      <c r="S349">
        <v>0</v>
      </c>
      <c r="T349" s="1" t="s">
        <v>123</v>
      </c>
      <c r="U349" s="1" t="s">
        <v>42</v>
      </c>
      <c r="V349">
        <v>3.37</v>
      </c>
      <c r="W349">
        <v>4.57</v>
      </c>
      <c r="X349">
        <v>2.7</v>
      </c>
      <c r="Y349">
        <v>7.4</v>
      </c>
      <c r="Z349">
        <v>7.1</v>
      </c>
    </row>
    <row r="350" spans="1:26" x14ac:dyDescent="0.25">
      <c r="A350" s="1" t="s">
        <v>1251</v>
      </c>
      <c r="B350">
        <v>67</v>
      </c>
      <c r="C350" s="1" t="s">
        <v>44</v>
      </c>
      <c r="D350" s="1" t="s">
        <v>28</v>
      </c>
      <c r="E350" s="1" t="s">
        <v>30</v>
      </c>
      <c r="F350" s="1" t="s">
        <v>30</v>
      </c>
      <c r="G350" s="1" t="s">
        <v>96</v>
      </c>
      <c r="H350" s="1" t="s">
        <v>71</v>
      </c>
      <c r="I350" s="1" t="s">
        <v>49</v>
      </c>
      <c r="J350" s="1" t="s">
        <v>1252</v>
      </c>
      <c r="K350" s="1" t="s">
        <v>1173</v>
      </c>
      <c r="L350" s="1" t="s">
        <v>64</v>
      </c>
      <c r="M350" s="1" t="s">
        <v>30</v>
      </c>
      <c r="N350" s="1" t="s">
        <v>1253</v>
      </c>
      <c r="O350" s="1" t="s">
        <v>64</v>
      </c>
      <c r="P350" s="1" t="s">
        <v>55</v>
      </c>
      <c r="Q350" s="1" t="s">
        <v>40</v>
      </c>
      <c r="R350">
        <v>67</v>
      </c>
      <c r="S350">
        <v>0</v>
      </c>
      <c r="T350" s="1" t="s">
        <v>85</v>
      </c>
      <c r="U350" s="1" t="s">
        <v>57</v>
      </c>
      <c r="V350">
        <v>4.18</v>
      </c>
      <c r="W350">
        <v>1.1399999999999999</v>
      </c>
      <c r="X350">
        <v>6.2</v>
      </c>
      <c r="Y350">
        <v>23.9</v>
      </c>
      <c r="Z350">
        <v>17.5</v>
      </c>
    </row>
    <row r="351" spans="1:26" x14ac:dyDescent="0.25">
      <c r="A351" s="1" t="s">
        <v>1254</v>
      </c>
      <c r="B351">
        <v>36</v>
      </c>
      <c r="C351" s="1" t="s">
        <v>45</v>
      </c>
      <c r="D351" s="1" t="s">
        <v>87</v>
      </c>
      <c r="E351" s="1" t="s">
        <v>29</v>
      </c>
      <c r="F351" s="1" t="s">
        <v>69</v>
      </c>
      <c r="G351" s="1" t="s">
        <v>102</v>
      </c>
      <c r="H351" s="1" t="s">
        <v>32</v>
      </c>
      <c r="I351" s="1" t="s">
        <v>33</v>
      </c>
      <c r="J351" s="1" t="s">
        <v>1050</v>
      </c>
      <c r="K351" s="1" t="s">
        <v>1255</v>
      </c>
      <c r="L351" s="1" t="s">
        <v>36</v>
      </c>
      <c r="M351" s="1" t="s">
        <v>30</v>
      </c>
      <c r="N351" s="1" t="s">
        <v>690</v>
      </c>
      <c r="O351" s="1" t="s">
        <v>36</v>
      </c>
      <c r="P351" s="1" t="s">
        <v>110</v>
      </c>
      <c r="Q351" s="1" t="s">
        <v>67</v>
      </c>
      <c r="R351">
        <v>87</v>
      </c>
      <c r="S351">
        <v>0</v>
      </c>
      <c r="T351" s="1" t="s">
        <v>123</v>
      </c>
      <c r="U351" s="1" t="s">
        <v>42</v>
      </c>
      <c r="V351">
        <v>3.09</v>
      </c>
      <c r="W351">
        <v>1.25</v>
      </c>
      <c r="X351">
        <v>8.5</v>
      </c>
      <c r="Y351">
        <v>16.8</v>
      </c>
      <c r="Z351">
        <v>5</v>
      </c>
    </row>
    <row r="352" spans="1:26" x14ac:dyDescent="0.25">
      <c r="A352" s="1" t="s">
        <v>1256</v>
      </c>
      <c r="B352">
        <v>80</v>
      </c>
      <c r="C352" s="1" t="s">
        <v>45</v>
      </c>
      <c r="D352" s="1" t="s">
        <v>95</v>
      </c>
      <c r="E352" s="1" t="s">
        <v>30</v>
      </c>
      <c r="F352" s="1" t="s">
        <v>30</v>
      </c>
      <c r="G352" s="1" t="s">
        <v>112</v>
      </c>
      <c r="H352" s="1" t="s">
        <v>61</v>
      </c>
      <c r="I352" s="1" t="s">
        <v>33</v>
      </c>
      <c r="J352" s="1" t="s">
        <v>1257</v>
      </c>
      <c r="K352" s="1" t="s">
        <v>1242</v>
      </c>
      <c r="L352" s="1" t="s">
        <v>64</v>
      </c>
      <c r="M352" s="1" t="s">
        <v>187</v>
      </c>
      <c r="N352" s="1" t="s">
        <v>344</v>
      </c>
      <c r="O352" s="1" t="s">
        <v>64</v>
      </c>
      <c r="P352" s="1" t="s">
        <v>110</v>
      </c>
      <c r="Q352" s="1" t="s">
        <v>30</v>
      </c>
      <c r="R352">
        <v>102</v>
      </c>
      <c r="S352">
        <v>0</v>
      </c>
      <c r="T352" s="1" t="s">
        <v>41</v>
      </c>
      <c r="U352" s="1" t="s">
        <v>57</v>
      </c>
      <c r="V352">
        <v>1.38</v>
      </c>
      <c r="W352">
        <v>4.6399999999999997</v>
      </c>
      <c r="X352">
        <v>7</v>
      </c>
      <c r="Y352">
        <v>20.9</v>
      </c>
      <c r="Z352">
        <v>17.899999999999999</v>
      </c>
    </row>
    <row r="353" spans="1:26" x14ac:dyDescent="0.25">
      <c r="A353" s="1" t="s">
        <v>1258</v>
      </c>
      <c r="B353">
        <v>30</v>
      </c>
      <c r="C353" s="1" t="s">
        <v>27</v>
      </c>
      <c r="D353" s="1" t="s">
        <v>28</v>
      </c>
      <c r="E353" s="1" t="s">
        <v>29</v>
      </c>
      <c r="F353" s="1" t="s">
        <v>30</v>
      </c>
      <c r="G353" s="1" t="s">
        <v>118</v>
      </c>
      <c r="H353" s="1" t="s">
        <v>32</v>
      </c>
      <c r="I353" s="1" t="s">
        <v>33</v>
      </c>
      <c r="J353" s="1" t="s">
        <v>1259</v>
      </c>
      <c r="K353" s="1" t="s">
        <v>659</v>
      </c>
      <c r="L353" s="1" t="s">
        <v>36</v>
      </c>
      <c r="M353" s="1" t="s">
        <v>339</v>
      </c>
      <c r="N353" s="1" t="s">
        <v>240</v>
      </c>
      <c r="O353" s="1" t="s">
        <v>36</v>
      </c>
      <c r="P353" s="1" t="s">
        <v>110</v>
      </c>
      <c r="Q353" s="1" t="s">
        <v>67</v>
      </c>
      <c r="R353">
        <v>32</v>
      </c>
      <c r="S353">
        <v>0</v>
      </c>
      <c r="T353" s="1" t="s">
        <v>137</v>
      </c>
      <c r="U353" s="1" t="s">
        <v>42</v>
      </c>
      <c r="V353">
        <v>3.29</v>
      </c>
      <c r="W353">
        <v>3.07</v>
      </c>
      <c r="X353">
        <v>4.9000000000000004</v>
      </c>
      <c r="Y353">
        <v>11.7</v>
      </c>
      <c r="Z353">
        <v>10.4</v>
      </c>
    </row>
    <row r="354" spans="1:26" x14ac:dyDescent="0.25">
      <c r="A354" s="1" t="s">
        <v>1260</v>
      </c>
      <c r="B354">
        <v>36</v>
      </c>
      <c r="C354" s="1" t="s">
        <v>44</v>
      </c>
      <c r="D354" s="1" t="s">
        <v>95</v>
      </c>
      <c r="E354" s="1" t="s">
        <v>46</v>
      </c>
      <c r="F354" s="1" t="s">
        <v>30</v>
      </c>
      <c r="G354" s="1" t="s">
        <v>102</v>
      </c>
      <c r="H354" s="1" t="s">
        <v>32</v>
      </c>
      <c r="I354" s="1" t="s">
        <v>33</v>
      </c>
      <c r="J354" s="1" t="s">
        <v>1261</v>
      </c>
      <c r="K354" s="1" t="s">
        <v>1262</v>
      </c>
      <c r="L354" s="1" t="s">
        <v>64</v>
      </c>
      <c r="M354" s="1" t="s">
        <v>1263</v>
      </c>
      <c r="N354" s="1" t="s">
        <v>150</v>
      </c>
      <c r="O354" s="1" t="s">
        <v>64</v>
      </c>
      <c r="P354" s="1" t="s">
        <v>55</v>
      </c>
      <c r="Q354" s="1" t="s">
        <v>67</v>
      </c>
      <c r="R354">
        <v>38</v>
      </c>
      <c r="S354">
        <v>0</v>
      </c>
      <c r="T354" s="1" t="s">
        <v>123</v>
      </c>
      <c r="U354" s="1" t="s">
        <v>42</v>
      </c>
      <c r="V354">
        <v>4.0999999999999996</v>
      </c>
      <c r="W354">
        <v>3.41</v>
      </c>
      <c r="X354">
        <v>9</v>
      </c>
      <c r="Y354">
        <v>14</v>
      </c>
      <c r="Z354">
        <v>13.3</v>
      </c>
    </row>
    <row r="355" spans="1:26" x14ac:dyDescent="0.25">
      <c r="A355" s="1" t="s">
        <v>1264</v>
      </c>
      <c r="B355">
        <v>68</v>
      </c>
      <c r="C355" s="1" t="s">
        <v>44</v>
      </c>
      <c r="D355" s="1" t="s">
        <v>28</v>
      </c>
      <c r="E355" s="1" t="s">
        <v>29</v>
      </c>
      <c r="F355" s="1" t="s">
        <v>30</v>
      </c>
      <c r="G355" s="1" t="s">
        <v>131</v>
      </c>
      <c r="H355" s="1" t="s">
        <v>61</v>
      </c>
      <c r="I355" s="1" t="s">
        <v>33</v>
      </c>
      <c r="J355" s="1" t="s">
        <v>836</v>
      </c>
      <c r="K355" s="1" t="s">
        <v>1265</v>
      </c>
      <c r="L355" s="1" t="s">
        <v>36</v>
      </c>
      <c r="M355" s="1" t="s">
        <v>451</v>
      </c>
      <c r="N355" s="1" t="s">
        <v>463</v>
      </c>
      <c r="O355" s="1" t="s">
        <v>36</v>
      </c>
      <c r="P355" s="1" t="s">
        <v>39</v>
      </c>
      <c r="Q355" s="1" t="s">
        <v>129</v>
      </c>
      <c r="R355">
        <v>155</v>
      </c>
      <c r="S355">
        <v>1</v>
      </c>
      <c r="T355" s="1" t="s">
        <v>85</v>
      </c>
      <c r="U355" s="1" t="s">
        <v>42</v>
      </c>
      <c r="V355">
        <v>3.53</v>
      </c>
      <c r="W355">
        <v>3.37</v>
      </c>
      <c r="X355">
        <v>7.3</v>
      </c>
      <c r="Y355">
        <v>10.3</v>
      </c>
      <c r="Z355">
        <v>11.7</v>
      </c>
    </row>
    <row r="356" spans="1:26" x14ac:dyDescent="0.25">
      <c r="A356" s="1" t="s">
        <v>1266</v>
      </c>
      <c r="B356">
        <v>20</v>
      </c>
      <c r="C356" s="1" t="s">
        <v>45</v>
      </c>
      <c r="D356" s="1" t="s">
        <v>45</v>
      </c>
      <c r="E356" s="1" t="s">
        <v>29</v>
      </c>
      <c r="F356" s="1" t="s">
        <v>88</v>
      </c>
      <c r="G356" s="1" t="s">
        <v>80</v>
      </c>
      <c r="H356" s="1" t="s">
        <v>71</v>
      </c>
      <c r="I356" s="1" t="s">
        <v>33</v>
      </c>
      <c r="J356" s="1" t="s">
        <v>1267</v>
      </c>
      <c r="K356" s="1" t="s">
        <v>1268</v>
      </c>
      <c r="L356" s="1" t="s">
        <v>64</v>
      </c>
      <c r="M356" s="1" t="s">
        <v>834</v>
      </c>
      <c r="N356" s="1" t="s">
        <v>776</v>
      </c>
      <c r="O356" s="1" t="s">
        <v>64</v>
      </c>
      <c r="P356" s="1" t="s">
        <v>110</v>
      </c>
      <c r="Q356" s="1" t="s">
        <v>75</v>
      </c>
      <c r="R356">
        <v>77</v>
      </c>
      <c r="S356">
        <v>0</v>
      </c>
      <c r="T356" s="1" t="s">
        <v>56</v>
      </c>
      <c r="U356" s="1" t="s">
        <v>42</v>
      </c>
      <c r="V356">
        <v>1.42</v>
      </c>
      <c r="W356">
        <v>2.54</v>
      </c>
      <c r="X356">
        <v>5.4</v>
      </c>
      <c r="Y356">
        <v>17.7</v>
      </c>
      <c r="Z356">
        <v>19.2</v>
      </c>
    </row>
    <row r="357" spans="1:26" x14ac:dyDescent="0.25">
      <c r="A357" s="1" t="s">
        <v>1269</v>
      </c>
      <c r="B357">
        <v>68</v>
      </c>
      <c r="C357" s="1" t="s">
        <v>45</v>
      </c>
      <c r="D357" s="1" t="s">
        <v>45</v>
      </c>
      <c r="E357" s="1" t="s">
        <v>29</v>
      </c>
      <c r="F357" s="1" t="s">
        <v>69</v>
      </c>
      <c r="G357" s="1" t="s">
        <v>80</v>
      </c>
      <c r="H357" s="1" t="s">
        <v>61</v>
      </c>
      <c r="I357" s="1" t="s">
        <v>72</v>
      </c>
      <c r="J357" s="1" t="s">
        <v>1270</v>
      </c>
      <c r="K357" s="1" t="s">
        <v>1271</v>
      </c>
      <c r="L357" s="1" t="s">
        <v>52</v>
      </c>
      <c r="M357" s="1" t="s">
        <v>75</v>
      </c>
      <c r="N357" s="1" t="s">
        <v>711</v>
      </c>
      <c r="O357" s="1" t="s">
        <v>52</v>
      </c>
      <c r="P357" s="1" t="s">
        <v>55</v>
      </c>
      <c r="Q357" s="1" t="s">
        <v>129</v>
      </c>
      <c r="R357">
        <v>40</v>
      </c>
      <c r="S357">
        <v>0</v>
      </c>
      <c r="T357" s="1" t="s">
        <v>41</v>
      </c>
      <c r="U357" s="1" t="s">
        <v>42</v>
      </c>
      <c r="V357">
        <v>3.4</v>
      </c>
      <c r="W357">
        <v>3.97</v>
      </c>
      <c r="X357">
        <v>5.6</v>
      </c>
      <c r="Y357">
        <v>17.399999999999999</v>
      </c>
      <c r="Z357">
        <v>4.2</v>
      </c>
    </row>
    <row r="358" spans="1:26" x14ac:dyDescent="0.25">
      <c r="A358" s="1" t="s">
        <v>1272</v>
      </c>
      <c r="B358">
        <v>38</v>
      </c>
      <c r="C358" s="1" t="s">
        <v>27</v>
      </c>
      <c r="D358" s="1" t="s">
        <v>45</v>
      </c>
      <c r="E358" s="1" t="s">
        <v>30</v>
      </c>
      <c r="F358" s="1" t="s">
        <v>30</v>
      </c>
      <c r="G358" s="1" t="s">
        <v>118</v>
      </c>
      <c r="H358" s="1" t="s">
        <v>61</v>
      </c>
      <c r="I358" s="1" t="s">
        <v>49</v>
      </c>
      <c r="J358" s="1" t="s">
        <v>635</v>
      </c>
      <c r="K358" s="1" t="s">
        <v>1273</v>
      </c>
      <c r="L358" s="1" t="s">
        <v>52</v>
      </c>
      <c r="M358" s="1" t="s">
        <v>274</v>
      </c>
      <c r="N358" s="1" t="s">
        <v>100</v>
      </c>
      <c r="O358" s="1" t="s">
        <v>52</v>
      </c>
      <c r="P358" s="1" t="s">
        <v>39</v>
      </c>
      <c r="Q358" s="1" t="s">
        <v>75</v>
      </c>
      <c r="R358">
        <v>105</v>
      </c>
      <c r="S358">
        <v>1</v>
      </c>
      <c r="T358" s="1" t="s">
        <v>85</v>
      </c>
      <c r="U358" s="1" t="s">
        <v>57</v>
      </c>
      <c r="V358">
        <v>2.02</v>
      </c>
      <c r="W358">
        <v>2.4500000000000002</v>
      </c>
      <c r="X358">
        <v>5.3</v>
      </c>
      <c r="Y358">
        <v>6.8</v>
      </c>
      <c r="Z358">
        <v>5.4</v>
      </c>
    </row>
    <row r="359" spans="1:26" x14ac:dyDescent="0.25">
      <c r="A359" s="1" t="s">
        <v>1274</v>
      </c>
      <c r="B359">
        <v>35</v>
      </c>
      <c r="C359" s="1" t="s">
        <v>45</v>
      </c>
      <c r="D359" s="1" t="s">
        <v>95</v>
      </c>
      <c r="E359" s="1" t="s">
        <v>30</v>
      </c>
      <c r="F359" s="1" t="s">
        <v>30</v>
      </c>
      <c r="G359" s="1" t="s">
        <v>194</v>
      </c>
      <c r="H359" s="1" t="s">
        <v>71</v>
      </c>
      <c r="I359" s="1" t="s">
        <v>49</v>
      </c>
      <c r="J359" s="1" t="s">
        <v>1275</v>
      </c>
      <c r="K359" s="1" t="s">
        <v>1276</v>
      </c>
      <c r="L359" s="1" t="s">
        <v>52</v>
      </c>
      <c r="M359" s="1" t="s">
        <v>339</v>
      </c>
      <c r="N359" s="1" t="s">
        <v>926</v>
      </c>
      <c r="O359" s="1" t="s">
        <v>52</v>
      </c>
      <c r="P359" s="1" t="s">
        <v>110</v>
      </c>
      <c r="Q359" s="1" t="s">
        <v>67</v>
      </c>
      <c r="R359">
        <v>121</v>
      </c>
      <c r="S359">
        <v>0</v>
      </c>
      <c r="T359" s="1" t="s">
        <v>137</v>
      </c>
      <c r="U359" s="1" t="s">
        <v>42</v>
      </c>
      <c r="V359">
        <v>2.11</v>
      </c>
      <c r="W359">
        <v>4.8899999999999997</v>
      </c>
      <c r="X359">
        <v>4</v>
      </c>
      <c r="Y359">
        <v>14.7</v>
      </c>
      <c r="Z359">
        <v>6.3</v>
      </c>
    </row>
    <row r="360" spans="1:26" x14ac:dyDescent="0.25">
      <c r="A360" s="1" t="s">
        <v>1277</v>
      </c>
      <c r="B360">
        <v>72</v>
      </c>
      <c r="C360" s="1" t="s">
        <v>27</v>
      </c>
      <c r="D360" s="1" t="s">
        <v>45</v>
      </c>
      <c r="E360" s="1" t="s">
        <v>30</v>
      </c>
      <c r="F360" s="1" t="s">
        <v>79</v>
      </c>
      <c r="G360" s="1" t="s">
        <v>131</v>
      </c>
      <c r="H360" s="1" t="s">
        <v>81</v>
      </c>
      <c r="I360" s="1" t="s">
        <v>49</v>
      </c>
      <c r="J360" s="1" t="s">
        <v>1278</v>
      </c>
      <c r="K360" s="1" t="s">
        <v>311</v>
      </c>
      <c r="L360" s="1" t="s">
        <v>52</v>
      </c>
      <c r="M360" s="1" t="s">
        <v>1279</v>
      </c>
      <c r="N360" s="1" t="s">
        <v>1280</v>
      </c>
      <c r="O360" s="1" t="s">
        <v>52</v>
      </c>
      <c r="P360" s="1" t="s">
        <v>55</v>
      </c>
      <c r="Q360" s="1" t="s">
        <v>67</v>
      </c>
      <c r="R360">
        <v>125</v>
      </c>
      <c r="S360">
        <v>0</v>
      </c>
      <c r="T360" s="1" t="s">
        <v>85</v>
      </c>
      <c r="U360" s="1" t="s">
        <v>42</v>
      </c>
      <c r="V360">
        <v>3.44</v>
      </c>
      <c r="W360">
        <v>2.12</v>
      </c>
      <c r="X360">
        <v>2.9</v>
      </c>
      <c r="Y360">
        <v>15.3</v>
      </c>
      <c r="Z360">
        <v>3.1</v>
      </c>
    </row>
    <row r="361" spans="1:26" x14ac:dyDescent="0.25">
      <c r="A361" s="1" t="s">
        <v>1281</v>
      </c>
      <c r="B361">
        <v>71</v>
      </c>
      <c r="C361" s="1" t="s">
        <v>27</v>
      </c>
      <c r="D361" s="1" t="s">
        <v>28</v>
      </c>
      <c r="E361" s="1" t="s">
        <v>78</v>
      </c>
      <c r="F361" s="1" t="s">
        <v>69</v>
      </c>
      <c r="G361" s="1" t="s">
        <v>60</v>
      </c>
      <c r="H361" s="1" t="s">
        <v>61</v>
      </c>
      <c r="I361" s="1" t="s">
        <v>132</v>
      </c>
      <c r="J361" s="1" t="s">
        <v>854</v>
      </c>
      <c r="K361" s="1" t="s">
        <v>1282</v>
      </c>
      <c r="L361" s="1" t="s">
        <v>36</v>
      </c>
      <c r="M361" s="1" t="s">
        <v>30</v>
      </c>
      <c r="N361" s="1" t="s">
        <v>586</v>
      </c>
      <c r="O361" s="1" t="s">
        <v>36</v>
      </c>
      <c r="P361" s="1" t="s">
        <v>39</v>
      </c>
      <c r="Q361" s="1" t="s">
        <v>30</v>
      </c>
      <c r="R361">
        <v>115</v>
      </c>
      <c r="S361">
        <v>1</v>
      </c>
      <c r="T361" s="1" t="s">
        <v>137</v>
      </c>
      <c r="U361" s="1" t="s">
        <v>42</v>
      </c>
      <c r="V361">
        <v>1.03</v>
      </c>
      <c r="W361">
        <v>1.88</v>
      </c>
      <c r="X361">
        <v>1.3</v>
      </c>
      <c r="Y361">
        <v>7.9</v>
      </c>
      <c r="Z361">
        <v>8.8000000000000007</v>
      </c>
    </row>
    <row r="362" spans="1:26" x14ac:dyDescent="0.25">
      <c r="A362" s="1" t="s">
        <v>1283</v>
      </c>
      <c r="B362">
        <v>46</v>
      </c>
      <c r="C362" s="1" t="s">
        <v>44</v>
      </c>
      <c r="D362" s="1" t="s">
        <v>87</v>
      </c>
      <c r="E362" s="1" t="s">
        <v>163</v>
      </c>
      <c r="F362" s="1" t="s">
        <v>79</v>
      </c>
      <c r="G362" s="1" t="s">
        <v>131</v>
      </c>
      <c r="H362" s="1" t="s">
        <v>61</v>
      </c>
      <c r="I362" s="1" t="s">
        <v>49</v>
      </c>
      <c r="J362" s="1" t="s">
        <v>1284</v>
      </c>
      <c r="K362" s="1" t="s">
        <v>1285</v>
      </c>
      <c r="L362" s="1" t="s">
        <v>36</v>
      </c>
      <c r="M362" s="1" t="s">
        <v>75</v>
      </c>
      <c r="N362" s="1" t="s">
        <v>954</v>
      </c>
      <c r="O362" s="1" t="s">
        <v>36</v>
      </c>
      <c r="P362" s="1" t="s">
        <v>110</v>
      </c>
      <c r="Q362" s="1" t="s">
        <v>75</v>
      </c>
      <c r="R362">
        <v>102</v>
      </c>
      <c r="S362">
        <v>0</v>
      </c>
      <c r="T362" s="1" t="s">
        <v>85</v>
      </c>
      <c r="U362" s="1" t="s">
        <v>57</v>
      </c>
      <c r="V362">
        <v>4.21</v>
      </c>
      <c r="W362">
        <v>3.29</v>
      </c>
      <c r="X362">
        <v>5.6</v>
      </c>
      <c r="Y362">
        <v>11.3</v>
      </c>
      <c r="Z362">
        <v>18.8</v>
      </c>
    </row>
    <row r="363" spans="1:26" x14ac:dyDescent="0.25">
      <c r="A363" s="1" t="s">
        <v>1286</v>
      </c>
      <c r="B363">
        <v>30</v>
      </c>
      <c r="C363" s="1" t="s">
        <v>27</v>
      </c>
      <c r="D363" s="1" t="s">
        <v>106</v>
      </c>
      <c r="E363" s="1" t="s">
        <v>30</v>
      </c>
      <c r="F363" s="1" t="s">
        <v>30</v>
      </c>
      <c r="G363" s="1" t="s">
        <v>131</v>
      </c>
      <c r="H363" s="1" t="s">
        <v>71</v>
      </c>
      <c r="I363" s="1" t="s">
        <v>132</v>
      </c>
      <c r="J363" s="1" t="s">
        <v>1287</v>
      </c>
      <c r="K363" s="1" t="s">
        <v>929</v>
      </c>
      <c r="L363" s="1" t="s">
        <v>36</v>
      </c>
      <c r="M363" s="1" t="s">
        <v>1288</v>
      </c>
      <c r="N363" s="1" t="s">
        <v>501</v>
      </c>
      <c r="O363" s="1" t="s">
        <v>36</v>
      </c>
      <c r="P363" s="1" t="s">
        <v>110</v>
      </c>
      <c r="Q363" s="1" t="s">
        <v>67</v>
      </c>
      <c r="R363">
        <v>62</v>
      </c>
      <c r="S363">
        <v>0</v>
      </c>
      <c r="T363" s="1" t="s">
        <v>41</v>
      </c>
      <c r="U363" s="1" t="s">
        <v>57</v>
      </c>
      <c r="V363">
        <v>2.59</v>
      </c>
      <c r="W363">
        <v>1.35</v>
      </c>
      <c r="X363">
        <v>6.6</v>
      </c>
      <c r="Y363">
        <v>8</v>
      </c>
      <c r="Z363">
        <v>8.9</v>
      </c>
    </row>
    <row r="364" spans="1:26" x14ac:dyDescent="0.25">
      <c r="A364" s="1" t="s">
        <v>1289</v>
      </c>
      <c r="B364">
        <v>52</v>
      </c>
      <c r="C364" s="1" t="s">
        <v>27</v>
      </c>
      <c r="D364" s="1" t="s">
        <v>28</v>
      </c>
      <c r="E364" s="1" t="s">
        <v>46</v>
      </c>
      <c r="F364" s="1" t="s">
        <v>30</v>
      </c>
      <c r="G364" s="1" t="s">
        <v>48</v>
      </c>
      <c r="H364" s="1" t="s">
        <v>81</v>
      </c>
      <c r="I364" s="1" t="s">
        <v>72</v>
      </c>
      <c r="J364" s="1" t="s">
        <v>272</v>
      </c>
      <c r="K364" s="1" t="s">
        <v>1290</v>
      </c>
      <c r="L364" s="1" t="s">
        <v>64</v>
      </c>
      <c r="M364" s="1" t="s">
        <v>1291</v>
      </c>
      <c r="N364" s="1" t="s">
        <v>1292</v>
      </c>
      <c r="O364" s="1" t="s">
        <v>64</v>
      </c>
      <c r="P364" s="1" t="s">
        <v>110</v>
      </c>
      <c r="Q364" s="1" t="s">
        <v>129</v>
      </c>
      <c r="R364">
        <v>108</v>
      </c>
      <c r="S364">
        <v>0</v>
      </c>
      <c r="T364" s="1" t="s">
        <v>56</v>
      </c>
      <c r="U364" s="1" t="s">
        <v>57</v>
      </c>
      <c r="V364">
        <v>3.03</v>
      </c>
      <c r="W364">
        <v>4.5</v>
      </c>
      <c r="X364">
        <v>5.4</v>
      </c>
      <c r="Y364">
        <v>18.600000000000001</v>
      </c>
      <c r="Z364">
        <v>19.899999999999999</v>
      </c>
    </row>
    <row r="365" spans="1:26" x14ac:dyDescent="0.25">
      <c r="A365" s="1" t="s">
        <v>1293</v>
      </c>
      <c r="B365">
        <v>29</v>
      </c>
      <c r="C365" s="1" t="s">
        <v>45</v>
      </c>
      <c r="D365" s="1" t="s">
        <v>87</v>
      </c>
      <c r="E365" s="1" t="s">
        <v>163</v>
      </c>
      <c r="F365" s="1" t="s">
        <v>30</v>
      </c>
      <c r="G365" s="1" t="s">
        <v>125</v>
      </c>
      <c r="H365" s="1" t="s">
        <v>71</v>
      </c>
      <c r="I365" s="1" t="s">
        <v>49</v>
      </c>
      <c r="J365" s="1" t="s">
        <v>1294</v>
      </c>
      <c r="K365" s="1" t="s">
        <v>1295</v>
      </c>
      <c r="L365" s="1" t="s">
        <v>36</v>
      </c>
      <c r="M365" s="1" t="s">
        <v>40</v>
      </c>
      <c r="N365" s="1" t="s">
        <v>327</v>
      </c>
      <c r="O365" s="1" t="s">
        <v>36</v>
      </c>
      <c r="P365" s="1" t="s">
        <v>110</v>
      </c>
      <c r="Q365" s="1" t="s">
        <v>67</v>
      </c>
      <c r="R365">
        <v>152</v>
      </c>
      <c r="S365">
        <v>0</v>
      </c>
      <c r="T365" s="1" t="s">
        <v>56</v>
      </c>
      <c r="U365" s="1" t="s">
        <v>42</v>
      </c>
      <c r="V365">
        <v>1.53</v>
      </c>
      <c r="W365">
        <v>2.1</v>
      </c>
      <c r="X365">
        <v>4.5999999999999996</v>
      </c>
      <c r="Y365">
        <v>13.6</v>
      </c>
      <c r="Z365">
        <v>10</v>
      </c>
    </row>
    <row r="366" spans="1:26" x14ac:dyDescent="0.25">
      <c r="A366" s="1" t="s">
        <v>1296</v>
      </c>
      <c r="B366">
        <v>69</v>
      </c>
      <c r="C366" s="1" t="s">
        <v>27</v>
      </c>
      <c r="D366" s="1" t="s">
        <v>45</v>
      </c>
      <c r="E366" s="1" t="s">
        <v>46</v>
      </c>
      <c r="F366" s="1" t="s">
        <v>30</v>
      </c>
      <c r="G366" s="1" t="s">
        <v>164</v>
      </c>
      <c r="H366" s="1" t="s">
        <v>81</v>
      </c>
      <c r="I366" s="1" t="s">
        <v>132</v>
      </c>
      <c r="J366" s="1" t="s">
        <v>774</v>
      </c>
      <c r="K366" s="1" t="s">
        <v>1297</v>
      </c>
      <c r="L366" s="1" t="s">
        <v>92</v>
      </c>
      <c r="M366" s="1" t="s">
        <v>1263</v>
      </c>
      <c r="N366" s="1" t="s">
        <v>930</v>
      </c>
      <c r="O366" s="1" t="s">
        <v>92</v>
      </c>
      <c r="P366" s="1" t="s">
        <v>110</v>
      </c>
      <c r="Q366" s="1" t="s">
        <v>67</v>
      </c>
      <c r="R366">
        <v>74</v>
      </c>
      <c r="S366">
        <v>0</v>
      </c>
      <c r="T366" s="1" t="s">
        <v>123</v>
      </c>
      <c r="U366" s="1" t="s">
        <v>57</v>
      </c>
      <c r="V366">
        <v>4.63</v>
      </c>
      <c r="W366">
        <v>3.86</v>
      </c>
      <c r="X366">
        <v>6.5</v>
      </c>
      <c r="Y366">
        <v>11.6</v>
      </c>
      <c r="Z366">
        <v>17</v>
      </c>
    </row>
    <row r="367" spans="1:26" x14ac:dyDescent="0.25">
      <c r="A367" s="1" t="s">
        <v>1298</v>
      </c>
      <c r="B367">
        <v>35</v>
      </c>
      <c r="C367" s="1" t="s">
        <v>45</v>
      </c>
      <c r="D367" s="1" t="s">
        <v>28</v>
      </c>
      <c r="E367" s="1" t="s">
        <v>163</v>
      </c>
      <c r="F367" s="1" t="s">
        <v>47</v>
      </c>
      <c r="G367" s="1" t="s">
        <v>112</v>
      </c>
      <c r="H367" s="1" t="s">
        <v>32</v>
      </c>
      <c r="I367" s="1" t="s">
        <v>49</v>
      </c>
      <c r="J367" s="1" t="s">
        <v>426</v>
      </c>
      <c r="K367" s="1" t="s">
        <v>103</v>
      </c>
      <c r="L367" s="1" t="s">
        <v>92</v>
      </c>
      <c r="M367" s="1" t="s">
        <v>317</v>
      </c>
      <c r="N367" s="1" t="s">
        <v>491</v>
      </c>
      <c r="O367" s="1" t="s">
        <v>92</v>
      </c>
      <c r="P367" s="1" t="s">
        <v>55</v>
      </c>
      <c r="Q367" s="1" t="s">
        <v>67</v>
      </c>
      <c r="R367">
        <v>30</v>
      </c>
      <c r="S367">
        <v>0</v>
      </c>
      <c r="T367" s="1" t="s">
        <v>85</v>
      </c>
      <c r="U367" s="1" t="s">
        <v>57</v>
      </c>
      <c r="V367">
        <v>4.82</v>
      </c>
      <c r="W367">
        <v>4.28</v>
      </c>
      <c r="X367">
        <v>1</v>
      </c>
      <c r="Y367">
        <v>17.5</v>
      </c>
      <c r="Z367">
        <v>3.9</v>
      </c>
    </row>
    <row r="368" spans="1:26" x14ac:dyDescent="0.25">
      <c r="A368" s="1" t="s">
        <v>1299</v>
      </c>
      <c r="B368">
        <v>45</v>
      </c>
      <c r="C368" s="1" t="s">
        <v>44</v>
      </c>
      <c r="D368" s="1" t="s">
        <v>45</v>
      </c>
      <c r="E368" s="1" t="s">
        <v>163</v>
      </c>
      <c r="F368" s="1" t="s">
        <v>30</v>
      </c>
      <c r="G368" s="1" t="s">
        <v>152</v>
      </c>
      <c r="H368" s="1" t="s">
        <v>81</v>
      </c>
      <c r="I368" s="1" t="s">
        <v>49</v>
      </c>
      <c r="J368" s="1" t="s">
        <v>1300</v>
      </c>
      <c r="K368" s="1" t="s">
        <v>1301</v>
      </c>
      <c r="L368" s="1" t="s">
        <v>64</v>
      </c>
      <c r="M368" s="1" t="s">
        <v>697</v>
      </c>
      <c r="N368" s="1" t="s">
        <v>54</v>
      </c>
      <c r="O368" s="1" t="s">
        <v>64</v>
      </c>
      <c r="P368" s="1" t="s">
        <v>55</v>
      </c>
      <c r="Q368" s="1" t="s">
        <v>67</v>
      </c>
      <c r="R368">
        <v>132</v>
      </c>
      <c r="S368">
        <v>0</v>
      </c>
      <c r="T368" s="1" t="s">
        <v>137</v>
      </c>
      <c r="U368" s="1" t="s">
        <v>42</v>
      </c>
      <c r="V368">
        <v>2.0299999999999998</v>
      </c>
      <c r="W368">
        <v>1.24</v>
      </c>
      <c r="X368">
        <v>6.4</v>
      </c>
      <c r="Y368">
        <v>18.399999999999999</v>
      </c>
      <c r="Z368">
        <v>4.9000000000000004</v>
      </c>
    </row>
    <row r="369" spans="1:26" x14ac:dyDescent="0.25">
      <c r="A369" s="1" t="s">
        <v>1302</v>
      </c>
      <c r="B369">
        <v>30</v>
      </c>
      <c r="C369" s="1" t="s">
        <v>44</v>
      </c>
      <c r="D369" s="1" t="s">
        <v>95</v>
      </c>
      <c r="E369" s="1" t="s">
        <v>46</v>
      </c>
      <c r="F369" s="1" t="s">
        <v>69</v>
      </c>
      <c r="G369" s="1" t="s">
        <v>96</v>
      </c>
      <c r="H369" s="1" t="s">
        <v>81</v>
      </c>
      <c r="I369" s="1" t="s">
        <v>49</v>
      </c>
      <c r="J369" s="1" t="s">
        <v>1303</v>
      </c>
      <c r="K369" s="1" t="s">
        <v>621</v>
      </c>
      <c r="L369" s="1" t="s">
        <v>64</v>
      </c>
      <c r="M369" s="1" t="s">
        <v>40</v>
      </c>
      <c r="N369" s="1" t="s">
        <v>525</v>
      </c>
      <c r="O369" s="1" t="s">
        <v>64</v>
      </c>
      <c r="P369" s="1" t="s">
        <v>55</v>
      </c>
      <c r="Q369" s="1" t="s">
        <v>30</v>
      </c>
      <c r="R369">
        <v>123</v>
      </c>
      <c r="S369">
        <v>0</v>
      </c>
      <c r="T369" s="1" t="s">
        <v>56</v>
      </c>
      <c r="U369" s="1" t="s">
        <v>42</v>
      </c>
      <c r="V369">
        <v>2.54</v>
      </c>
      <c r="W369">
        <v>2.82</v>
      </c>
      <c r="X369">
        <v>4.3</v>
      </c>
      <c r="Y369">
        <v>8.1999999999999993</v>
      </c>
      <c r="Z369">
        <v>10.1</v>
      </c>
    </row>
    <row r="370" spans="1:26" x14ac:dyDescent="0.25">
      <c r="A370" s="1" t="s">
        <v>1304</v>
      </c>
      <c r="B370">
        <v>52</v>
      </c>
      <c r="C370" s="1" t="s">
        <v>27</v>
      </c>
      <c r="D370" s="1" t="s">
        <v>95</v>
      </c>
      <c r="E370" s="1" t="s">
        <v>78</v>
      </c>
      <c r="F370" s="1" t="s">
        <v>59</v>
      </c>
      <c r="G370" s="1" t="s">
        <v>48</v>
      </c>
      <c r="H370" s="1" t="s">
        <v>61</v>
      </c>
      <c r="I370" s="1" t="s">
        <v>132</v>
      </c>
      <c r="J370" s="1" t="s">
        <v>1305</v>
      </c>
      <c r="K370" s="1" t="s">
        <v>1306</v>
      </c>
      <c r="L370" s="1" t="s">
        <v>92</v>
      </c>
      <c r="M370" s="1" t="s">
        <v>40</v>
      </c>
      <c r="N370" s="1" t="s">
        <v>1066</v>
      </c>
      <c r="O370" s="1" t="s">
        <v>92</v>
      </c>
      <c r="P370" s="1" t="s">
        <v>110</v>
      </c>
      <c r="Q370" s="1" t="s">
        <v>30</v>
      </c>
      <c r="R370">
        <v>38</v>
      </c>
      <c r="S370">
        <v>0</v>
      </c>
      <c r="T370" s="1" t="s">
        <v>41</v>
      </c>
      <c r="U370" s="1" t="s">
        <v>42</v>
      </c>
      <c r="V370">
        <v>4</v>
      </c>
      <c r="W370">
        <v>1.28</v>
      </c>
      <c r="X370">
        <v>1.7</v>
      </c>
      <c r="Y370">
        <v>12.4</v>
      </c>
      <c r="Z370">
        <v>19</v>
      </c>
    </row>
    <row r="371" spans="1:26" x14ac:dyDescent="0.25">
      <c r="A371" s="1" t="s">
        <v>1307</v>
      </c>
      <c r="B371">
        <v>79</v>
      </c>
      <c r="C371" s="1" t="s">
        <v>45</v>
      </c>
      <c r="D371" s="1" t="s">
        <v>28</v>
      </c>
      <c r="E371" s="1" t="s">
        <v>163</v>
      </c>
      <c r="F371" s="1" t="s">
        <v>69</v>
      </c>
      <c r="G371" s="1" t="s">
        <v>70</v>
      </c>
      <c r="H371" s="1" t="s">
        <v>71</v>
      </c>
      <c r="I371" s="1" t="s">
        <v>132</v>
      </c>
      <c r="J371" s="1" t="s">
        <v>905</v>
      </c>
      <c r="K371" s="1" t="s">
        <v>1308</v>
      </c>
      <c r="L371" s="1" t="s">
        <v>36</v>
      </c>
      <c r="M371" s="1" t="s">
        <v>129</v>
      </c>
      <c r="N371" s="1" t="s">
        <v>176</v>
      </c>
      <c r="O371" s="1" t="s">
        <v>36</v>
      </c>
      <c r="P371" s="1" t="s">
        <v>39</v>
      </c>
      <c r="Q371" s="1" t="s">
        <v>67</v>
      </c>
      <c r="R371">
        <v>69</v>
      </c>
      <c r="S371">
        <v>1</v>
      </c>
      <c r="T371" s="1" t="s">
        <v>137</v>
      </c>
      <c r="U371" s="1" t="s">
        <v>42</v>
      </c>
      <c r="V371">
        <v>3.67</v>
      </c>
      <c r="W371">
        <v>3.71</v>
      </c>
      <c r="X371">
        <v>4.3</v>
      </c>
      <c r="Y371">
        <v>16.7</v>
      </c>
      <c r="Z371">
        <v>3.2</v>
      </c>
    </row>
    <row r="372" spans="1:26" x14ac:dyDescent="0.25">
      <c r="A372" s="1" t="s">
        <v>1309</v>
      </c>
      <c r="B372">
        <v>48</v>
      </c>
      <c r="C372" s="1" t="s">
        <v>27</v>
      </c>
      <c r="D372" s="1" t="s">
        <v>28</v>
      </c>
      <c r="E372" s="1" t="s">
        <v>78</v>
      </c>
      <c r="F372" s="1" t="s">
        <v>30</v>
      </c>
      <c r="G372" s="1" t="s">
        <v>164</v>
      </c>
      <c r="H372" s="1" t="s">
        <v>81</v>
      </c>
      <c r="I372" s="1" t="s">
        <v>33</v>
      </c>
      <c r="J372" s="1" t="s">
        <v>442</v>
      </c>
      <c r="K372" s="1" t="s">
        <v>1310</v>
      </c>
      <c r="L372" s="1" t="s">
        <v>36</v>
      </c>
      <c r="M372" s="1" t="s">
        <v>75</v>
      </c>
      <c r="N372" s="1" t="s">
        <v>690</v>
      </c>
      <c r="O372" s="1" t="s">
        <v>36</v>
      </c>
      <c r="P372" s="1" t="s">
        <v>110</v>
      </c>
      <c r="Q372" s="1" t="s">
        <v>75</v>
      </c>
      <c r="R372">
        <v>77</v>
      </c>
      <c r="S372">
        <v>0</v>
      </c>
      <c r="T372" s="1" t="s">
        <v>41</v>
      </c>
      <c r="U372" s="1" t="s">
        <v>57</v>
      </c>
      <c r="V372">
        <v>3.54</v>
      </c>
      <c r="W372">
        <v>4.6500000000000004</v>
      </c>
      <c r="X372">
        <v>6.5</v>
      </c>
      <c r="Y372">
        <v>21.7</v>
      </c>
      <c r="Z372">
        <v>15.3</v>
      </c>
    </row>
    <row r="373" spans="1:26" x14ac:dyDescent="0.25">
      <c r="A373" s="1" t="s">
        <v>1311</v>
      </c>
      <c r="B373">
        <v>32</v>
      </c>
      <c r="C373" s="1" t="s">
        <v>44</v>
      </c>
      <c r="D373" s="1" t="s">
        <v>106</v>
      </c>
      <c r="E373" s="1" t="s">
        <v>78</v>
      </c>
      <c r="F373" s="1" t="s">
        <v>88</v>
      </c>
      <c r="G373" s="1" t="s">
        <v>246</v>
      </c>
      <c r="H373" s="1" t="s">
        <v>71</v>
      </c>
      <c r="I373" s="1" t="s">
        <v>72</v>
      </c>
      <c r="J373" s="1" t="s">
        <v>1312</v>
      </c>
      <c r="K373" s="1" t="s">
        <v>1313</v>
      </c>
      <c r="L373" s="1" t="s">
        <v>52</v>
      </c>
      <c r="M373" s="1" t="s">
        <v>67</v>
      </c>
      <c r="N373" s="1" t="s">
        <v>780</v>
      </c>
      <c r="O373" s="1" t="s">
        <v>52</v>
      </c>
      <c r="P373" s="1" t="s">
        <v>39</v>
      </c>
      <c r="Q373" s="1" t="s">
        <v>30</v>
      </c>
      <c r="R373">
        <v>79</v>
      </c>
      <c r="S373">
        <v>1</v>
      </c>
      <c r="T373" s="1" t="s">
        <v>41</v>
      </c>
      <c r="U373" s="1" t="s">
        <v>57</v>
      </c>
      <c r="V373">
        <v>1.48</v>
      </c>
      <c r="W373">
        <v>4.6100000000000003</v>
      </c>
      <c r="X373">
        <v>1.6</v>
      </c>
      <c r="Y373">
        <v>15.6</v>
      </c>
      <c r="Z373">
        <v>5.4</v>
      </c>
    </row>
    <row r="374" spans="1:26" x14ac:dyDescent="0.25">
      <c r="A374" s="1" t="s">
        <v>1314</v>
      </c>
      <c r="B374">
        <v>20</v>
      </c>
      <c r="C374" s="1" t="s">
        <v>45</v>
      </c>
      <c r="D374" s="1" t="s">
        <v>106</v>
      </c>
      <c r="E374" s="1" t="s">
        <v>163</v>
      </c>
      <c r="F374" s="1" t="s">
        <v>30</v>
      </c>
      <c r="G374" s="1" t="s">
        <v>131</v>
      </c>
      <c r="H374" s="1" t="s">
        <v>81</v>
      </c>
      <c r="I374" s="1" t="s">
        <v>132</v>
      </c>
      <c r="J374" s="1" t="s">
        <v>139</v>
      </c>
      <c r="K374" s="1" t="s">
        <v>1315</v>
      </c>
      <c r="L374" s="1" t="s">
        <v>36</v>
      </c>
      <c r="M374" s="1" t="s">
        <v>75</v>
      </c>
      <c r="N374" s="1" t="s">
        <v>746</v>
      </c>
      <c r="O374" s="1" t="s">
        <v>36</v>
      </c>
      <c r="P374" s="1" t="s">
        <v>110</v>
      </c>
      <c r="Q374" s="1" t="s">
        <v>129</v>
      </c>
      <c r="R374">
        <v>107</v>
      </c>
      <c r="S374">
        <v>0</v>
      </c>
      <c r="T374" s="1" t="s">
        <v>123</v>
      </c>
      <c r="U374" s="1" t="s">
        <v>57</v>
      </c>
      <c r="V374">
        <v>1.05</v>
      </c>
      <c r="W374">
        <v>2.69</v>
      </c>
      <c r="X374">
        <v>3.7</v>
      </c>
      <c r="Y374">
        <v>14.7</v>
      </c>
      <c r="Z374">
        <v>12.8</v>
      </c>
    </row>
    <row r="375" spans="1:26" x14ac:dyDescent="0.25">
      <c r="A375" s="1" t="s">
        <v>1316</v>
      </c>
      <c r="B375">
        <v>64</v>
      </c>
      <c r="C375" s="1" t="s">
        <v>44</v>
      </c>
      <c r="D375" s="1" t="s">
        <v>28</v>
      </c>
      <c r="E375" s="1" t="s">
        <v>78</v>
      </c>
      <c r="F375" s="1" t="s">
        <v>88</v>
      </c>
      <c r="G375" s="1" t="s">
        <v>112</v>
      </c>
      <c r="H375" s="1" t="s">
        <v>61</v>
      </c>
      <c r="I375" s="1" t="s">
        <v>49</v>
      </c>
      <c r="J375" s="1" t="s">
        <v>1317</v>
      </c>
      <c r="K375" s="1" t="s">
        <v>1318</v>
      </c>
      <c r="L375" s="1" t="s">
        <v>52</v>
      </c>
      <c r="M375" s="1" t="s">
        <v>295</v>
      </c>
      <c r="N375" s="1" t="s">
        <v>567</v>
      </c>
      <c r="O375" s="1" t="s">
        <v>52</v>
      </c>
      <c r="P375" s="1" t="s">
        <v>39</v>
      </c>
      <c r="Q375" s="1" t="s">
        <v>40</v>
      </c>
      <c r="R375">
        <v>77</v>
      </c>
      <c r="S375">
        <v>1</v>
      </c>
      <c r="T375" s="1" t="s">
        <v>137</v>
      </c>
      <c r="U375" s="1" t="s">
        <v>57</v>
      </c>
      <c r="V375">
        <v>1.17</v>
      </c>
      <c r="W375">
        <v>1.49</v>
      </c>
      <c r="X375">
        <v>6</v>
      </c>
      <c r="Y375">
        <v>12.2</v>
      </c>
      <c r="Z375">
        <v>15.4</v>
      </c>
    </row>
    <row r="376" spans="1:26" x14ac:dyDescent="0.25">
      <c r="A376" s="1" t="s">
        <v>1319</v>
      </c>
      <c r="B376">
        <v>64</v>
      </c>
      <c r="C376" s="1" t="s">
        <v>44</v>
      </c>
      <c r="D376" s="1" t="s">
        <v>28</v>
      </c>
      <c r="E376" s="1" t="s">
        <v>163</v>
      </c>
      <c r="F376" s="1" t="s">
        <v>88</v>
      </c>
      <c r="G376" s="1" t="s">
        <v>178</v>
      </c>
      <c r="H376" s="1" t="s">
        <v>71</v>
      </c>
      <c r="I376" s="1" t="s">
        <v>132</v>
      </c>
      <c r="J376" s="1" t="s">
        <v>365</v>
      </c>
      <c r="K376" s="1" t="s">
        <v>158</v>
      </c>
      <c r="L376" s="1" t="s">
        <v>64</v>
      </c>
      <c r="M376" s="1" t="s">
        <v>30</v>
      </c>
      <c r="N376" s="1" t="s">
        <v>987</v>
      </c>
      <c r="O376" s="1" t="s">
        <v>64</v>
      </c>
      <c r="P376" s="1" t="s">
        <v>110</v>
      </c>
      <c r="Q376" s="1" t="s">
        <v>40</v>
      </c>
      <c r="R376">
        <v>52</v>
      </c>
      <c r="S376">
        <v>0</v>
      </c>
      <c r="T376" s="1" t="s">
        <v>123</v>
      </c>
      <c r="U376" s="1" t="s">
        <v>42</v>
      </c>
      <c r="V376">
        <v>3.61</v>
      </c>
      <c r="W376">
        <v>4.38</v>
      </c>
      <c r="X376">
        <v>7.2</v>
      </c>
      <c r="Y376">
        <v>13.7</v>
      </c>
      <c r="Z376">
        <v>14.4</v>
      </c>
    </row>
    <row r="377" spans="1:26" x14ac:dyDescent="0.25">
      <c r="A377" s="1" t="s">
        <v>1320</v>
      </c>
      <c r="B377">
        <v>33</v>
      </c>
      <c r="C377" s="1" t="s">
        <v>27</v>
      </c>
      <c r="D377" s="1" t="s">
        <v>45</v>
      </c>
      <c r="E377" s="1" t="s">
        <v>46</v>
      </c>
      <c r="F377" s="1" t="s">
        <v>47</v>
      </c>
      <c r="G377" s="1" t="s">
        <v>102</v>
      </c>
      <c r="H377" s="1" t="s">
        <v>61</v>
      </c>
      <c r="I377" s="1" t="s">
        <v>132</v>
      </c>
      <c r="J377" s="1" t="s">
        <v>1310</v>
      </c>
      <c r="K377" s="1" t="s">
        <v>999</v>
      </c>
      <c r="L377" s="1" t="s">
        <v>52</v>
      </c>
      <c r="M377" s="1" t="s">
        <v>99</v>
      </c>
      <c r="N377" s="1" t="s">
        <v>537</v>
      </c>
      <c r="O377" s="1" t="s">
        <v>52</v>
      </c>
      <c r="P377" s="1" t="s">
        <v>55</v>
      </c>
      <c r="Q377" s="1" t="s">
        <v>75</v>
      </c>
      <c r="R377">
        <v>94</v>
      </c>
      <c r="S377">
        <v>0</v>
      </c>
      <c r="T377" s="1" t="s">
        <v>85</v>
      </c>
      <c r="U377" s="1" t="s">
        <v>57</v>
      </c>
      <c r="V377">
        <v>2.1</v>
      </c>
      <c r="W377">
        <v>2.23</v>
      </c>
      <c r="X377">
        <v>8.1</v>
      </c>
      <c r="Y377">
        <v>14</v>
      </c>
      <c r="Z377">
        <v>16.600000000000001</v>
      </c>
    </row>
    <row r="378" spans="1:26" x14ac:dyDescent="0.25">
      <c r="A378" s="1" t="s">
        <v>1321</v>
      </c>
      <c r="B378">
        <v>64</v>
      </c>
      <c r="C378" s="1" t="s">
        <v>44</v>
      </c>
      <c r="D378" s="1" t="s">
        <v>87</v>
      </c>
      <c r="E378" s="1" t="s">
        <v>78</v>
      </c>
      <c r="F378" s="1" t="s">
        <v>47</v>
      </c>
      <c r="G378" s="1" t="s">
        <v>246</v>
      </c>
      <c r="H378" s="1" t="s">
        <v>61</v>
      </c>
      <c r="I378" s="1" t="s">
        <v>72</v>
      </c>
      <c r="J378" s="1" t="s">
        <v>1239</v>
      </c>
      <c r="K378" s="1" t="s">
        <v>1322</v>
      </c>
      <c r="L378" s="1" t="s">
        <v>64</v>
      </c>
      <c r="M378" s="1" t="s">
        <v>75</v>
      </c>
      <c r="N378" s="1" t="s">
        <v>244</v>
      </c>
      <c r="O378" s="1" t="s">
        <v>64</v>
      </c>
      <c r="P378" s="1" t="s">
        <v>110</v>
      </c>
      <c r="Q378" s="1" t="s">
        <v>67</v>
      </c>
      <c r="R378">
        <v>131</v>
      </c>
      <c r="S378">
        <v>0</v>
      </c>
      <c r="T378" s="1" t="s">
        <v>56</v>
      </c>
      <c r="U378" s="1" t="s">
        <v>42</v>
      </c>
      <c r="V378">
        <v>4.29</v>
      </c>
      <c r="W378">
        <v>4.43</v>
      </c>
      <c r="X378">
        <v>9.1999999999999993</v>
      </c>
      <c r="Y378">
        <v>13.8</v>
      </c>
      <c r="Z378">
        <v>8.4</v>
      </c>
    </row>
    <row r="379" spans="1:26" x14ac:dyDescent="0.25">
      <c r="A379" s="1" t="s">
        <v>1323</v>
      </c>
      <c r="B379">
        <v>39</v>
      </c>
      <c r="C379" s="1" t="s">
        <v>44</v>
      </c>
      <c r="D379" s="1" t="s">
        <v>45</v>
      </c>
      <c r="E379" s="1" t="s">
        <v>78</v>
      </c>
      <c r="F379" s="1" t="s">
        <v>30</v>
      </c>
      <c r="G379" s="1" t="s">
        <v>131</v>
      </c>
      <c r="H379" s="1" t="s">
        <v>81</v>
      </c>
      <c r="I379" s="1" t="s">
        <v>132</v>
      </c>
      <c r="J379" s="1" t="s">
        <v>1324</v>
      </c>
      <c r="K379" s="1" t="s">
        <v>1325</v>
      </c>
      <c r="L379" s="1" t="s">
        <v>52</v>
      </c>
      <c r="M379" s="1" t="s">
        <v>239</v>
      </c>
      <c r="N379" s="1" t="s">
        <v>1326</v>
      </c>
      <c r="O379" s="1" t="s">
        <v>52</v>
      </c>
      <c r="P379" s="1" t="s">
        <v>110</v>
      </c>
      <c r="Q379" s="1" t="s">
        <v>75</v>
      </c>
      <c r="R379">
        <v>96</v>
      </c>
      <c r="S379">
        <v>0</v>
      </c>
      <c r="T379" s="1" t="s">
        <v>137</v>
      </c>
      <c r="U379" s="1" t="s">
        <v>42</v>
      </c>
      <c r="V379">
        <v>3.33</v>
      </c>
      <c r="W379">
        <v>2.48</v>
      </c>
      <c r="X379">
        <v>6.4</v>
      </c>
      <c r="Y379">
        <v>18.7</v>
      </c>
      <c r="Z379">
        <v>14.7</v>
      </c>
    </row>
    <row r="380" spans="1:26" x14ac:dyDescent="0.25">
      <c r="A380" s="1" t="s">
        <v>1327</v>
      </c>
      <c r="B380">
        <v>55</v>
      </c>
      <c r="C380" s="1" t="s">
        <v>45</v>
      </c>
      <c r="D380" s="1" t="s">
        <v>28</v>
      </c>
      <c r="E380" s="1" t="s">
        <v>29</v>
      </c>
      <c r="F380" s="1" t="s">
        <v>79</v>
      </c>
      <c r="G380" s="1" t="s">
        <v>118</v>
      </c>
      <c r="H380" s="1" t="s">
        <v>71</v>
      </c>
      <c r="I380" s="1" t="s">
        <v>132</v>
      </c>
      <c r="J380" s="1" t="s">
        <v>1328</v>
      </c>
      <c r="K380" s="1" t="s">
        <v>1329</v>
      </c>
      <c r="L380" s="1" t="s">
        <v>52</v>
      </c>
      <c r="M380" s="1" t="s">
        <v>274</v>
      </c>
      <c r="N380" s="1" t="s">
        <v>987</v>
      </c>
      <c r="O380" s="1" t="s">
        <v>52</v>
      </c>
      <c r="P380" s="1" t="s">
        <v>110</v>
      </c>
      <c r="Q380" s="1" t="s">
        <v>129</v>
      </c>
      <c r="R380">
        <v>30</v>
      </c>
      <c r="S380">
        <v>0</v>
      </c>
      <c r="T380" s="1" t="s">
        <v>137</v>
      </c>
      <c r="U380" s="1" t="s">
        <v>57</v>
      </c>
      <c r="V380">
        <v>2.5</v>
      </c>
      <c r="W380">
        <v>1.67</v>
      </c>
      <c r="X380">
        <v>4.9000000000000004</v>
      </c>
      <c r="Y380">
        <v>8.6</v>
      </c>
      <c r="Z380">
        <v>18.100000000000001</v>
      </c>
    </row>
    <row r="381" spans="1:26" x14ac:dyDescent="0.25">
      <c r="A381" s="1" t="s">
        <v>1330</v>
      </c>
      <c r="B381">
        <v>59</v>
      </c>
      <c r="C381" s="1" t="s">
        <v>27</v>
      </c>
      <c r="D381" s="1" t="s">
        <v>45</v>
      </c>
      <c r="E381" s="1" t="s">
        <v>30</v>
      </c>
      <c r="F381" s="1" t="s">
        <v>30</v>
      </c>
      <c r="G381" s="1" t="s">
        <v>48</v>
      </c>
      <c r="H381" s="1" t="s">
        <v>32</v>
      </c>
      <c r="I381" s="1" t="s">
        <v>132</v>
      </c>
      <c r="J381" s="1" t="s">
        <v>1331</v>
      </c>
      <c r="K381" s="1" t="s">
        <v>1332</v>
      </c>
      <c r="L381" s="1" t="s">
        <v>64</v>
      </c>
      <c r="M381" s="1" t="s">
        <v>30</v>
      </c>
      <c r="N381" s="1" t="s">
        <v>598</v>
      </c>
      <c r="O381" s="1" t="s">
        <v>64</v>
      </c>
      <c r="P381" s="1" t="s">
        <v>55</v>
      </c>
      <c r="Q381" s="1" t="s">
        <v>129</v>
      </c>
      <c r="R381">
        <v>167</v>
      </c>
      <c r="S381">
        <v>0</v>
      </c>
      <c r="T381" s="1" t="s">
        <v>85</v>
      </c>
      <c r="U381" s="1" t="s">
        <v>42</v>
      </c>
      <c r="V381">
        <v>2.38</v>
      </c>
      <c r="W381">
        <v>1.62</v>
      </c>
      <c r="X381">
        <v>1.2</v>
      </c>
      <c r="Y381">
        <v>17.600000000000001</v>
      </c>
      <c r="Z381">
        <v>13.8</v>
      </c>
    </row>
    <row r="382" spans="1:26" x14ac:dyDescent="0.25">
      <c r="A382" s="1" t="s">
        <v>1333</v>
      </c>
      <c r="B382">
        <v>66</v>
      </c>
      <c r="C382" s="1" t="s">
        <v>45</v>
      </c>
      <c r="D382" s="1" t="s">
        <v>28</v>
      </c>
      <c r="E382" s="1" t="s">
        <v>29</v>
      </c>
      <c r="F382" s="1" t="s">
        <v>30</v>
      </c>
      <c r="G382" s="1" t="s">
        <v>440</v>
      </c>
      <c r="H382" s="1" t="s">
        <v>71</v>
      </c>
      <c r="I382" s="1" t="s">
        <v>132</v>
      </c>
      <c r="J382" s="1" t="s">
        <v>1334</v>
      </c>
      <c r="K382" s="1" t="s">
        <v>1335</v>
      </c>
      <c r="L382" s="1" t="s">
        <v>36</v>
      </c>
      <c r="M382" s="1" t="s">
        <v>40</v>
      </c>
      <c r="N382" s="1" t="s">
        <v>661</v>
      </c>
      <c r="O382" s="1" t="s">
        <v>36</v>
      </c>
      <c r="P382" s="1" t="s">
        <v>110</v>
      </c>
      <c r="Q382" s="1" t="s">
        <v>40</v>
      </c>
      <c r="R382">
        <v>124</v>
      </c>
      <c r="S382">
        <v>0</v>
      </c>
      <c r="T382" s="1" t="s">
        <v>41</v>
      </c>
      <c r="U382" s="1" t="s">
        <v>57</v>
      </c>
      <c r="V382">
        <v>2.36</v>
      </c>
      <c r="W382">
        <v>1.29</v>
      </c>
      <c r="X382">
        <v>4.7</v>
      </c>
      <c r="Y382">
        <v>11.6</v>
      </c>
      <c r="Z382">
        <v>14.5</v>
      </c>
    </row>
    <row r="383" spans="1:26" x14ac:dyDescent="0.25">
      <c r="A383" s="1" t="s">
        <v>1336</v>
      </c>
      <c r="B383">
        <v>29</v>
      </c>
      <c r="C383" s="1" t="s">
        <v>44</v>
      </c>
      <c r="D383" s="1" t="s">
        <v>106</v>
      </c>
      <c r="E383" s="1" t="s">
        <v>78</v>
      </c>
      <c r="F383" s="1" t="s">
        <v>79</v>
      </c>
      <c r="G383" s="1" t="s">
        <v>89</v>
      </c>
      <c r="H383" s="1" t="s">
        <v>81</v>
      </c>
      <c r="I383" s="1" t="s">
        <v>72</v>
      </c>
      <c r="J383" s="1" t="s">
        <v>964</v>
      </c>
      <c r="K383" s="1" t="s">
        <v>1337</v>
      </c>
      <c r="L383" s="1" t="s">
        <v>52</v>
      </c>
      <c r="M383" s="1" t="s">
        <v>155</v>
      </c>
      <c r="N383" s="1" t="s">
        <v>742</v>
      </c>
      <c r="O383" s="1" t="s">
        <v>52</v>
      </c>
      <c r="P383" s="1" t="s">
        <v>39</v>
      </c>
      <c r="Q383" s="1" t="s">
        <v>129</v>
      </c>
      <c r="R383">
        <v>139</v>
      </c>
      <c r="S383">
        <v>1</v>
      </c>
      <c r="T383" s="1" t="s">
        <v>41</v>
      </c>
      <c r="U383" s="1" t="s">
        <v>57</v>
      </c>
      <c r="V383">
        <v>3.42</v>
      </c>
      <c r="W383">
        <v>2.46</v>
      </c>
      <c r="X383">
        <v>3</v>
      </c>
      <c r="Y383">
        <v>23.8</v>
      </c>
      <c r="Z383">
        <v>10.7</v>
      </c>
    </row>
    <row r="384" spans="1:26" x14ac:dyDescent="0.25">
      <c r="A384" s="1" t="s">
        <v>1338</v>
      </c>
      <c r="B384">
        <v>69</v>
      </c>
      <c r="C384" s="1" t="s">
        <v>27</v>
      </c>
      <c r="D384" s="1" t="s">
        <v>45</v>
      </c>
      <c r="E384" s="1" t="s">
        <v>46</v>
      </c>
      <c r="F384" s="1" t="s">
        <v>30</v>
      </c>
      <c r="G384" s="1" t="s">
        <v>164</v>
      </c>
      <c r="H384" s="1" t="s">
        <v>61</v>
      </c>
      <c r="I384" s="1" t="s">
        <v>33</v>
      </c>
      <c r="J384" s="1" t="s">
        <v>1339</v>
      </c>
      <c r="K384" s="1" t="s">
        <v>277</v>
      </c>
      <c r="L384" s="1" t="s">
        <v>92</v>
      </c>
      <c r="M384" s="1" t="s">
        <v>67</v>
      </c>
      <c r="N384" s="1" t="s">
        <v>323</v>
      </c>
      <c r="O384" s="1" t="s">
        <v>92</v>
      </c>
      <c r="P384" s="1" t="s">
        <v>39</v>
      </c>
      <c r="Q384" s="1" t="s">
        <v>30</v>
      </c>
      <c r="R384">
        <v>66</v>
      </c>
      <c r="S384">
        <v>1</v>
      </c>
      <c r="T384" s="1" t="s">
        <v>85</v>
      </c>
      <c r="U384" s="1" t="s">
        <v>42</v>
      </c>
      <c r="V384">
        <v>3.75</v>
      </c>
      <c r="W384">
        <v>1.56</v>
      </c>
      <c r="X384">
        <v>5.4</v>
      </c>
      <c r="Y384">
        <v>6.5</v>
      </c>
      <c r="Z384">
        <v>11.6</v>
      </c>
    </row>
    <row r="385" spans="1:26" x14ac:dyDescent="0.25">
      <c r="A385" s="1" t="s">
        <v>1340</v>
      </c>
      <c r="B385">
        <v>19</v>
      </c>
      <c r="C385" s="1" t="s">
        <v>27</v>
      </c>
      <c r="D385" s="1" t="s">
        <v>45</v>
      </c>
      <c r="E385" s="1" t="s">
        <v>30</v>
      </c>
      <c r="F385" s="1" t="s">
        <v>30</v>
      </c>
      <c r="G385" s="1" t="s">
        <v>125</v>
      </c>
      <c r="H385" s="1" t="s">
        <v>71</v>
      </c>
      <c r="I385" s="1" t="s">
        <v>72</v>
      </c>
      <c r="J385" s="1" t="s">
        <v>1341</v>
      </c>
      <c r="K385" s="1" t="s">
        <v>1342</v>
      </c>
      <c r="L385" s="1" t="s">
        <v>64</v>
      </c>
      <c r="M385" s="1" t="s">
        <v>1291</v>
      </c>
      <c r="N385" s="1" t="s">
        <v>843</v>
      </c>
      <c r="O385" s="1" t="s">
        <v>64</v>
      </c>
      <c r="P385" s="1" t="s">
        <v>39</v>
      </c>
      <c r="Q385" s="1" t="s">
        <v>75</v>
      </c>
      <c r="R385">
        <v>98</v>
      </c>
      <c r="S385">
        <v>1</v>
      </c>
      <c r="T385" s="1" t="s">
        <v>85</v>
      </c>
      <c r="U385" s="1" t="s">
        <v>42</v>
      </c>
      <c r="V385">
        <v>4.8600000000000003</v>
      </c>
      <c r="W385">
        <v>2.54</v>
      </c>
      <c r="X385">
        <v>1.4</v>
      </c>
      <c r="Y385">
        <v>6.6</v>
      </c>
      <c r="Z385">
        <v>9.6</v>
      </c>
    </row>
    <row r="386" spans="1:26" x14ac:dyDescent="0.25">
      <c r="A386" s="1" t="s">
        <v>1343</v>
      </c>
      <c r="B386">
        <v>20</v>
      </c>
      <c r="C386" s="1" t="s">
        <v>27</v>
      </c>
      <c r="D386" s="1" t="s">
        <v>87</v>
      </c>
      <c r="E386" s="1" t="s">
        <v>29</v>
      </c>
      <c r="F386" s="1" t="s">
        <v>69</v>
      </c>
      <c r="G386" s="1" t="s">
        <v>48</v>
      </c>
      <c r="H386" s="1" t="s">
        <v>71</v>
      </c>
      <c r="I386" s="1" t="s">
        <v>49</v>
      </c>
      <c r="J386" s="1" t="s">
        <v>1344</v>
      </c>
      <c r="K386" s="1" t="s">
        <v>548</v>
      </c>
      <c r="L386" s="1" t="s">
        <v>36</v>
      </c>
      <c r="M386" s="1" t="s">
        <v>30</v>
      </c>
      <c r="N386" s="1" t="s">
        <v>142</v>
      </c>
      <c r="O386" s="1" t="s">
        <v>36</v>
      </c>
      <c r="P386" s="1" t="s">
        <v>55</v>
      </c>
      <c r="Q386" s="1" t="s">
        <v>67</v>
      </c>
      <c r="R386">
        <v>128</v>
      </c>
      <c r="S386">
        <v>0</v>
      </c>
      <c r="T386" s="1" t="s">
        <v>123</v>
      </c>
      <c r="U386" s="1" t="s">
        <v>57</v>
      </c>
      <c r="V386">
        <v>1.64</v>
      </c>
      <c r="W386">
        <v>1.0900000000000001</v>
      </c>
      <c r="X386">
        <v>7.8</v>
      </c>
      <c r="Y386">
        <v>14.3</v>
      </c>
      <c r="Z386">
        <v>7.9</v>
      </c>
    </row>
    <row r="387" spans="1:26" x14ac:dyDescent="0.25">
      <c r="A387" s="1" t="s">
        <v>1345</v>
      </c>
      <c r="B387">
        <v>39</v>
      </c>
      <c r="C387" s="1" t="s">
        <v>27</v>
      </c>
      <c r="D387" s="1" t="s">
        <v>106</v>
      </c>
      <c r="E387" s="1" t="s">
        <v>163</v>
      </c>
      <c r="F387" s="1" t="s">
        <v>30</v>
      </c>
      <c r="G387" s="1" t="s">
        <v>276</v>
      </c>
      <c r="H387" s="1" t="s">
        <v>32</v>
      </c>
      <c r="I387" s="1" t="s">
        <v>49</v>
      </c>
      <c r="J387" s="1" t="s">
        <v>1346</v>
      </c>
      <c r="K387" s="1" t="s">
        <v>1347</v>
      </c>
      <c r="L387" s="1" t="s">
        <v>92</v>
      </c>
      <c r="M387" s="1" t="s">
        <v>75</v>
      </c>
      <c r="N387" s="1" t="s">
        <v>116</v>
      </c>
      <c r="O387" s="1" t="s">
        <v>92</v>
      </c>
      <c r="P387" s="1" t="s">
        <v>39</v>
      </c>
      <c r="Q387" s="1" t="s">
        <v>40</v>
      </c>
      <c r="R387">
        <v>165</v>
      </c>
      <c r="S387">
        <v>1</v>
      </c>
      <c r="T387" s="1" t="s">
        <v>137</v>
      </c>
      <c r="U387" s="1" t="s">
        <v>42</v>
      </c>
      <c r="V387">
        <v>4.5999999999999996</v>
      </c>
      <c r="W387">
        <v>1.46</v>
      </c>
      <c r="X387">
        <v>9.6</v>
      </c>
      <c r="Y387">
        <v>11.7</v>
      </c>
      <c r="Z387">
        <v>18.100000000000001</v>
      </c>
    </row>
    <row r="388" spans="1:26" x14ac:dyDescent="0.25">
      <c r="A388" s="1" t="s">
        <v>1348</v>
      </c>
      <c r="B388">
        <v>72</v>
      </c>
      <c r="C388" s="1" t="s">
        <v>27</v>
      </c>
      <c r="D388" s="1" t="s">
        <v>28</v>
      </c>
      <c r="E388" s="1" t="s">
        <v>29</v>
      </c>
      <c r="F388" s="1" t="s">
        <v>30</v>
      </c>
      <c r="G388" s="1" t="s">
        <v>194</v>
      </c>
      <c r="H388" s="1" t="s">
        <v>61</v>
      </c>
      <c r="I388" s="1" t="s">
        <v>132</v>
      </c>
      <c r="J388" s="1" t="s">
        <v>1349</v>
      </c>
      <c r="K388" s="1" t="s">
        <v>1350</v>
      </c>
      <c r="L388" s="1" t="s">
        <v>92</v>
      </c>
      <c r="M388" s="1" t="s">
        <v>67</v>
      </c>
      <c r="N388" s="1" t="s">
        <v>412</v>
      </c>
      <c r="O388" s="1" t="s">
        <v>92</v>
      </c>
      <c r="P388" s="1" t="s">
        <v>110</v>
      </c>
      <c r="Q388" s="1" t="s">
        <v>67</v>
      </c>
      <c r="R388">
        <v>111</v>
      </c>
      <c r="S388">
        <v>0</v>
      </c>
      <c r="T388" s="1" t="s">
        <v>41</v>
      </c>
      <c r="U388" s="1" t="s">
        <v>57</v>
      </c>
      <c r="V388">
        <v>3.41</v>
      </c>
      <c r="W388">
        <v>4.3099999999999996</v>
      </c>
      <c r="X388">
        <v>9.9</v>
      </c>
      <c r="Y388">
        <v>11.2</v>
      </c>
      <c r="Z388">
        <v>19.3</v>
      </c>
    </row>
    <row r="389" spans="1:26" x14ac:dyDescent="0.25">
      <c r="A389" s="1" t="s">
        <v>1351</v>
      </c>
      <c r="B389">
        <v>75</v>
      </c>
      <c r="C389" s="1" t="s">
        <v>45</v>
      </c>
      <c r="D389" s="1" t="s">
        <v>95</v>
      </c>
      <c r="E389" s="1" t="s">
        <v>163</v>
      </c>
      <c r="F389" s="1" t="s">
        <v>47</v>
      </c>
      <c r="G389" s="1" t="s">
        <v>184</v>
      </c>
      <c r="H389" s="1" t="s">
        <v>71</v>
      </c>
      <c r="I389" s="1" t="s">
        <v>49</v>
      </c>
      <c r="J389" s="1" t="s">
        <v>346</v>
      </c>
      <c r="K389" s="1" t="s">
        <v>1352</v>
      </c>
      <c r="L389" s="1" t="s">
        <v>36</v>
      </c>
      <c r="M389" s="1" t="s">
        <v>317</v>
      </c>
      <c r="N389" s="1" t="s">
        <v>391</v>
      </c>
      <c r="O389" s="1" t="s">
        <v>36</v>
      </c>
      <c r="P389" s="1" t="s">
        <v>55</v>
      </c>
      <c r="Q389" s="1" t="s">
        <v>40</v>
      </c>
      <c r="R389">
        <v>115</v>
      </c>
      <c r="S389">
        <v>0</v>
      </c>
      <c r="T389" s="1" t="s">
        <v>41</v>
      </c>
      <c r="U389" s="1" t="s">
        <v>42</v>
      </c>
      <c r="V389">
        <v>2.56</v>
      </c>
      <c r="W389">
        <v>2.54</v>
      </c>
      <c r="X389">
        <v>4.0999999999999996</v>
      </c>
      <c r="Y389">
        <v>15.7</v>
      </c>
      <c r="Z389">
        <v>5.6</v>
      </c>
    </row>
    <row r="390" spans="1:26" x14ac:dyDescent="0.25">
      <c r="A390" s="1" t="s">
        <v>1353</v>
      </c>
      <c r="B390">
        <v>67</v>
      </c>
      <c r="C390" s="1" t="s">
        <v>44</v>
      </c>
      <c r="D390" s="1" t="s">
        <v>45</v>
      </c>
      <c r="E390" s="1" t="s">
        <v>78</v>
      </c>
      <c r="F390" s="1" t="s">
        <v>30</v>
      </c>
      <c r="G390" s="1" t="s">
        <v>70</v>
      </c>
      <c r="H390" s="1" t="s">
        <v>71</v>
      </c>
      <c r="I390" s="1" t="s">
        <v>33</v>
      </c>
      <c r="J390" s="1" t="s">
        <v>1354</v>
      </c>
      <c r="K390" s="1" t="s">
        <v>1355</v>
      </c>
      <c r="L390" s="1" t="s">
        <v>52</v>
      </c>
      <c r="M390" s="1" t="s">
        <v>221</v>
      </c>
      <c r="N390" s="1" t="s">
        <v>1356</v>
      </c>
      <c r="O390" s="1" t="s">
        <v>52</v>
      </c>
      <c r="P390" s="1" t="s">
        <v>39</v>
      </c>
      <c r="Q390" s="1" t="s">
        <v>129</v>
      </c>
      <c r="R390">
        <v>122</v>
      </c>
      <c r="S390">
        <v>1</v>
      </c>
      <c r="T390" s="1" t="s">
        <v>85</v>
      </c>
      <c r="U390" s="1" t="s">
        <v>57</v>
      </c>
      <c r="V390">
        <v>3.21</v>
      </c>
      <c r="W390">
        <v>3.17</v>
      </c>
      <c r="X390">
        <v>7.9</v>
      </c>
      <c r="Y390">
        <v>21</v>
      </c>
      <c r="Z390">
        <v>10.5</v>
      </c>
    </row>
    <row r="391" spans="1:26" x14ac:dyDescent="0.25">
      <c r="A391" s="1" t="s">
        <v>1357</v>
      </c>
      <c r="B391">
        <v>35</v>
      </c>
      <c r="C391" s="1" t="s">
        <v>27</v>
      </c>
      <c r="D391" s="1" t="s">
        <v>87</v>
      </c>
      <c r="E391" s="1" t="s">
        <v>30</v>
      </c>
      <c r="F391" s="1" t="s">
        <v>79</v>
      </c>
      <c r="G391" s="1" t="s">
        <v>276</v>
      </c>
      <c r="H391" s="1" t="s">
        <v>81</v>
      </c>
      <c r="I391" s="1" t="s">
        <v>72</v>
      </c>
      <c r="J391" s="1" t="s">
        <v>1358</v>
      </c>
      <c r="K391" s="1" t="s">
        <v>1359</v>
      </c>
      <c r="L391" s="1" t="s">
        <v>52</v>
      </c>
      <c r="M391" s="1" t="s">
        <v>67</v>
      </c>
      <c r="N391" s="1" t="s">
        <v>602</v>
      </c>
      <c r="O391" s="1" t="s">
        <v>52</v>
      </c>
      <c r="P391" s="1" t="s">
        <v>110</v>
      </c>
      <c r="Q391" s="1" t="s">
        <v>67</v>
      </c>
      <c r="R391">
        <v>126</v>
      </c>
      <c r="S391">
        <v>0</v>
      </c>
      <c r="T391" s="1" t="s">
        <v>123</v>
      </c>
      <c r="U391" s="1" t="s">
        <v>57</v>
      </c>
      <c r="V391">
        <v>2.21</v>
      </c>
      <c r="W391">
        <v>2.04</v>
      </c>
      <c r="X391">
        <v>2.8</v>
      </c>
      <c r="Y391">
        <v>7</v>
      </c>
      <c r="Z391">
        <v>8.8000000000000007</v>
      </c>
    </row>
    <row r="392" spans="1:26" x14ac:dyDescent="0.25">
      <c r="A392" s="1" t="s">
        <v>1360</v>
      </c>
      <c r="B392">
        <v>65</v>
      </c>
      <c r="C392" s="1" t="s">
        <v>27</v>
      </c>
      <c r="D392" s="1" t="s">
        <v>87</v>
      </c>
      <c r="E392" s="1" t="s">
        <v>29</v>
      </c>
      <c r="F392" s="1" t="s">
        <v>69</v>
      </c>
      <c r="G392" s="1" t="s">
        <v>112</v>
      </c>
      <c r="H392" s="1" t="s">
        <v>61</v>
      </c>
      <c r="I392" s="1" t="s">
        <v>72</v>
      </c>
      <c r="J392" s="1" t="s">
        <v>325</v>
      </c>
      <c r="K392" s="1" t="s">
        <v>1361</v>
      </c>
      <c r="L392" s="1" t="s">
        <v>92</v>
      </c>
      <c r="M392" s="1" t="s">
        <v>75</v>
      </c>
      <c r="N392" s="1" t="s">
        <v>84</v>
      </c>
      <c r="O392" s="1" t="s">
        <v>92</v>
      </c>
      <c r="P392" s="1" t="s">
        <v>39</v>
      </c>
      <c r="Q392" s="1" t="s">
        <v>67</v>
      </c>
      <c r="R392">
        <v>150</v>
      </c>
      <c r="S392">
        <v>1</v>
      </c>
      <c r="T392" s="1" t="s">
        <v>41</v>
      </c>
      <c r="U392" s="1" t="s">
        <v>57</v>
      </c>
      <c r="V392">
        <v>2.08</v>
      </c>
      <c r="W392">
        <v>4.87</v>
      </c>
      <c r="X392">
        <v>6</v>
      </c>
      <c r="Y392">
        <v>12.3</v>
      </c>
      <c r="Z392">
        <v>12.9</v>
      </c>
    </row>
    <row r="393" spans="1:26" x14ac:dyDescent="0.25">
      <c r="A393" s="1" t="s">
        <v>1362</v>
      </c>
      <c r="B393">
        <v>78</v>
      </c>
      <c r="C393" s="1" t="s">
        <v>44</v>
      </c>
      <c r="D393" s="1" t="s">
        <v>28</v>
      </c>
      <c r="E393" s="1" t="s">
        <v>78</v>
      </c>
      <c r="F393" s="1" t="s">
        <v>30</v>
      </c>
      <c r="G393" s="1" t="s">
        <v>164</v>
      </c>
      <c r="H393" s="1" t="s">
        <v>32</v>
      </c>
      <c r="I393" s="1" t="s">
        <v>49</v>
      </c>
      <c r="J393" s="1" t="s">
        <v>1209</v>
      </c>
      <c r="K393" s="1" t="s">
        <v>1363</v>
      </c>
      <c r="L393" s="1" t="s">
        <v>52</v>
      </c>
      <c r="M393" s="1" t="s">
        <v>834</v>
      </c>
      <c r="N393" s="1" t="s">
        <v>391</v>
      </c>
      <c r="O393" s="1" t="s">
        <v>52</v>
      </c>
      <c r="P393" s="1" t="s">
        <v>110</v>
      </c>
      <c r="Q393" s="1" t="s">
        <v>40</v>
      </c>
      <c r="R393">
        <v>171</v>
      </c>
      <c r="S393">
        <v>0</v>
      </c>
      <c r="T393" s="1" t="s">
        <v>137</v>
      </c>
      <c r="U393" s="1" t="s">
        <v>57</v>
      </c>
      <c r="V393">
        <v>1.56</v>
      </c>
      <c r="W393">
        <v>2.78</v>
      </c>
      <c r="X393">
        <v>6.6</v>
      </c>
      <c r="Y393">
        <v>14.8</v>
      </c>
      <c r="Z393">
        <v>9.8000000000000007</v>
      </c>
    </row>
    <row r="394" spans="1:26" x14ac:dyDescent="0.25">
      <c r="A394" s="1" t="s">
        <v>1364</v>
      </c>
      <c r="B394">
        <v>47</v>
      </c>
      <c r="C394" s="1" t="s">
        <v>44</v>
      </c>
      <c r="D394" s="1" t="s">
        <v>106</v>
      </c>
      <c r="E394" s="1" t="s">
        <v>30</v>
      </c>
      <c r="F394" s="1" t="s">
        <v>30</v>
      </c>
      <c r="G394" s="1" t="s">
        <v>246</v>
      </c>
      <c r="H394" s="1" t="s">
        <v>81</v>
      </c>
      <c r="I394" s="1" t="s">
        <v>72</v>
      </c>
      <c r="J394" s="1" t="s">
        <v>1365</v>
      </c>
      <c r="K394" s="1" t="s">
        <v>1300</v>
      </c>
      <c r="L394" s="1" t="s">
        <v>52</v>
      </c>
      <c r="M394" s="1" t="s">
        <v>37</v>
      </c>
      <c r="N394" s="1" t="s">
        <v>161</v>
      </c>
      <c r="O394" s="1" t="s">
        <v>52</v>
      </c>
      <c r="P394" s="1" t="s">
        <v>55</v>
      </c>
      <c r="Q394" s="1" t="s">
        <v>40</v>
      </c>
      <c r="R394">
        <v>110</v>
      </c>
      <c r="S394">
        <v>0</v>
      </c>
      <c r="T394" s="1" t="s">
        <v>56</v>
      </c>
      <c r="U394" s="1" t="s">
        <v>57</v>
      </c>
      <c r="V394">
        <v>4.9800000000000004</v>
      </c>
      <c r="W394">
        <v>4.5199999999999996</v>
      </c>
      <c r="X394">
        <v>6.6</v>
      </c>
      <c r="Y394">
        <v>16.2</v>
      </c>
      <c r="Z394">
        <v>13.6</v>
      </c>
    </row>
    <row r="395" spans="1:26" x14ac:dyDescent="0.25">
      <c r="A395" s="1" t="s">
        <v>1366</v>
      </c>
      <c r="B395">
        <v>39</v>
      </c>
      <c r="C395" s="1" t="s">
        <v>27</v>
      </c>
      <c r="D395" s="1" t="s">
        <v>28</v>
      </c>
      <c r="E395" s="1" t="s">
        <v>78</v>
      </c>
      <c r="F395" s="1" t="s">
        <v>88</v>
      </c>
      <c r="G395" s="1" t="s">
        <v>102</v>
      </c>
      <c r="H395" s="1" t="s">
        <v>61</v>
      </c>
      <c r="I395" s="1" t="s">
        <v>132</v>
      </c>
      <c r="J395" s="1" t="s">
        <v>1367</v>
      </c>
      <c r="K395" s="1" t="s">
        <v>1368</v>
      </c>
      <c r="L395" s="1" t="s">
        <v>64</v>
      </c>
      <c r="M395" s="1" t="s">
        <v>75</v>
      </c>
      <c r="N395" s="1" t="s">
        <v>176</v>
      </c>
      <c r="O395" s="1" t="s">
        <v>64</v>
      </c>
      <c r="P395" s="1" t="s">
        <v>39</v>
      </c>
      <c r="Q395" s="1" t="s">
        <v>67</v>
      </c>
      <c r="R395">
        <v>32</v>
      </c>
      <c r="S395">
        <v>1</v>
      </c>
      <c r="T395" s="1" t="s">
        <v>137</v>
      </c>
      <c r="U395" s="1" t="s">
        <v>42</v>
      </c>
      <c r="V395">
        <v>1.81</v>
      </c>
      <c r="W395">
        <v>2.58</v>
      </c>
      <c r="X395">
        <v>1.4</v>
      </c>
      <c r="Y395">
        <v>14.6</v>
      </c>
      <c r="Z395">
        <v>12.2</v>
      </c>
    </row>
    <row r="396" spans="1:26" x14ac:dyDescent="0.25">
      <c r="A396" s="1" t="s">
        <v>1369</v>
      </c>
      <c r="B396">
        <v>43</v>
      </c>
      <c r="C396" s="1" t="s">
        <v>45</v>
      </c>
      <c r="D396" s="1" t="s">
        <v>87</v>
      </c>
      <c r="E396" s="1" t="s">
        <v>46</v>
      </c>
      <c r="F396" s="1" t="s">
        <v>69</v>
      </c>
      <c r="G396" s="1" t="s">
        <v>80</v>
      </c>
      <c r="H396" s="1" t="s">
        <v>61</v>
      </c>
      <c r="I396" s="1" t="s">
        <v>33</v>
      </c>
      <c r="J396" s="1" t="s">
        <v>1370</v>
      </c>
      <c r="K396" s="1" t="s">
        <v>1371</v>
      </c>
      <c r="L396" s="1" t="s">
        <v>64</v>
      </c>
      <c r="M396" s="1" t="s">
        <v>30</v>
      </c>
      <c r="N396" s="1" t="s">
        <v>1235</v>
      </c>
      <c r="O396" s="1" t="s">
        <v>64</v>
      </c>
      <c r="P396" s="1" t="s">
        <v>55</v>
      </c>
      <c r="Q396" s="1" t="s">
        <v>40</v>
      </c>
      <c r="R396">
        <v>158</v>
      </c>
      <c r="S396">
        <v>0</v>
      </c>
      <c r="T396" s="1" t="s">
        <v>41</v>
      </c>
      <c r="U396" s="1" t="s">
        <v>57</v>
      </c>
      <c r="V396">
        <v>1.91</v>
      </c>
      <c r="W396">
        <v>4.8600000000000003</v>
      </c>
      <c r="X396">
        <v>9.1999999999999993</v>
      </c>
      <c r="Y396">
        <v>19</v>
      </c>
      <c r="Z396">
        <v>12.1</v>
      </c>
    </row>
    <row r="397" spans="1:26" x14ac:dyDescent="0.25">
      <c r="A397" s="1" t="s">
        <v>1372</v>
      </c>
      <c r="B397">
        <v>68</v>
      </c>
      <c r="C397" s="1" t="s">
        <v>45</v>
      </c>
      <c r="D397" s="1" t="s">
        <v>28</v>
      </c>
      <c r="E397" s="1" t="s">
        <v>46</v>
      </c>
      <c r="F397" s="1" t="s">
        <v>30</v>
      </c>
      <c r="G397" s="1" t="s">
        <v>102</v>
      </c>
      <c r="H397" s="1" t="s">
        <v>32</v>
      </c>
      <c r="I397" s="1" t="s">
        <v>33</v>
      </c>
      <c r="J397" s="1" t="s">
        <v>73</v>
      </c>
      <c r="K397" s="1" t="s">
        <v>1373</v>
      </c>
      <c r="L397" s="1" t="s">
        <v>52</v>
      </c>
      <c r="M397" s="1" t="s">
        <v>75</v>
      </c>
      <c r="N397" s="1" t="s">
        <v>466</v>
      </c>
      <c r="O397" s="1" t="s">
        <v>52</v>
      </c>
      <c r="P397" s="1" t="s">
        <v>55</v>
      </c>
      <c r="Q397" s="1" t="s">
        <v>75</v>
      </c>
      <c r="R397">
        <v>39</v>
      </c>
      <c r="S397">
        <v>0</v>
      </c>
      <c r="T397" s="1" t="s">
        <v>137</v>
      </c>
      <c r="U397" s="1" t="s">
        <v>42</v>
      </c>
      <c r="V397">
        <v>4.4800000000000004</v>
      </c>
      <c r="W397">
        <v>1.52</v>
      </c>
      <c r="X397">
        <v>8.1</v>
      </c>
      <c r="Y397">
        <v>8.1999999999999993</v>
      </c>
      <c r="Z397">
        <v>16.5</v>
      </c>
    </row>
    <row r="398" spans="1:26" x14ac:dyDescent="0.25">
      <c r="A398" s="1" t="s">
        <v>1374</v>
      </c>
      <c r="B398">
        <v>37</v>
      </c>
      <c r="C398" s="1" t="s">
        <v>45</v>
      </c>
      <c r="D398" s="1" t="s">
        <v>95</v>
      </c>
      <c r="E398" s="1" t="s">
        <v>163</v>
      </c>
      <c r="F398" s="1" t="s">
        <v>30</v>
      </c>
      <c r="G398" s="1" t="s">
        <v>125</v>
      </c>
      <c r="H398" s="1" t="s">
        <v>71</v>
      </c>
      <c r="I398" s="1" t="s">
        <v>72</v>
      </c>
      <c r="J398" s="1" t="s">
        <v>1375</v>
      </c>
      <c r="K398" s="1" t="s">
        <v>1376</v>
      </c>
      <c r="L398" s="1" t="s">
        <v>64</v>
      </c>
      <c r="M398" s="1" t="s">
        <v>121</v>
      </c>
      <c r="N398" s="1" t="s">
        <v>198</v>
      </c>
      <c r="O398" s="1" t="s">
        <v>64</v>
      </c>
      <c r="P398" s="1" t="s">
        <v>55</v>
      </c>
      <c r="Q398" s="1" t="s">
        <v>75</v>
      </c>
      <c r="R398">
        <v>140</v>
      </c>
      <c r="S398">
        <v>0</v>
      </c>
      <c r="T398" s="1" t="s">
        <v>123</v>
      </c>
      <c r="U398" s="1" t="s">
        <v>57</v>
      </c>
      <c r="V398">
        <v>2.1</v>
      </c>
      <c r="W398">
        <v>4.51</v>
      </c>
      <c r="X398">
        <v>9.5</v>
      </c>
      <c r="Y398">
        <v>8.6999999999999993</v>
      </c>
      <c r="Z398">
        <v>10.9</v>
      </c>
    </row>
    <row r="399" spans="1:26" x14ac:dyDescent="0.25">
      <c r="A399" s="1" t="s">
        <v>1377</v>
      </c>
      <c r="B399">
        <v>48</v>
      </c>
      <c r="C399" s="1" t="s">
        <v>27</v>
      </c>
      <c r="D399" s="1" t="s">
        <v>45</v>
      </c>
      <c r="E399" s="1" t="s">
        <v>29</v>
      </c>
      <c r="F399" s="1" t="s">
        <v>79</v>
      </c>
      <c r="G399" s="1" t="s">
        <v>80</v>
      </c>
      <c r="H399" s="1" t="s">
        <v>81</v>
      </c>
      <c r="I399" s="1" t="s">
        <v>49</v>
      </c>
      <c r="J399" s="1" t="s">
        <v>1378</v>
      </c>
      <c r="K399" s="1" t="s">
        <v>1379</v>
      </c>
      <c r="L399" s="1" t="s">
        <v>92</v>
      </c>
      <c r="M399" s="1" t="s">
        <v>135</v>
      </c>
      <c r="N399" s="1" t="s">
        <v>521</v>
      </c>
      <c r="O399" s="1" t="s">
        <v>92</v>
      </c>
      <c r="P399" s="1" t="s">
        <v>39</v>
      </c>
      <c r="Q399" s="1" t="s">
        <v>30</v>
      </c>
      <c r="R399">
        <v>71</v>
      </c>
      <c r="S399">
        <v>1</v>
      </c>
      <c r="T399" s="1" t="s">
        <v>123</v>
      </c>
      <c r="U399" s="1" t="s">
        <v>57</v>
      </c>
      <c r="V399">
        <v>4.92</v>
      </c>
      <c r="W399">
        <v>2.93</v>
      </c>
      <c r="X399">
        <v>8.8000000000000007</v>
      </c>
      <c r="Y399">
        <v>16.600000000000001</v>
      </c>
      <c r="Z399">
        <v>9.4</v>
      </c>
    </row>
    <row r="400" spans="1:26" x14ac:dyDescent="0.25">
      <c r="A400" s="1" t="s">
        <v>1380</v>
      </c>
      <c r="B400">
        <v>64</v>
      </c>
      <c r="C400" s="1" t="s">
        <v>44</v>
      </c>
      <c r="D400" s="1" t="s">
        <v>87</v>
      </c>
      <c r="E400" s="1" t="s">
        <v>163</v>
      </c>
      <c r="F400" s="1" t="s">
        <v>47</v>
      </c>
      <c r="G400" s="1" t="s">
        <v>184</v>
      </c>
      <c r="H400" s="1" t="s">
        <v>81</v>
      </c>
      <c r="I400" s="1" t="s">
        <v>132</v>
      </c>
      <c r="J400" s="1" t="s">
        <v>315</v>
      </c>
      <c r="K400" s="1" t="s">
        <v>1381</v>
      </c>
      <c r="L400" s="1" t="s">
        <v>36</v>
      </c>
      <c r="M400" s="1" t="s">
        <v>30</v>
      </c>
      <c r="N400" s="1" t="s">
        <v>1000</v>
      </c>
      <c r="O400" s="1" t="s">
        <v>36</v>
      </c>
      <c r="P400" s="1" t="s">
        <v>55</v>
      </c>
      <c r="Q400" s="1" t="s">
        <v>40</v>
      </c>
      <c r="R400">
        <v>63</v>
      </c>
      <c r="S400">
        <v>0</v>
      </c>
      <c r="T400" s="1" t="s">
        <v>56</v>
      </c>
      <c r="U400" s="1" t="s">
        <v>57</v>
      </c>
      <c r="V400">
        <v>2.14</v>
      </c>
      <c r="W400">
        <v>1.81</v>
      </c>
      <c r="X400">
        <v>7.9</v>
      </c>
      <c r="Y400">
        <v>13</v>
      </c>
      <c r="Z400">
        <v>11.7</v>
      </c>
    </row>
    <row r="401" spans="1:26" x14ac:dyDescent="0.25">
      <c r="A401" s="1" t="s">
        <v>1382</v>
      </c>
      <c r="B401">
        <v>83</v>
      </c>
      <c r="C401" s="1" t="s">
        <v>45</v>
      </c>
      <c r="D401" s="1" t="s">
        <v>28</v>
      </c>
      <c r="E401" s="1" t="s">
        <v>30</v>
      </c>
      <c r="F401" s="1" t="s">
        <v>47</v>
      </c>
      <c r="G401" s="1" t="s">
        <v>246</v>
      </c>
      <c r="H401" s="1" t="s">
        <v>81</v>
      </c>
      <c r="I401" s="1" t="s">
        <v>132</v>
      </c>
      <c r="J401" s="1" t="s">
        <v>1120</v>
      </c>
      <c r="K401" s="1" t="s">
        <v>1383</v>
      </c>
      <c r="L401" s="1" t="s">
        <v>52</v>
      </c>
      <c r="M401" s="1" t="s">
        <v>581</v>
      </c>
      <c r="N401" s="1" t="s">
        <v>1199</v>
      </c>
      <c r="O401" s="1" t="s">
        <v>52</v>
      </c>
      <c r="P401" s="1" t="s">
        <v>55</v>
      </c>
      <c r="Q401" s="1" t="s">
        <v>40</v>
      </c>
      <c r="R401">
        <v>70</v>
      </c>
      <c r="S401">
        <v>0</v>
      </c>
      <c r="T401" s="1" t="s">
        <v>85</v>
      </c>
      <c r="U401" s="1" t="s">
        <v>57</v>
      </c>
      <c r="V401">
        <v>2.97</v>
      </c>
      <c r="W401">
        <v>3.31</v>
      </c>
      <c r="X401">
        <v>8.8000000000000007</v>
      </c>
      <c r="Y401">
        <v>23.7</v>
      </c>
      <c r="Z401">
        <v>9.9</v>
      </c>
    </row>
    <row r="402" spans="1:26" x14ac:dyDescent="0.25">
      <c r="A402" s="1" t="s">
        <v>1384</v>
      </c>
      <c r="B402">
        <v>27</v>
      </c>
      <c r="C402" s="1" t="s">
        <v>27</v>
      </c>
      <c r="D402" s="1" t="s">
        <v>95</v>
      </c>
      <c r="E402" s="1" t="s">
        <v>78</v>
      </c>
      <c r="F402" s="1" t="s">
        <v>30</v>
      </c>
      <c r="G402" s="1" t="s">
        <v>194</v>
      </c>
      <c r="H402" s="1" t="s">
        <v>81</v>
      </c>
      <c r="I402" s="1" t="s">
        <v>33</v>
      </c>
      <c r="J402" s="1" t="s">
        <v>1013</v>
      </c>
      <c r="K402" s="1" t="s">
        <v>1385</v>
      </c>
      <c r="L402" s="1" t="s">
        <v>52</v>
      </c>
      <c r="M402" s="1" t="s">
        <v>723</v>
      </c>
      <c r="N402" s="1" t="s">
        <v>379</v>
      </c>
      <c r="O402" s="1" t="s">
        <v>52</v>
      </c>
      <c r="P402" s="1" t="s">
        <v>55</v>
      </c>
      <c r="Q402" s="1" t="s">
        <v>30</v>
      </c>
      <c r="R402">
        <v>46</v>
      </c>
      <c r="S402">
        <v>0</v>
      </c>
      <c r="T402" s="1" t="s">
        <v>137</v>
      </c>
      <c r="U402" s="1" t="s">
        <v>57</v>
      </c>
      <c r="V402">
        <v>4.3099999999999996</v>
      </c>
      <c r="W402">
        <v>4.0599999999999996</v>
      </c>
      <c r="X402">
        <v>6.2</v>
      </c>
      <c r="Y402">
        <v>23.2</v>
      </c>
      <c r="Z402">
        <v>6.4</v>
      </c>
    </row>
    <row r="403" spans="1:26" x14ac:dyDescent="0.25">
      <c r="A403" s="1" t="s">
        <v>1386</v>
      </c>
      <c r="B403">
        <v>80</v>
      </c>
      <c r="C403" s="1" t="s">
        <v>27</v>
      </c>
      <c r="D403" s="1" t="s">
        <v>95</v>
      </c>
      <c r="E403" s="1" t="s">
        <v>163</v>
      </c>
      <c r="F403" s="1" t="s">
        <v>88</v>
      </c>
      <c r="G403" s="1" t="s">
        <v>178</v>
      </c>
      <c r="H403" s="1" t="s">
        <v>71</v>
      </c>
      <c r="I403" s="1" t="s">
        <v>33</v>
      </c>
      <c r="J403" s="1" t="s">
        <v>1387</v>
      </c>
      <c r="K403" s="1" t="s">
        <v>1388</v>
      </c>
      <c r="L403" s="1" t="s">
        <v>92</v>
      </c>
      <c r="M403" s="1" t="s">
        <v>908</v>
      </c>
      <c r="N403" s="1" t="s">
        <v>946</v>
      </c>
      <c r="O403" s="1" t="s">
        <v>92</v>
      </c>
      <c r="P403" s="1" t="s">
        <v>55</v>
      </c>
      <c r="Q403" s="1" t="s">
        <v>67</v>
      </c>
      <c r="R403">
        <v>43</v>
      </c>
      <c r="S403">
        <v>0</v>
      </c>
      <c r="T403" s="1" t="s">
        <v>41</v>
      </c>
      <c r="U403" s="1" t="s">
        <v>42</v>
      </c>
      <c r="V403">
        <v>1.44</v>
      </c>
      <c r="W403">
        <v>4.42</v>
      </c>
      <c r="X403">
        <v>5</v>
      </c>
      <c r="Y403">
        <v>21.2</v>
      </c>
      <c r="Z403">
        <v>18.2</v>
      </c>
    </row>
    <row r="404" spans="1:26" x14ac:dyDescent="0.25">
      <c r="A404" s="1" t="s">
        <v>1389</v>
      </c>
      <c r="B404">
        <v>72</v>
      </c>
      <c r="C404" s="1" t="s">
        <v>44</v>
      </c>
      <c r="D404" s="1" t="s">
        <v>28</v>
      </c>
      <c r="E404" s="1" t="s">
        <v>46</v>
      </c>
      <c r="F404" s="1" t="s">
        <v>88</v>
      </c>
      <c r="G404" s="1" t="s">
        <v>184</v>
      </c>
      <c r="H404" s="1" t="s">
        <v>81</v>
      </c>
      <c r="I404" s="1" t="s">
        <v>49</v>
      </c>
      <c r="J404" s="1" t="s">
        <v>1390</v>
      </c>
      <c r="K404" s="1" t="s">
        <v>211</v>
      </c>
      <c r="L404" s="1" t="s">
        <v>52</v>
      </c>
      <c r="M404" s="1" t="s">
        <v>1391</v>
      </c>
      <c r="N404" s="1" t="s">
        <v>313</v>
      </c>
      <c r="O404" s="1" t="s">
        <v>52</v>
      </c>
      <c r="P404" s="1" t="s">
        <v>55</v>
      </c>
      <c r="Q404" s="1" t="s">
        <v>30</v>
      </c>
      <c r="R404">
        <v>106</v>
      </c>
      <c r="S404">
        <v>0</v>
      </c>
      <c r="T404" s="1" t="s">
        <v>41</v>
      </c>
      <c r="U404" s="1" t="s">
        <v>42</v>
      </c>
      <c r="V404">
        <v>1.25</v>
      </c>
      <c r="W404">
        <v>4.53</v>
      </c>
      <c r="X404">
        <v>5</v>
      </c>
      <c r="Y404">
        <v>15.2</v>
      </c>
      <c r="Z404">
        <v>13.7</v>
      </c>
    </row>
    <row r="405" spans="1:26" x14ac:dyDescent="0.25">
      <c r="A405" s="1" t="s">
        <v>1392</v>
      </c>
      <c r="B405">
        <v>62</v>
      </c>
      <c r="C405" s="1" t="s">
        <v>44</v>
      </c>
      <c r="D405" s="1" t="s">
        <v>95</v>
      </c>
      <c r="E405" s="1" t="s">
        <v>78</v>
      </c>
      <c r="F405" s="1" t="s">
        <v>30</v>
      </c>
      <c r="G405" s="1" t="s">
        <v>112</v>
      </c>
      <c r="H405" s="1" t="s">
        <v>81</v>
      </c>
      <c r="I405" s="1" t="s">
        <v>132</v>
      </c>
      <c r="J405" s="1" t="s">
        <v>1393</v>
      </c>
      <c r="K405" s="1" t="s">
        <v>1093</v>
      </c>
      <c r="L405" s="1" t="s">
        <v>52</v>
      </c>
      <c r="M405" s="1" t="s">
        <v>75</v>
      </c>
      <c r="N405" s="1" t="s">
        <v>66</v>
      </c>
      <c r="O405" s="1" t="s">
        <v>52</v>
      </c>
      <c r="P405" s="1" t="s">
        <v>39</v>
      </c>
      <c r="Q405" s="1" t="s">
        <v>30</v>
      </c>
      <c r="R405">
        <v>111</v>
      </c>
      <c r="S405">
        <v>1</v>
      </c>
      <c r="T405" s="1" t="s">
        <v>123</v>
      </c>
      <c r="U405" s="1" t="s">
        <v>42</v>
      </c>
      <c r="V405">
        <v>4.71</v>
      </c>
      <c r="W405">
        <v>1.08</v>
      </c>
      <c r="X405">
        <v>5.3</v>
      </c>
      <c r="Y405">
        <v>18.399999999999999</v>
      </c>
      <c r="Z405">
        <v>15.3</v>
      </c>
    </row>
    <row r="406" spans="1:26" x14ac:dyDescent="0.25">
      <c r="A406" s="1" t="s">
        <v>1394</v>
      </c>
      <c r="B406">
        <v>76</v>
      </c>
      <c r="C406" s="1" t="s">
        <v>27</v>
      </c>
      <c r="D406" s="1" t="s">
        <v>95</v>
      </c>
      <c r="E406" s="1" t="s">
        <v>30</v>
      </c>
      <c r="F406" s="1" t="s">
        <v>47</v>
      </c>
      <c r="G406" s="1" t="s">
        <v>184</v>
      </c>
      <c r="H406" s="1" t="s">
        <v>61</v>
      </c>
      <c r="I406" s="1" t="s">
        <v>33</v>
      </c>
      <c r="J406" s="1" t="s">
        <v>1395</v>
      </c>
      <c r="K406" s="1" t="s">
        <v>1396</v>
      </c>
      <c r="L406" s="1" t="s">
        <v>92</v>
      </c>
      <c r="M406" s="1" t="s">
        <v>67</v>
      </c>
      <c r="N406" s="1" t="s">
        <v>754</v>
      </c>
      <c r="O406" s="1" t="s">
        <v>92</v>
      </c>
      <c r="P406" s="1" t="s">
        <v>39</v>
      </c>
      <c r="Q406" s="1" t="s">
        <v>40</v>
      </c>
      <c r="R406">
        <v>169</v>
      </c>
      <c r="S406">
        <v>1</v>
      </c>
      <c r="T406" s="1" t="s">
        <v>41</v>
      </c>
      <c r="U406" s="1" t="s">
        <v>57</v>
      </c>
      <c r="V406">
        <v>3.77</v>
      </c>
      <c r="W406">
        <v>1.54</v>
      </c>
      <c r="X406">
        <v>3.7</v>
      </c>
      <c r="Y406">
        <v>12.5</v>
      </c>
      <c r="Z406">
        <v>16.7</v>
      </c>
    </row>
    <row r="407" spans="1:26" x14ac:dyDescent="0.25">
      <c r="A407" s="1" t="s">
        <v>1397</v>
      </c>
      <c r="B407">
        <v>45</v>
      </c>
      <c r="C407" s="1" t="s">
        <v>44</v>
      </c>
      <c r="D407" s="1" t="s">
        <v>106</v>
      </c>
      <c r="E407" s="1" t="s">
        <v>46</v>
      </c>
      <c r="F407" s="1" t="s">
        <v>30</v>
      </c>
      <c r="G407" s="1" t="s">
        <v>80</v>
      </c>
      <c r="H407" s="1" t="s">
        <v>61</v>
      </c>
      <c r="I407" s="1" t="s">
        <v>132</v>
      </c>
      <c r="J407" s="1" t="s">
        <v>964</v>
      </c>
      <c r="K407" s="1" t="s">
        <v>523</v>
      </c>
      <c r="L407" s="1" t="s">
        <v>92</v>
      </c>
      <c r="M407" s="1" t="s">
        <v>1398</v>
      </c>
      <c r="N407" s="1" t="s">
        <v>562</v>
      </c>
      <c r="O407" s="1" t="s">
        <v>92</v>
      </c>
      <c r="P407" s="1" t="s">
        <v>55</v>
      </c>
      <c r="Q407" s="1" t="s">
        <v>30</v>
      </c>
      <c r="R407">
        <v>168</v>
      </c>
      <c r="S407">
        <v>0</v>
      </c>
      <c r="T407" s="1" t="s">
        <v>56</v>
      </c>
      <c r="U407" s="1" t="s">
        <v>57</v>
      </c>
      <c r="V407">
        <v>2.12</v>
      </c>
      <c r="W407">
        <v>1.84</v>
      </c>
      <c r="X407">
        <v>9.6</v>
      </c>
      <c r="Y407">
        <v>6.2</v>
      </c>
      <c r="Z407">
        <v>20</v>
      </c>
    </row>
    <row r="408" spans="1:26" x14ac:dyDescent="0.25">
      <c r="A408" s="1" t="s">
        <v>1399</v>
      </c>
      <c r="B408">
        <v>32</v>
      </c>
      <c r="C408" s="1" t="s">
        <v>27</v>
      </c>
      <c r="D408" s="1" t="s">
        <v>95</v>
      </c>
      <c r="E408" s="1" t="s">
        <v>78</v>
      </c>
      <c r="F408" s="1" t="s">
        <v>69</v>
      </c>
      <c r="G408" s="1" t="s">
        <v>152</v>
      </c>
      <c r="H408" s="1" t="s">
        <v>71</v>
      </c>
      <c r="I408" s="1" t="s">
        <v>33</v>
      </c>
      <c r="J408" s="1" t="s">
        <v>1400</v>
      </c>
      <c r="K408" s="1" t="s">
        <v>1401</v>
      </c>
      <c r="L408" s="1" t="s">
        <v>36</v>
      </c>
      <c r="M408" s="1" t="s">
        <v>892</v>
      </c>
      <c r="N408" s="1" t="s">
        <v>1199</v>
      </c>
      <c r="O408" s="1" t="s">
        <v>36</v>
      </c>
      <c r="P408" s="1" t="s">
        <v>39</v>
      </c>
      <c r="Q408" s="1" t="s">
        <v>129</v>
      </c>
      <c r="R408">
        <v>135</v>
      </c>
      <c r="S408">
        <v>1</v>
      </c>
      <c r="T408" s="1" t="s">
        <v>123</v>
      </c>
      <c r="U408" s="1" t="s">
        <v>57</v>
      </c>
      <c r="V408">
        <v>3.71</v>
      </c>
      <c r="W408">
        <v>4.3099999999999996</v>
      </c>
      <c r="X408">
        <v>3.7</v>
      </c>
      <c r="Y408">
        <v>6.3</v>
      </c>
      <c r="Z408">
        <v>15.5</v>
      </c>
    </row>
    <row r="409" spans="1:26" x14ac:dyDescent="0.25">
      <c r="A409" s="1" t="s">
        <v>1402</v>
      </c>
      <c r="B409">
        <v>30</v>
      </c>
      <c r="C409" s="1" t="s">
        <v>45</v>
      </c>
      <c r="D409" s="1" t="s">
        <v>95</v>
      </c>
      <c r="E409" s="1" t="s">
        <v>29</v>
      </c>
      <c r="F409" s="1" t="s">
        <v>30</v>
      </c>
      <c r="G409" s="1" t="s">
        <v>118</v>
      </c>
      <c r="H409" s="1" t="s">
        <v>32</v>
      </c>
      <c r="I409" s="1" t="s">
        <v>33</v>
      </c>
      <c r="J409" s="1" t="s">
        <v>1403</v>
      </c>
      <c r="K409" s="1" t="s">
        <v>1404</v>
      </c>
      <c r="L409" s="1" t="s">
        <v>36</v>
      </c>
      <c r="M409" s="1" t="s">
        <v>67</v>
      </c>
      <c r="N409" s="1" t="s">
        <v>650</v>
      </c>
      <c r="O409" s="1" t="s">
        <v>36</v>
      </c>
      <c r="P409" s="1" t="s">
        <v>39</v>
      </c>
      <c r="Q409" s="1" t="s">
        <v>30</v>
      </c>
      <c r="R409">
        <v>148</v>
      </c>
      <c r="S409">
        <v>1</v>
      </c>
      <c r="T409" s="1" t="s">
        <v>56</v>
      </c>
      <c r="U409" s="1" t="s">
        <v>57</v>
      </c>
      <c r="V409">
        <v>4.34</v>
      </c>
      <c r="W409">
        <v>3.96</v>
      </c>
      <c r="X409">
        <v>2.2999999999999998</v>
      </c>
      <c r="Y409">
        <v>19.600000000000001</v>
      </c>
      <c r="Z409">
        <v>16.100000000000001</v>
      </c>
    </row>
    <row r="410" spans="1:26" x14ac:dyDescent="0.25">
      <c r="A410" s="1" t="s">
        <v>1405</v>
      </c>
      <c r="B410">
        <v>18</v>
      </c>
      <c r="C410" s="1" t="s">
        <v>44</v>
      </c>
      <c r="D410" s="1" t="s">
        <v>106</v>
      </c>
      <c r="E410" s="1" t="s">
        <v>29</v>
      </c>
      <c r="F410" s="1" t="s">
        <v>59</v>
      </c>
      <c r="G410" s="1" t="s">
        <v>276</v>
      </c>
      <c r="H410" s="1" t="s">
        <v>81</v>
      </c>
      <c r="I410" s="1" t="s">
        <v>72</v>
      </c>
      <c r="J410" s="1" t="s">
        <v>1406</v>
      </c>
      <c r="K410" s="1" t="s">
        <v>1276</v>
      </c>
      <c r="L410" s="1" t="s">
        <v>92</v>
      </c>
      <c r="M410" s="1" t="s">
        <v>30</v>
      </c>
      <c r="N410" s="1" t="s">
        <v>682</v>
      </c>
      <c r="O410" s="1" t="s">
        <v>92</v>
      </c>
      <c r="P410" s="1" t="s">
        <v>110</v>
      </c>
      <c r="Q410" s="1" t="s">
        <v>75</v>
      </c>
      <c r="R410">
        <v>111</v>
      </c>
      <c r="S410">
        <v>0</v>
      </c>
      <c r="T410" s="1" t="s">
        <v>137</v>
      </c>
      <c r="U410" s="1" t="s">
        <v>42</v>
      </c>
      <c r="V410">
        <v>3.63</v>
      </c>
      <c r="W410">
        <v>4.0599999999999996</v>
      </c>
      <c r="X410">
        <v>8.6</v>
      </c>
      <c r="Y410">
        <v>17</v>
      </c>
      <c r="Z410">
        <v>4.5</v>
      </c>
    </row>
    <row r="411" spans="1:26" x14ac:dyDescent="0.25">
      <c r="A411" s="1" t="s">
        <v>1407</v>
      </c>
      <c r="B411">
        <v>73</v>
      </c>
      <c r="C411" s="1" t="s">
        <v>27</v>
      </c>
      <c r="D411" s="1" t="s">
        <v>45</v>
      </c>
      <c r="E411" s="1" t="s">
        <v>78</v>
      </c>
      <c r="F411" s="1" t="s">
        <v>47</v>
      </c>
      <c r="G411" s="1" t="s">
        <v>118</v>
      </c>
      <c r="H411" s="1" t="s">
        <v>81</v>
      </c>
      <c r="I411" s="1" t="s">
        <v>72</v>
      </c>
      <c r="J411" s="1" t="s">
        <v>390</v>
      </c>
      <c r="K411" s="1" t="s">
        <v>1408</v>
      </c>
      <c r="L411" s="1" t="s">
        <v>64</v>
      </c>
      <c r="M411" s="1" t="s">
        <v>266</v>
      </c>
      <c r="N411" s="1" t="s">
        <v>374</v>
      </c>
      <c r="O411" s="1" t="s">
        <v>64</v>
      </c>
      <c r="P411" s="1" t="s">
        <v>110</v>
      </c>
      <c r="Q411" s="1" t="s">
        <v>67</v>
      </c>
      <c r="R411">
        <v>159</v>
      </c>
      <c r="S411">
        <v>0</v>
      </c>
      <c r="T411" s="1" t="s">
        <v>123</v>
      </c>
      <c r="U411" s="1" t="s">
        <v>57</v>
      </c>
      <c r="V411">
        <v>2.95</v>
      </c>
      <c r="W411">
        <v>1.31</v>
      </c>
      <c r="X411">
        <v>4.7</v>
      </c>
      <c r="Y411">
        <v>13.3</v>
      </c>
      <c r="Z411">
        <v>4.0999999999999996</v>
      </c>
    </row>
    <row r="412" spans="1:26" x14ac:dyDescent="0.25">
      <c r="A412" s="1" t="s">
        <v>1409</v>
      </c>
      <c r="B412">
        <v>51</v>
      </c>
      <c r="C412" s="1" t="s">
        <v>45</v>
      </c>
      <c r="D412" s="1" t="s">
        <v>106</v>
      </c>
      <c r="E412" s="1" t="s">
        <v>30</v>
      </c>
      <c r="F412" s="1" t="s">
        <v>88</v>
      </c>
      <c r="G412" s="1" t="s">
        <v>164</v>
      </c>
      <c r="H412" s="1" t="s">
        <v>81</v>
      </c>
      <c r="I412" s="1" t="s">
        <v>49</v>
      </c>
      <c r="J412" s="1" t="s">
        <v>1410</v>
      </c>
      <c r="K412" s="1" t="s">
        <v>1411</v>
      </c>
      <c r="L412" s="1" t="s">
        <v>92</v>
      </c>
      <c r="M412" s="1" t="s">
        <v>1412</v>
      </c>
      <c r="N412" s="1" t="s">
        <v>1280</v>
      </c>
      <c r="O412" s="1" t="s">
        <v>92</v>
      </c>
      <c r="P412" s="1" t="s">
        <v>39</v>
      </c>
      <c r="Q412" s="1" t="s">
        <v>40</v>
      </c>
      <c r="R412">
        <v>121</v>
      </c>
      <c r="S412">
        <v>1</v>
      </c>
      <c r="T412" s="1" t="s">
        <v>41</v>
      </c>
      <c r="U412" s="1" t="s">
        <v>42</v>
      </c>
      <c r="V412">
        <v>2.4</v>
      </c>
      <c r="W412">
        <v>1.44</v>
      </c>
      <c r="X412">
        <v>8.3000000000000007</v>
      </c>
      <c r="Y412">
        <v>23.1</v>
      </c>
      <c r="Z412">
        <v>4.2</v>
      </c>
    </row>
    <row r="413" spans="1:26" x14ac:dyDescent="0.25">
      <c r="A413" s="1" t="s">
        <v>1413</v>
      </c>
      <c r="B413">
        <v>46</v>
      </c>
      <c r="C413" s="1" t="s">
        <v>44</v>
      </c>
      <c r="D413" s="1" t="s">
        <v>106</v>
      </c>
      <c r="E413" s="1" t="s">
        <v>29</v>
      </c>
      <c r="F413" s="1" t="s">
        <v>30</v>
      </c>
      <c r="G413" s="1" t="s">
        <v>131</v>
      </c>
      <c r="H413" s="1" t="s">
        <v>32</v>
      </c>
      <c r="I413" s="1" t="s">
        <v>49</v>
      </c>
      <c r="J413" s="1" t="s">
        <v>1414</v>
      </c>
      <c r="K413" s="1" t="s">
        <v>419</v>
      </c>
      <c r="L413" s="1" t="s">
        <v>92</v>
      </c>
      <c r="M413" s="1" t="s">
        <v>581</v>
      </c>
      <c r="N413" s="1" t="s">
        <v>1014</v>
      </c>
      <c r="O413" s="1" t="s">
        <v>92</v>
      </c>
      <c r="P413" s="1" t="s">
        <v>110</v>
      </c>
      <c r="Q413" s="1" t="s">
        <v>129</v>
      </c>
      <c r="R413">
        <v>57</v>
      </c>
      <c r="S413">
        <v>0</v>
      </c>
      <c r="T413" s="1" t="s">
        <v>41</v>
      </c>
      <c r="U413" s="1" t="s">
        <v>57</v>
      </c>
      <c r="V413">
        <v>4.82</v>
      </c>
      <c r="W413">
        <v>3.09</v>
      </c>
      <c r="X413">
        <v>3.7</v>
      </c>
      <c r="Y413">
        <v>7.4</v>
      </c>
      <c r="Z413">
        <v>11.5</v>
      </c>
    </row>
    <row r="414" spans="1:26" x14ac:dyDescent="0.25">
      <c r="A414" s="1" t="s">
        <v>1415</v>
      </c>
      <c r="B414">
        <v>51</v>
      </c>
      <c r="C414" s="1" t="s">
        <v>27</v>
      </c>
      <c r="D414" s="1" t="s">
        <v>87</v>
      </c>
      <c r="E414" s="1" t="s">
        <v>163</v>
      </c>
      <c r="F414" s="1" t="s">
        <v>59</v>
      </c>
      <c r="G414" s="1" t="s">
        <v>89</v>
      </c>
      <c r="H414" s="1" t="s">
        <v>81</v>
      </c>
      <c r="I414" s="1" t="s">
        <v>49</v>
      </c>
      <c r="J414" s="1" t="s">
        <v>1106</v>
      </c>
      <c r="K414" s="1" t="s">
        <v>1416</v>
      </c>
      <c r="L414" s="1" t="s">
        <v>36</v>
      </c>
      <c r="M414" s="1" t="s">
        <v>807</v>
      </c>
      <c r="N414" s="1" t="s">
        <v>1066</v>
      </c>
      <c r="O414" s="1" t="s">
        <v>36</v>
      </c>
      <c r="P414" s="1" t="s">
        <v>55</v>
      </c>
      <c r="Q414" s="1" t="s">
        <v>30</v>
      </c>
      <c r="R414">
        <v>145</v>
      </c>
      <c r="S414">
        <v>0</v>
      </c>
      <c r="T414" s="1" t="s">
        <v>41</v>
      </c>
      <c r="U414" s="1" t="s">
        <v>42</v>
      </c>
      <c r="V414">
        <v>4.18</v>
      </c>
      <c r="W414">
        <v>3.83</v>
      </c>
      <c r="X414">
        <v>1.5</v>
      </c>
      <c r="Y414">
        <v>7.3</v>
      </c>
      <c r="Z414">
        <v>9.8000000000000007</v>
      </c>
    </row>
    <row r="415" spans="1:26" x14ac:dyDescent="0.25">
      <c r="A415" s="1" t="s">
        <v>1417</v>
      </c>
      <c r="B415">
        <v>56</v>
      </c>
      <c r="C415" s="1" t="s">
        <v>27</v>
      </c>
      <c r="D415" s="1" t="s">
        <v>106</v>
      </c>
      <c r="E415" s="1" t="s">
        <v>29</v>
      </c>
      <c r="F415" s="1" t="s">
        <v>30</v>
      </c>
      <c r="G415" s="1" t="s">
        <v>118</v>
      </c>
      <c r="H415" s="1" t="s">
        <v>61</v>
      </c>
      <c r="I415" s="1" t="s">
        <v>132</v>
      </c>
      <c r="J415" s="1" t="s">
        <v>224</v>
      </c>
      <c r="K415" s="1" t="s">
        <v>1418</v>
      </c>
      <c r="L415" s="1" t="s">
        <v>92</v>
      </c>
      <c r="M415" s="1" t="s">
        <v>75</v>
      </c>
      <c r="N415" s="1" t="s">
        <v>808</v>
      </c>
      <c r="O415" s="1" t="s">
        <v>92</v>
      </c>
      <c r="P415" s="1" t="s">
        <v>55</v>
      </c>
      <c r="Q415" s="1" t="s">
        <v>129</v>
      </c>
      <c r="R415">
        <v>79</v>
      </c>
      <c r="S415">
        <v>0</v>
      </c>
      <c r="T415" s="1" t="s">
        <v>85</v>
      </c>
      <c r="U415" s="1" t="s">
        <v>42</v>
      </c>
      <c r="V415">
        <v>2.1800000000000002</v>
      </c>
      <c r="W415">
        <v>1.93</v>
      </c>
      <c r="X415">
        <v>3.5</v>
      </c>
      <c r="Y415">
        <v>20.5</v>
      </c>
      <c r="Z415">
        <v>18.8</v>
      </c>
    </row>
    <row r="416" spans="1:26" x14ac:dyDescent="0.25">
      <c r="A416" s="1" t="s">
        <v>1419</v>
      </c>
      <c r="B416">
        <v>20</v>
      </c>
      <c r="C416" s="1" t="s">
        <v>45</v>
      </c>
      <c r="D416" s="1" t="s">
        <v>45</v>
      </c>
      <c r="E416" s="1" t="s">
        <v>46</v>
      </c>
      <c r="F416" s="1" t="s">
        <v>59</v>
      </c>
      <c r="G416" s="1" t="s">
        <v>102</v>
      </c>
      <c r="H416" s="1" t="s">
        <v>71</v>
      </c>
      <c r="I416" s="1" t="s">
        <v>49</v>
      </c>
      <c r="J416" s="1" t="s">
        <v>1195</v>
      </c>
      <c r="K416" s="1" t="s">
        <v>921</v>
      </c>
      <c r="L416" s="1" t="s">
        <v>52</v>
      </c>
      <c r="M416" s="1" t="s">
        <v>317</v>
      </c>
      <c r="N416" s="1" t="s">
        <v>379</v>
      </c>
      <c r="O416" s="1" t="s">
        <v>52</v>
      </c>
      <c r="P416" s="1" t="s">
        <v>39</v>
      </c>
      <c r="Q416" s="1" t="s">
        <v>30</v>
      </c>
      <c r="R416">
        <v>171</v>
      </c>
      <c r="S416">
        <v>1</v>
      </c>
      <c r="T416" s="1" t="s">
        <v>137</v>
      </c>
      <c r="U416" s="1" t="s">
        <v>57</v>
      </c>
      <c r="V416">
        <v>2.62</v>
      </c>
      <c r="W416">
        <v>4.62</v>
      </c>
      <c r="X416">
        <v>3.9</v>
      </c>
      <c r="Y416">
        <v>14.6</v>
      </c>
      <c r="Z416">
        <v>6.8</v>
      </c>
    </row>
    <row r="417" spans="1:26" x14ac:dyDescent="0.25">
      <c r="A417" s="1" t="s">
        <v>1420</v>
      </c>
      <c r="B417">
        <v>81</v>
      </c>
      <c r="C417" s="1" t="s">
        <v>44</v>
      </c>
      <c r="D417" s="1" t="s">
        <v>45</v>
      </c>
      <c r="E417" s="1" t="s">
        <v>78</v>
      </c>
      <c r="F417" s="1" t="s">
        <v>30</v>
      </c>
      <c r="G417" s="1" t="s">
        <v>184</v>
      </c>
      <c r="H417" s="1" t="s">
        <v>71</v>
      </c>
      <c r="I417" s="1" t="s">
        <v>72</v>
      </c>
      <c r="J417" s="1" t="s">
        <v>1421</v>
      </c>
      <c r="K417" s="1" t="s">
        <v>918</v>
      </c>
      <c r="L417" s="1" t="s">
        <v>64</v>
      </c>
      <c r="M417" s="1" t="s">
        <v>67</v>
      </c>
      <c r="N417" s="1" t="s">
        <v>150</v>
      </c>
      <c r="O417" s="1" t="s">
        <v>64</v>
      </c>
      <c r="P417" s="1" t="s">
        <v>55</v>
      </c>
      <c r="Q417" s="1" t="s">
        <v>40</v>
      </c>
      <c r="R417">
        <v>144</v>
      </c>
      <c r="S417">
        <v>0</v>
      </c>
      <c r="T417" s="1" t="s">
        <v>56</v>
      </c>
      <c r="U417" s="1" t="s">
        <v>57</v>
      </c>
      <c r="V417">
        <v>3.56</v>
      </c>
      <c r="W417">
        <v>4.92</v>
      </c>
      <c r="X417">
        <v>6.4</v>
      </c>
      <c r="Y417">
        <v>12.4</v>
      </c>
      <c r="Z417">
        <v>14</v>
      </c>
    </row>
    <row r="418" spans="1:26" x14ac:dyDescent="0.25">
      <c r="A418" s="1" t="s">
        <v>1422</v>
      </c>
      <c r="B418">
        <v>58</v>
      </c>
      <c r="C418" s="1" t="s">
        <v>45</v>
      </c>
      <c r="D418" s="1" t="s">
        <v>87</v>
      </c>
      <c r="E418" s="1" t="s">
        <v>29</v>
      </c>
      <c r="F418" s="1" t="s">
        <v>79</v>
      </c>
      <c r="G418" s="1" t="s">
        <v>80</v>
      </c>
      <c r="H418" s="1" t="s">
        <v>32</v>
      </c>
      <c r="I418" s="1" t="s">
        <v>132</v>
      </c>
      <c r="J418" s="1" t="s">
        <v>1423</v>
      </c>
      <c r="K418" s="1" t="s">
        <v>1424</v>
      </c>
      <c r="L418" s="1" t="s">
        <v>64</v>
      </c>
      <c r="M418" s="1" t="s">
        <v>554</v>
      </c>
      <c r="N418" s="1" t="s">
        <v>122</v>
      </c>
      <c r="O418" s="1" t="s">
        <v>64</v>
      </c>
      <c r="P418" s="1" t="s">
        <v>110</v>
      </c>
      <c r="Q418" s="1" t="s">
        <v>30</v>
      </c>
      <c r="R418">
        <v>131</v>
      </c>
      <c r="S418">
        <v>0</v>
      </c>
      <c r="T418" s="1" t="s">
        <v>123</v>
      </c>
      <c r="U418" s="1" t="s">
        <v>42</v>
      </c>
      <c r="V418">
        <v>1.49</v>
      </c>
      <c r="W418">
        <v>4.55</v>
      </c>
      <c r="X418">
        <v>5.5</v>
      </c>
      <c r="Y418">
        <v>14.1</v>
      </c>
      <c r="Z418">
        <v>13</v>
      </c>
    </row>
    <row r="419" spans="1:26" x14ac:dyDescent="0.25">
      <c r="A419" s="1" t="s">
        <v>1425</v>
      </c>
      <c r="B419">
        <v>41</v>
      </c>
      <c r="C419" s="1" t="s">
        <v>44</v>
      </c>
      <c r="D419" s="1" t="s">
        <v>95</v>
      </c>
      <c r="E419" s="1" t="s">
        <v>46</v>
      </c>
      <c r="F419" s="1" t="s">
        <v>88</v>
      </c>
      <c r="G419" s="1" t="s">
        <v>89</v>
      </c>
      <c r="H419" s="1" t="s">
        <v>32</v>
      </c>
      <c r="I419" s="1" t="s">
        <v>132</v>
      </c>
      <c r="J419" s="1" t="s">
        <v>1426</v>
      </c>
      <c r="K419" s="1" t="s">
        <v>855</v>
      </c>
      <c r="L419" s="1" t="s">
        <v>64</v>
      </c>
      <c r="M419" s="1" t="s">
        <v>1427</v>
      </c>
      <c r="N419" s="1" t="s">
        <v>305</v>
      </c>
      <c r="O419" s="1" t="s">
        <v>64</v>
      </c>
      <c r="P419" s="1" t="s">
        <v>110</v>
      </c>
      <c r="Q419" s="1" t="s">
        <v>30</v>
      </c>
      <c r="R419">
        <v>89</v>
      </c>
      <c r="S419">
        <v>0</v>
      </c>
      <c r="T419" s="1" t="s">
        <v>85</v>
      </c>
      <c r="U419" s="1" t="s">
        <v>42</v>
      </c>
      <c r="V419">
        <v>3.5</v>
      </c>
      <c r="W419">
        <v>1.29</v>
      </c>
      <c r="X419">
        <v>7.1</v>
      </c>
      <c r="Y419">
        <v>10.4</v>
      </c>
      <c r="Z419">
        <v>15.1</v>
      </c>
    </row>
    <row r="420" spans="1:26" x14ac:dyDescent="0.25">
      <c r="A420" s="1" t="s">
        <v>1428</v>
      </c>
      <c r="B420">
        <v>67</v>
      </c>
      <c r="C420" s="1" t="s">
        <v>44</v>
      </c>
      <c r="D420" s="1" t="s">
        <v>45</v>
      </c>
      <c r="E420" s="1" t="s">
        <v>46</v>
      </c>
      <c r="F420" s="1" t="s">
        <v>30</v>
      </c>
      <c r="G420" s="1" t="s">
        <v>102</v>
      </c>
      <c r="H420" s="1" t="s">
        <v>32</v>
      </c>
      <c r="I420" s="1" t="s">
        <v>49</v>
      </c>
      <c r="J420" s="1" t="s">
        <v>242</v>
      </c>
      <c r="K420" s="1" t="s">
        <v>1429</v>
      </c>
      <c r="L420" s="1" t="s">
        <v>36</v>
      </c>
      <c r="M420" s="1" t="s">
        <v>53</v>
      </c>
      <c r="N420" s="1" t="s">
        <v>997</v>
      </c>
      <c r="O420" s="1" t="s">
        <v>36</v>
      </c>
      <c r="P420" s="1" t="s">
        <v>39</v>
      </c>
      <c r="Q420" s="1" t="s">
        <v>40</v>
      </c>
      <c r="R420">
        <v>157</v>
      </c>
      <c r="S420">
        <v>1</v>
      </c>
      <c r="T420" s="1" t="s">
        <v>123</v>
      </c>
      <c r="U420" s="1" t="s">
        <v>57</v>
      </c>
      <c r="V420">
        <v>4.29</v>
      </c>
      <c r="W420">
        <v>4.22</v>
      </c>
      <c r="X420">
        <v>6</v>
      </c>
      <c r="Y420">
        <v>15.4</v>
      </c>
      <c r="Z420">
        <v>5.4</v>
      </c>
    </row>
    <row r="421" spans="1:26" x14ac:dyDescent="0.25">
      <c r="A421" s="1" t="s">
        <v>1430</v>
      </c>
      <c r="B421">
        <v>71</v>
      </c>
      <c r="C421" s="1" t="s">
        <v>27</v>
      </c>
      <c r="D421" s="1" t="s">
        <v>87</v>
      </c>
      <c r="E421" s="1" t="s">
        <v>78</v>
      </c>
      <c r="F421" s="1" t="s">
        <v>59</v>
      </c>
      <c r="G421" s="1" t="s">
        <v>80</v>
      </c>
      <c r="H421" s="1" t="s">
        <v>81</v>
      </c>
      <c r="I421" s="1" t="s">
        <v>72</v>
      </c>
      <c r="J421" s="1" t="s">
        <v>1431</v>
      </c>
      <c r="K421" s="1" t="s">
        <v>1432</v>
      </c>
      <c r="L421" s="1" t="s">
        <v>92</v>
      </c>
      <c r="M421" s="1" t="s">
        <v>53</v>
      </c>
      <c r="N421" s="1" t="s">
        <v>217</v>
      </c>
      <c r="O421" s="1" t="s">
        <v>92</v>
      </c>
      <c r="P421" s="1" t="s">
        <v>39</v>
      </c>
      <c r="Q421" s="1" t="s">
        <v>75</v>
      </c>
      <c r="R421">
        <v>165</v>
      </c>
      <c r="S421">
        <v>1</v>
      </c>
      <c r="T421" s="1" t="s">
        <v>123</v>
      </c>
      <c r="U421" s="1" t="s">
        <v>57</v>
      </c>
      <c r="V421">
        <v>4.0999999999999996</v>
      </c>
      <c r="W421">
        <v>2.09</v>
      </c>
      <c r="X421">
        <v>5.5</v>
      </c>
      <c r="Y421">
        <v>11.1</v>
      </c>
      <c r="Z421">
        <v>5.3</v>
      </c>
    </row>
    <row r="422" spans="1:26" x14ac:dyDescent="0.25">
      <c r="A422" s="1" t="s">
        <v>1433</v>
      </c>
      <c r="B422">
        <v>20</v>
      </c>
      <c r="C422" s="1" t="s">
        <v>27</v>
      </c>
      <c r="D422" s="1" t="s">
        <v>95</v>
      </c>
      <c r="E422" s="1" t="s">
        <v>163</v>
      </c>
      <c r="F422" s="1" t="s">
        <v>30</v>
      </c>
      <c r="G422" s="1" t="s">
        <v>48</v>
      </c>
      <c r="H422" s="1" t="s">
        <v>32</v>
      </c>
      <c r="I422" s="1" t="s">
        <v>132</v>
      </c>
      <c r="J422" s="1" t="s">
        <v>1068</v>
      </c>
      <c r="K422" s="1" t="s">
        <v>1434</v>
      </c>
      <c r="L422" s="1" t="s">
        <v>64</v>
      </c>
      <c r="M422" s="1" t="s">
        <v>536</v>
      </c>
      <c r="N422" s="1" t="s">
        <v>1435</v>
      </c>
      <c r="O422" s="1" t="s">
        <v>64</v>
      </c>
      <c r="P422" s="1" t="s">
        <v>55</v>
      </c>
      <c r="Q422" s="1" t="s">
        <v>40</v>
      </c>
      <c r="R422">
        <v>156</v>
      </c>
      <c r="S422">
        <v>0</v>
      </c>
      <c r="T422" s="1" t="s">
        <v>123</v>
      </c>
      <c r="U422" s="1" t="s">
        <v>57</v>
      </c>
      <c r="V422">
        <v>3.52</v>
      </c>
      <c r="W422">
        <v>1.22</v>
      </c>
      <c r="X422">
        <v>7.7</v>
      </c>
      <c r="Y422">
        <v>11.7</v>
      </c>
      <c r="Z422">
        <v>3</v>
      </c>
    </row>
    <row r="423" spans="1:26" x14ac:dyDescent="0.25">
      <c r="A423" s="1" t="s">
        <v>1436</v>
      </c>
      <c r="B423">
        <v>31</v>
      </c>
      <c r="C423" s="1" t="s">
        <v>27</v>
      </c>
      <c r="D423" s="1" t="s">
        <v>106</v>
      </c>
      <c r="E423" s="1" t="s">
        <v>163</v>
      </c>
      <c r="F423" s="1" t="s">
        <v>30</v>
      </c>
      <c r="G423" s="1" t="s">
        <v>96</v>
      </c>
      <c r="H423" s="1" t="s">
        <v>61</v>
      </c>
      <c r="I423" s="1" t="s">
        <v>132</v>
      </c>
      <c r="J423" s="1" t="s">
        <v>1437</v>
      </c>
      <c r="K423" s="1" t="s">
        <v>1438</v>
      </c>
      <c r="L423" s="1" t="s">
        <v>52</v>
      </c>
      <c r="M423" s="1" t="s">
        <v>348</v>
      </c>
      <c r="N423" s="1" t="s">
        <v>804</v>
      </c>
      <c r="O423" s="1" t="s">
        <v>52</v>
      </c>
      <c r="P423" s="1" t="s">
        <v>55</v>
      </c>
      <c r="Q423" s="1" t="s">
        <v>129</v>
      </c>
      <c r="R423">
        <v>58</v>
      </c>
      <c r="S423">
        <v>0</v>
      </c>
      <c r="T423" s="1" t="s">
        <v>123</v>
      </c>
      <c r="U423" s="1" t="s">
        <v>57</v>
      </c>
      <c r="V423">
        <v>3.04</v>
      </c>
      <c r="W423">
        <v>1.19</v>
      </c>
      <c r="X423">
        <v>3.5</v>
      </c>
      <c r="Y423">
        <v>18.7</v>
      </c>
      <c r="Z423">
        <v>4.0999999999999996</v>
      </c>
    </row>
    <row r="424" spans="1:26" x14ac:dyDescent="0.25">
      <c r="A424" s="1" t="s">
        <v>1439</v>
      </c>
      <c r="B424">
        <v>27</v>
      </c>
      <c r="C424" s="1" t="s">
        <v>44</v>
      </c>
      <c r="D424" s="1" t="s">
        <v>28</v>
      </c>
      <c r="E424" s="1" t="s">
        <v>29</v>
      </c>
      <c r="F424" s="1" t="s">
        <v>30</v>
      </c>
      <c r="G424" s="1" t="s">
        <v>131</v>
      </c>
      <c r="H424" s="1" t="s">
        <v>32</v>
      </c>
      <c r="I424" s="1" t="s">
        <v>72</v>
      </c>
      <c r="J424" s="1" t="s">
        <v>1440</v>
      </c>
      <c r="K424" s="1" t="s">
        <v>1441</v>
      </c>
      <c r="L424" s="1" t="s">
        <v>52</v>
      </c>
      <c r="M424" s="1" t="s">
        <v>469</v>
      </c>
      <c r="N424" s="1" t="s">
        <v>586</v>
      </c>
      <c r="O424" s="1" t="s">
        <v>52</v>
      </c>
      <c r="P424" s="1" t="s">
        <v>55</v>
      </c>
      <c r="Q424" s="1" t="s">
        <v>129</v>
      </c>
      <c r="R424">
        <v>163</v>
      </c>
      <c r="S424">
        <v>0</v>
      </c>
      <c r="T424" s="1" t="s">
        <v>85</v>
      </c>
      <c r="U424" s="1" t="s">
        <v>42</v>
      </c>
      <c r="V424">
        <v>4.3600000000000003</v>
      </c>
      <c r="W424">
        <v>1.02</v>
      </c>
      <c r="X424">
        <v>3.2</v>
      </c>
      <c r="Y424">
        <v>19.3</v>
      </c>
      <c r="Z424">
        <v>8.4</v>
      </c>
    </row>
    <row r="425" spans="1:26" x14ac:dyDescent="0.25">
      <c r="A425" s="1" t="s">
        <v>1442</v>
      </c>
      <c r="B425">
        <v>79</v>
      </c>
      <c r="C425" s="1" t="s">
        <v>45</v>
      </c>
      <c r="D425" s="1" t="s">
        <v>95</v>
      </c>
      <c r="E425" s="1" t="s">
        <v>30</v>
      </c>
      <c r="F425" s="1" t="s">
        <v>47</v>
      </c>
      <c r="G425" s="1" t="s">
        <v>60</v>
      </c>
      <c r="H425" s="1" t="s">
        <v>61</v>
      </c>
      <c r="I425" s="1" t="s">
        <v>132</v>
      </c>
      <c r="J425" s="1" t="s">
        <v>1361</v>
      </c>
      <c r="K425" s="1" t="s">
        <v>1443</v>
      </c>
      <c r="L425" s="1" t="s">
        <v>52</v>
      </c>
      <c r="M425" s="1" t="s">
        <v>99</v>
      </c>
      <c r="N425" s="1" t="s">
        <v>1444</v>
      </c>
      <c r="O425" s="1" t="s">
        <v>52</v>
      </c>
      <c r="P425" s="1" t="s">
        <v>39</v>
      </c>
      <c r="Q425" s="1" t="s">
        <v>67</v>
      </c>
      <c r="R425">
        <v>33</v>
      </c>
      <c r="S425">
        <v>1</v>
      </c>
      <c r="T425" s="1" t="s">
        <v>41</v>
      </c>
      <c r="U425" s="1" t="s">
        <v>57</v>
      </c>
      <c r="V425">
        <v>1.41</v>
      </c>
      <c r="W425">
        <v>2.44</v>
      </c>
      <c r="X425">
        <v>3.4</v>
      </c>
      <c r="Y425">
        <v>21.2</v>
      </c>
      <c r="Z425">
        <v>8.3000000000000007</v>
      </c>
    </row>
    <row r="426" spans="1:26" x14ac:dyDescent="0.25">
      <c r="A426" s="1" t="s">
        <v>1445</v>
      </c>
      <c r="B426">
        <v>67</v>
      </c>
      <c r="C426" s="1" t="s">
        <v>27</v>
      </c>
      <c r="D426" s="1" t="s">
        <v>95</v>
      </c>
      <c r="E426" s="1" t="s">
        <v>163</v>
      </c>
      <c r="F426" s="1" t="s">
        <v>69</v>
      </c>
      <c r="G426" s="1" t="s">
        <v>246</v>
      </c>
      <c r="H426" s="1" t="s">
        <v>32</v>
      </c>
      <c r="I426" s="1" t="s">
        <v>132</v>
      </c>
      <c r="J426" s="1" t="s">
        <v>315</v>
      </c>
      <c r="K426" s="1" t="s">
        <v>1446</v>
      </c>
      <c r="L426" s="1" t="s">
        <v>92</v>
      </c>
      <c r="M426" s="1" t="s">
        <v>67</v>
      </c>
      <c r="N426" s="1" t="s">
        <v>667</v>
      </c>
      <c r="O426" s="1" t="s">
        <v>92</v>
      </c>
      <c r="P426" s="1" t="s">
        <v>55</v>
      </c>
      <c r="Q426" s="1" t="s">
        <v>40</v>
      </c>
      <c r="R426">
        <v>161</v>
      </c>
      <c r="S426">
        <v>0</v>
      </c>
      <c r="T426" s="1" t="s">
        <v>41</v>
      </c>
      <c r="U426" s="1" t="s">
        <v>57</v>
      </c>
      <c r="V426">
        <v>4.16</v>
      </c>
      <c r="W426">
        <v>4.57</v>
      </c>
      <c r="X426">
        <v>4.9000000000000004</v>
      </c>
      <c r="Y426">
        <v>22.4</v>
      </c>
      <c r="Z426">
        <v>9.4</v>
      </c>
    </row>
    <row r="427" spans="1:26" x14ac:dyDescent="0.25">
      <c r="A427" s="1" t="s">
        <v>1447</v>
      </c>
      <c r="B427">
        <v>42</v>
      </c>
      <c r="C427" s="1" t="s">
        <v>27</v>
      </c>
      <c r="D427" s="1" t="s">
        <v>28</v>
      </c>
      <c r="E427" s="1" t="s">
        <v>78</v>
      </c>
      <c r="F427" s="1" t="s">
        <v>59</v>
      </c>
      <c r="G427" s="1" t="s">
        <v>80</v>
      </c>
      <c r="H427" s="1" t="s">
        <v>61</v>
      </c>
      <c r="I427" s="1" t="s">
        <v>72</v>
      </c>
      <c r="J427" s="1" t="s">
        <v>653</v>
      </c>
      <c r="K427" s="1" t="s">
        <v>905</v>
      </c>
      <c r="L427" s="1" t="s">
        <v>52</v>
      </c>
      <c r="M427" s="1" t="s">
        <v>40</v>
      </c>
      <c r="N427" s="1" t="s">
        <v>383</v>
      </c>
      <c r="O427" s="1" t="s">
        <v>52</v>
      </c>
      <c r="P427" s="1" t="s">
        <v>55</v>
      </c>
      <c r="Q427" s="1" t="s">
        <v>129</v>
      </c>
      <c r="R427">
        <v>151</v>
      </c>
      <c r="S427">
        <v>0</v>
      </c>
      <c r="T427" s="1" t="s">
        <v>85</v>
      </c>
      <c r="U427" s="1" t="s">
        <v>57</v>
      </c>
      <c r="V427">
        <v>4.8600000000000003</v>
      </c>
      <c r="W427">
        <v>1.36</v>
      </c>
      <c r="X427">
        <v>7.2</v>
      </c>
      <c r="Y427">
        <v>14.9</v>
      </c>
      <c r="Z427">
        <v>9.6</v>
      </c>
    </row>
    <row r="428" spans="1:26" x14ac:dyDescent="0.25">
      <c r="A428" s="1" t="s">
        <v>1448</v>
      </c>
      <c r="B428">
        <v>63</v>
      </c>
      <c r="C428" s="1" t="s">
        <v>44</v>
      </c>
      <c r="D428" s="1" t="s">
        <v>87</v>
      </c>
      <c r="E428" s="1" t="s">
        <v>29</v>
      </c>
      <c r="F428" s="1" t="s">
        <v>47</v>
      </c>
      <c r="G428" s="1" t="s">
        <v>89</v>
      </c>
      <c r="H428" s="1" t="s">
        <v>71</v>
      </c>
      <c r="I428" s="1" t="s">
        <v>33</v>
      </c>
      <c r="J428" s="1" t="s">
        <v>1449</v>
      </c>
      <c r="K428" s="1" t="s">
        <v>1450</v>
      </c>
      <c r="L428" s="1" t="s">
        <v>92</v>
      </c>
      <c r="M428" s="1" t="s">
        <v>427</v>
      </c>
      <c r="N428" s="1" t="s">
        <v>374</v>
      </c>
      <c r="O428" s="1" t="s">
        <v>92</v>
      </c>
      <c r="P428" s="1" t="s">
        <v>39</v>
      </c>
      <c r="Q428" s="1" t="s">
        <v>40</v>
      </c>
      <c r="R428">
        <v>138</v>
      </c>
      <c r="S428">
        <v>1</v>
      </c>
      <c r="T428" s="1" t="s">
        <v>41</v>
      </c>
      <c r="U428" s="1" t="s">
        <v>57</v>
      </c>
      <c r="V428">
        <v>3.53</v>
      </c>
      <c r="W428">
        <v>3.82</v>
      </c>
      <c r="X428">
        <v>1</v>
      </c>
      <c r="Y428">
        <v>9</v>
      </c>
      <c r="Z428">
        <v>15.1</v>
      </c>
    </row>
    <row r="429" spans="1:26" x14ac:dyDescent="0.25">
      <c r="A429" s="1" t="s">
        <v>1451</v>
      </c>
      <c r="B429">
        <v>42</v>
      </c>
      <c r="C429" s="1" t="s">
        <v>44</v>
      </c>
      <c r="D429" s="1" t="s">
        <v>106</v>
      </c>
      <c r="E429" s="1" t="s">
        <v>29</v>
      </c>
      <c r="F429" s="1" t="s">
        <v>69</v>
      </c>
      <c r="G429" s="1" t="s">
        <v>70</v>
      </c>
      <c r="H429" s="1" t="s">
        <v>81</v>
      </c>
      <c r="I429" s="1" t="s">
        <v>49</v>
      </c>
      <c r="J429" s="1" t="s">
        <v>1452</v>
      </c>
      <c r="K429" s="1" t="s">
        <v>425</v>
      </c>
      <c r="L429" s="1" t="s">
        <v>52</v>
      </c>
      <c r="M429" s="1" t="s">
        <v>129</v>
      </c>
      <c r="N429" s="1" t="s">
        <v>300</v>
      </c>
      <c r="O429" s="1" t="s">
        <v>52</v>
      </c>
      <c r="P429" s="1" t="s">
        <v>110</v>
      </c>
      <c r="Q429" s="1" t="s">
        <v>30</v>
      </c>
      <c r="R429">
        <v>91</v>
      </c>
      <c r="S429">
        <v>0</v>
      </c>
      <c r="T429" s="1" t="s">
        <v>123</v>
      </c>
      <c r="U429" s="1" t="s">
        <v>42</v>
      </c>
      <c r="V429">
        <v>3.67</v>
      </c>
      <c r="W429">
        <v>4.8600000000000003</v>
      </c>
      <c r="X429">
        <v>7.8</v>
      </c>
      <c r="Y429">
        <v>23.1</v>
      </c>
      <c r="Z429">
        <v>14.9</v>
      </c>
    </row>
    <row r="430" spans="1:26" x14ac:dyDescent="0.25">
      <c r="A430" s="1" t="s">
        <v>1453</v>
      </c>
      <c r="B430">
        <v>53</v>
      </c>
      <c r="C430" s="1" t="s">
        <v>27</v>
      </c>
      <c r="D430" s="1" t="s">
        <v>45</v>
      </c>
      <c r="E430" s="1" t="s">
        <v>78</v>
      </c>
      <c r="F430" s="1" t="s">
        <v>88</v>
      </c>
      <c r="G430" s="1" t="s">
        <v>60</v>
      </c>
      <c r="H430" s="1" t="s">
        <v>32</v>
      </c>
      <c r="I430" s="1" t="s">
        <v>33</v>
      </c>
      <c r="J430" s="1" t="s">
        <v>1454</v>
      </c>
      <c r="K430" s="1" t="s">
        <v>1455</v>
      </c>
      <c r="L430" s="1" t="s">
        <v>64</v>
      </c>
      <c r="M430" s="1" t="s">
        <v>1456</v>
      </c>
      <c r="N430" s="1" t="s">
        <v>1356</v>
      </c>
      <c r="O430" s="1" t="s">
        <v>64</v>
      </c>
      <c r="P430" s="1" t="s">
        <v>39</v>
      </c>
      <c r="Q430" s="1" t="s">
        <v>67</v>
      </c>
      <c r="R430">
        <v>158</v>
      </c>
      <c r="S430">
        <v>1</v>
      </c>
      <c r="T430" s="1" t="s">
        <v>85</v>
      </c>
      <c r="U430" s="1" t="s">
        <v>57</v>
      </c>
      <c r="V430">
        <v>2.19</v>
      </c>
      <c r="W430">
        <v>1.42</v>
      </c>
      <c r="X430">
        <v>8</v>
      </c>
      <c r="Y430">
        <v>17.600000000000001</v>
      </c>
      <c r="Z430">
        <v>3.8</v>
      </c>
    </row>
    <row r="431" spans="1:26" x14ac:dyDescent="0.25">
      <c r="A431" s="1" t="s">
        <v>1457</v>
      </c>
      <c r="B431">
        <v>57</v>
      </c>
      <c r="C431" s="1" t="s">
        <v>45</v>
      </c>
      <c r="D431" s="1" t="s">
        <v>106</v>
      </c>
      <c r="E431" s="1" t="s">
        <v>46</v>
      </c>
      <c r="F431" s="1" t="s">
        <v>88</v>
      </c>
      <c r="G431" s="1" t="s">
        <v>112</v>
      </c>
      <c r="H431" s="1" t="s">
        <v>71</v>
      </c>
      <c r="I431" s="1" t="s">
        <v>132</v>
      </c>
      <c r="J431" s="1" t="s">
        <v>1002</v>
      </c>
      <c r="K431" s="1" t="s">
        <v>1458</v>
      </c>
      <c r="L431" s="1" t="s">
        <v>36</v>
      </c>
      <c r="M431" s="1" t="s">
        <v>697</v>
      </c>
      <c r="N431" s="1" t="s">
        <v>598</v>
      </c>
      <c r="O431" s="1" t="s">
        <v>36</v>
      </c>
      <c r="P431" s="1" t="s">
        <v>55</v>
      </c>
      <c r="Q431" s="1" t="s">
        <v>129</v>
      </c>
      <c r="R431">
        <v>73</v>
      </c>
      <c r="S431">
        <v>0</v>
      </c>
      <c r="T431" s="1" t="s">
        <v>123</v>
      </c>
      <c r="U431" s="1" t="s">
        <v>57</v>
      </c>
      <c r="V431">
        <v>2.44</v>
      </c>
      <c r="W431">
        <v>4.83</v>
      </c>
      <c r="X431">
        <v>5.5</v>
      </c>
      <c r="Y431">
        <v>13.8</v>
      </c>
      <c r="Z431">
        <v>10.8</v>
      </c>
    </row>
    <row r="432" spans="1:26" x14ac:dyDescent="0.25">
      <c r="A432" s="1" t="s">
        <v>1459</v>
      </c>
      <c r="B432">
        <v>78</v>
      </c>
      <c r="C432" s="1" t="s">
        <v>45</v>
      </c>
      <c r="D432" s="1" t="s">
        <v>87</v>
      </c>
      <c r="E432" s="1" t="s">
        <v>78</v>
      </c>
      <c r="F432" s="1" t="s">
        <v>30</v>
      </c>
      <c r="G432" s="1" t="s">
        <v>70</v>
      </c>
      <c r="H432" s="1" t="s">
        <v>61</v>
      </c>
      <c r="I432" s="1" t="s">
        <v>49</v>
      </c>
      <c r="J432" s="1" t="s">
        <v>608</v>
      </c>
      <c r="K432" s="1" t="s">
        <v>516</v>
      </c>
      <c r="L432" s="1" t="s">
        <v>52</v>
      </c>
      <c r="M432" s="1" t="s">
        <v>309</v>
      </c>
      <c r="N432" s="1" t="s">
        <v>1460</v>
      </c>
      <c r="O432" s="1" t="s">
        <v>52</v>
      </c>
      <c r="P432" s="1" t="s">
        <v>39</v>
      </c>
      <c r="Q432" s="1" t="s">
        <v>129</v>
      </c>
      <c r="R432">
        <v>107</v>
      </c>
      <c r="S432">
        <v>1</v>
      </c>
      <c r="T432" s="1" t="s">
        <v>137</v>
      </c>
      <c r="U432" s="1" t="s">
        <v>57</v>
      </c>
      <c r="V432">
        <v>1.84</v>
      </c>
      <c r="W432">
        <v>2.4700000000000002</v>
      </c>
      <c r="X432">
        <v>4.3</v>
      </c>
      <c r="Y432">
        <v>6.9</v>
      </c>
      <c r="Z432">
        <v>16</v>
      </c>
    </row>
    <row r="433" spans="1:26" x14ac:dyDescent="0.25">
      <c r="A433" s="1" t="s">
        <v>1461</v>
      </c>
      <c r="B433">
        <v>80</v>
      </c>
      <c r="C433" s="1" t="s">
        <v>45</v>
      </c>
      <c r="D433" s="1" t="s">
        <v>28</v>
      </c>
      <c r="E433" s="1" t="s">
        <v>29</v>
      </c>
      <c r="F433" s="1" t="s">
        <v>47</v>
      </c>
      <c r="G433" s="1" t="s">
        <v>184</v>
      </c>
      <c r="H433" s="1" t="s">
        <v>32</v>
      </c>
      <c r="I433" s="1" t="s">
        <v>33</v>
      </c>
      <c r="J433" s="1" t="s">
        <v>1462</v>
      </c>
      <c r="K433" s="1" t="s">
        <v>1077</v>
      </c>
      <c r="L433" s="1" t="s">
        <v>64</v>
      </c>
      <c r="M433" s="1" t="s">
        <v>566</v>
      </c>
      <c r="N433" s="1" t="s">
        <v>1463</v>
      </c>
      <c r="O433" s="1" t="s">
        <v>64</v>
      </c>
      <c r="P433" s="1" t="s">
        <v>110</v>
      </c>
      <c r="Q433" s="1" t="s">
        <v>75</v>
      </c>
      <c r="R433">
        <v>35</v>
      </c>
      <c r="S433">
        <v>0</v>
      </c>
      <c r="T433" s="1" t="s">
        <v>41</v>
      </c>
      <c r="U433" s="1" t="s">
        <v>57</v>
      </c>
      <c r="V433">
        <v>2.67</v>
      </c>
      <c r="W433">
        <v>4.29</v>
      </c>
      <c r="X433">
        <v>8.6999999999999993</v>
      </c>
      <c r="Y433">
        <v>9.8000000000000007</v>
      </c>
      <c r="Z433">
        <v>14.2</v>
      </c>
    </row>
    <row r="434" spans="1:26" x14ac:dyDescent="0.25">
      <c r="A434" s="1" t="s">
        <v>1464</v>
      </c>
      <c r="B434">
        <v>46</v>
      </c>
      <c r="C434" s="1" t="s">
        <v>45</v>
      </c>
      <c r="D434" s="1" t="s">
        <v>106</v>
      </c>
      <c r="E434" s="1" t="s">
        <v>30</v>
      </c>
      <c r="F434" s="1" t="s">
        <v>79</v>
      </c>
      <c r="G434" s="1" t="s">
        <v>80</v>
      </c>
      <c r="H434" s="1" t="s">
        <v>81</v>
      </c>
      <c r="I434" s="1" t="s">
        <v>132</v>
      </c>
      <c r="J434" s="1" t="s">
        <v>1465</v>
      </c>
      <c r="K434" s="1" t="s">
        <v>293</v>
      </c>
      <c r="L434" s="1" t="s">
        <v>36</v>
      </c>
      <c r="M434" s="1" t="s">
        <v>202</v>
      </c>
      <c r="N434" s="1" t="s">
        <v>327</v>
      </c>
      <c r="O434" s="1" t="s">
        <v>36</v>
      </c>
      <c r="P434" s="1" t="s">
        <v>110</v>
      </c>
      <c r="Q434" s="1" t="s">
        <v>40</v>
      </c>
      <c r="R434">
        <v>164</v>
      </c>
      <c r="S434">
        <v>0</v>
      </c>
      <c r="T434" s="1" t="s">
        <v>41</v>
      </c>
      <c r="U434" s="1" t="s">
        <v>57</v>
      </c>
      <c r="V434">
        <v>2.89</v>
      </c>
      <c r="W434">
        <v>4.5199999999999996</v>
      </c>
      <c r="X434">
        <v>2.9</v>
      </c>
      <c r="Y434">
        <v>18.2</v>
      </c>
      <c r="Z434">
        <v>13.3</v>
      </c>
    </row>
    <row r="435" spans="1:26" x14ac:dyDescent="0.25">
      <c r="A435" s="1" t="s">
        <v>1466</v>
      </c>
      <c r="B435">
        <v>62</v>
      </c>
      <c r="C435" s="1" t="s">
        <v>44</v>
      </c>
      <c r="D435" s="1" t="s">
        <v>95</v>
      </c>
      <c r="E435" s="1" t="s">
        <v>29</v>
      </c>
      <c r="F435" s="1" t="s">
        <v>59</v>
      </c>
      <c r="G435" s="1" t="s">
        <v>276</v>
      </c>
      <c r="H435" s="1" t="s">
        <v>71</v>
      </c>
      <c r="I435" s="1" t="s">
        <v>49</v>
      </c>
      <c r="J435" s="1" t="s">
        <v>1141</v>
      </c>
      <c r="K435" s="1" t="s">
        <v>1467</v>
      </c>
      <c r="L435" s="1" t="s">
        <v>92</v>
      </c>
      <c r="M435" s="1" t="s">
        <v>295</v>
      </c>
      <c r="N435" s="1" t="s">
        <v>1000</v>
      </c>
      <c r="O435" s="1" t="s">
        <v>92</v>
      </c>
      <c r="P435" s="1" t="s">
        <v>39</v>
      </c>
      <c r="Q435" s="1" t="s">
        <v>129</v>
      </c>
      <c r="R435">
        <v>157</v>
      </c>
      <c r="S435">
        <v>1</v>
      </c>
      <c r="T435" s="1" t="s">
        <v>41</v>
      </c>
      <c r="U435" s="1" t="s">
        <v>57</v>
      </c>
      <c r="V435">
        <v>2.1800000000000002</v>
      </c>
      <c r="W435">
        <v>1.55</v>
      </c>
      <c r="X435">
        <v>6.9</v>
      </c>
      <c r="Y435">
        <v>19.3</v>
      </c>
      <c r="Z435">
        <v>8.4</v>
      </c>
    </row>
    <row r="436" spans="1:26" x14ac:dyDescent="0.25">
      <c r="A436" s="1" t="s">
        <v>1468</v>
      </c>
      <c r="B436">
        <v>37</v>
      </c>
      <c r="C436" s="1" t="s">
        <v>45</v>
      </c>
      <c r="D436" s="1" t="s">
        <v>28</v>
      </c>
      <c r="E436" s="1" t="s">
        <v>29</v>
      </c>
      <c r="F436" s="1" t="s">
        <v>30</v>
      </c>
      <c r="G436" s="1" t="s">
        <v>112</v>
      </c>
      <c r="H436" s="1" t="s">
        <v>32</v>
      </c>
      <c r="I436" s="1" t="s">
        <v>33</v>
      </c>
      <c r="J436" s="1" t="s">
        <v>1469</v>
      </c>
      <c r="K436" s="1" t="s">
        <v>365</v>
      </c>
      <c r="L436" s="1" t="s">
        <v>92</v>
      </c>
      <c r="M436" s="1" t="s">
        <v>274</v>
      </c>
      <c r="N436" s="1" t="s">
        <v>452</v>
      </c>
      <c r="O436" s="1" t="s">
        <v>92</v>
      </c>
      <c r="P436" s="1" t="s">
        <v>110</v>
      </c>
      <c r="Q436" s="1" t="s">
        <v>129</v>
      </c>
      <c r="R436">
        <v>43</v>
      </c>
      <c r="S436">
        <v>0</v>
      </c>
      <c r="T436" s="1" t="s">
        <v>56</v>
      </c>
      <c r="U436" s="1" t="s">
        <v>57</v>
      </c>
      <c r="V436">
        <v>3.58</v>
      </c>
      <c r="W436">
        <v>2.58</v>
      </c>
      <c r="X436">
        <v>7.4</v>
      </c>
      <c r="Y436">
        <v>9.6</v>
      </c>
      <c r="Z436">
        <v>18.100000000000001</v>
      </c>
    </row>
    <row r="437" spans="1:26" x14ac:dyDescent="0.25">
      <c r="A437" s="1" t="s">
        <v>1470</v>
      </c>
      <c r="B437">
        <v>18</v>
      </c>
      <c r="C437" s="1" t="s">
        <v>44</v>
      </c>
      <c r="D437" s="1" t="s">
        <v>28</v>
      </c>
      <c r="E437" s="1" t="s">
        <v>163</v>
      </c>
      <c r="F437" s="1" t="s">
        <v>79</v>
      </c>
      <c r="G437" s="1" t="s">
        <v>194</v>
      </c>
      <c r="H437" s="1" t="s">
        <v>32</v>
      </c>
      <c r="I437" s="1" t="s">
        <v>72</v>
      </c>
      <c r="J437" s="1" t="s">
        <v>1471</v>
      </c>
      <c r="K437" s="1" t="s">
        <v>1472</v>
      </c>
      <c r="L437" s="1" t="s">
        <v>52</v>
      </c>
      <c r="M437" s="1" t="s">
        <v>536</v>
      </c>
      <c r="N437" s="1" t="s">
        <v>198</v>
      </c>
      <c r="O437" s="1" t="s">
        <v>52</v>
      </c>
      <c r="P437" s="1" t="s">
        <v>39</v>
      </c>
      <c r="Q437" s="1" t="s">
        <v>129</v>
      </c>
      <c r="R437">
        <v>151</v>
      </c>
      <c r="S437">
        <v>1</v>
      </c>
      <c r="T437" s="1" t="s">
        <v>137</v>
      </c>
      <c r="U437" s="1" t="s">
        <v>42</v>
      </c>
      <c r="V437">
        <v>2.15</v>
      </c>
      <c r="W437">
        <v>2.4700000000000002</v>
      </c>
      <c r="X437">
        <v>1.5</v>
      </c>
      <c r="Y437">
        <v>8</v>
      </c>
      <c r="Z437">
        <v>11.8</v>
      </c>
    </row>
    <row r="438" spans="1:26" x14ac:dyDescent="0.25">
      <c r="A438" s="1" t="s">
        <v>1473</v>
      </c>
      <c r="B438">
        <v>67</v>
      </c>
      <c r="C438" s="1" t="s">
        <v>44</v>
      </c>
      <c r="D438" s="1" t="s">
        <v>95</v>
      </c>
      <c r="E438" s="1" t="s">
        <v>163</v>
      </c>
      <c r="F438" s="1" t="s">
        <v>30</v>
      </c>
      <c r="G438" s="1" t="s">
        <v>276</v>
      </c>
      <c r="H438" s="1" t="s">
        <v>32</v>
      </c>
      <c r="I438" s="1" t="s">
        <v>72</v>
      </c>
      <c r="J438" s="1" t="s">
        <v>1474</v>
      </c>
      <c r="K438" s="1" t="s">
        <v>1475</v>
      </c>
      <c r="L438" s="1" t="s">
        <v>52</v>
      </c>
      <c r="M438" s="1" t="s">
        <v>1288</v>
      </c>
      <c r="N438" s="1" t="s">
        <v>84</v>
      </c>
      <c r="O438" s="1" t="s">
        <v>52</v>
      </c>
      <c r="P438" s="1" t="s">
        <v>110</v>
      </c>
      <c r="Q438" s="1" t="s">
        <v>67</v>
      </c>
      <c r="R438">
        <v>107</v>
      </c>
      <c r="S438">
        <v>0</v>
      </c>
      <c r="T438" s="1" t="s">
        <v>137</v>
      </c>
      <c r="U438" s="1" t="s">
        <v>42</v>
      </c>
      <c r="V438">
        <v>2.0699999999999998</v>
      </c>
      <c r="W438">
        <v>4.34</v>
      </c>
      <c r="X438">
        <v>1.1000000000000001</v>
      </c>
      <c r="Y438">
        <v>12.8</v>
      </c>
      <c r="Z438">
        <v>8.6999999999999993</v>
      </c>
    </row>
    <row r="439" spans="1:26" x14ac:dyDescent="0.25">
      <c r="A439" s="1" t="s">
        <v>1476</v>
      </c>
      <c r="B439">
        <v>56</v>
      </c>
      <c r="C439" s="1" t="s">
        <v>45</v>
      </c>
      <c r="D439" s="1" t="s">
        <v>95</v>
      </c>
      <c r="E439" s="1" t="s">
        <v>29</v>
      </c>
      <c r="F439" s="1" t="s">
        <v>47</v>
      </c>
      <c r="G439" s="1" t="s">
        <v>102</v>
      </c>
      <c r="H439" s="1" t="s">
        <v>71</v>
      </c>
      <c r="I439" s="1" t="s">
        <v>33</v>
      </c>
      <c r="J439" s="1" t="s">
        <v>1477</v>
      </c>
      <c r="K439" s="1" t="s">
        <v>1478</v>
      </c>
      <c r="L439" s="1" t="s">
        <v>64</v>
      </c>
      <c r="M439" s="1" t="s">
        <v>317</v>
      </c>
      <c r="N439" s="1" t="s">
        <v>305</v>
      </c>
      <c r="O439" s="1" t="s">
        <v>64</v>
      </c>
      <c r="P439" s="1" t="s">
        <v>55</v>
      </c>
      <c r="Q439" s="1" t="s">
        <v>40</v>
      </c>
      <c r="R439">
        <v>148</v>
      </c>
      <c r="S439">
        <v>0</v>
      </c>
      <c r="T439" s="1" t="s">
        <v>123</v>
      </c>
      <c r="U439" s="1" t="s">
        <v>42</v>
      </c>
      <c r="V439">
        <v>1.08</v>
      </c>
      <c r="W439">
        <v>1.5</v>
      </c>
      <c r="X439">
        <v>4.7</v>
      </c>
      <c r="Y439">
        <v>14.9</v>
      </c>
      <c r="Z439">
        <v>9.9</v>
      </c>
    </row>
    <row r="440" spans="1:26" x14ac:dyDescent="0.25">
      <c r="A440" s="1" t="s">
        <v>1479</v>
      </c>
      <c r="B440">
        <v>71</v>
      </c>
      <c r="C440" s="1" t="s">
        <v>27</v>
      </c>
      <c r="D440" s="1" t="s">
        <v>106</v>
      </c>
      <c r="E440" s="1" t="s">
        <v>29</v>
      </c>
      <c r="F440" s="1" t="s">
        <v>30</v>
      </c>
      <c r="G440" s="1" t="s">
        <v>60</v>
      </c>
      <c r="H440" s="1" t="s">
        <v>32</v>
      </c>
      <c r="I440" s="1" t="s">
        <v>72</v>
      </c>
      <c r="J440" s="1" t="s">
        <v>552</v>
      </c>
      <c r="K440" s="1" t="s">
        <v>1480</v>
      </c>
      <c r="L440" s="1" t="s">
        <v>92</v>
      </c>
      <c r="M440" s="1" t="s">
        <v>469</v>
      </c>
      <c r="N440" s="1" t="s">
        <v>532</v>
      </c>
      <c r="O440" s="1" t="s">
        <v>92</v>
      </c>
      <c r="P440" s="1" t="s">
        <v>39</v>
      </c>
      <c r="Q440" s="1" t="s">
        <v>40</v>
      </c>
      <c r="R440">
        <v>162</v>
      </c>
      <c r="S440">
        <v>1</v>
      </c>
      <c r="T440" s="1" t="s">
        <v>56</v>
      </c>
      <c r="U440" s="1" t="s">
        <v>42</v>
      </c>
      <c r="V440">
        <v>3.12</v>
      </c>
      <c r="W440">
        <v>3.38</v>
      </c>
      <c r="X440">
        <v>1.1000000000000001</v>
      </c>
      <c r="Y440">
        <v>14.4</v>
      </c>
      <c r="Z440">
        <v>19.399999999999999</v>
      </c>
    </row>
    <row r="441" spans="1:26" x14ac:dyDescent="0.25">
      <c r="A441" s="1" t="s">
        <v>1481</v>
      </c>
      <c r="B441">
        <v>28</v>
      </c>
      <c r="C441" s="1" t="s">
        <v>27</v>
      </c>
      <c r="D441" s="1" t="s">
        <v>28</v>
      </c>
      <c r="E441" s="1" t="s">
        <v>163</v>
      </c>
      <c r="F441" s="1" t="s">
        <v>88</v>
      </c>
      <c r="G441" s="1" t="s">
        <v>276</v>
      </c>
      <c r="H441" s="1" t="s">
        <v>81</v>
      </c>
      <c r="I441" s="1" t="s">
        <v>132</v>
      </c>
      <c r="J441" s="1" t="s">
        <v>1482</v>
      </c>
      <c r="K441" s="1" t="s">
        <v>1483</v>
      </c>
      <c r="L441" s="1" t="s">
        <v>92</v>
      </c>
      <c r="M441" s="1" t="s">
        <v>438</v>
      </c>
      <c r="N441" s="1" t="s">
        <v>808</v>
      </c>
      <c r="O441" s="1" t="s">
        <v>92</v>
      </c>
      <c r="P441" s="1" t="s">
        <v>55</v>
      </c>
      <c r="Q441" s="1" t="s">
        <v>67</v>
      </c>
      <c r="R441">
        <v>87</v>
      </c>
      <c r="S441">
        <v>0</v>
      </c>
      <c r="T441" s="1" t="s">
        <v>41</v>
      </c>
      <c r="U441" s="1" t="s">
        <v>57</v>
      </c>
      <c r="V441">
        <v>3.08</v>
      </c>
      <c r="W441">
        <v>3.71</v>
      </c>
      <c r="X441">
        <v>3.8</v>
      </c>
      <c r="Y441">
        <v>19.899999999999999</v>
      </c>
      <c r="Z441">
        <v>16.100000000000001</v>
      </c>
    </row>
    <row r="442" spans="1:26" x14ac:dyDescent="0.25">
      <c r="A442" s="1" t="s">
        <v>1484</v>
      </c>
      <c r="B442">
        <v>57</v>
      </c>
      <c r="C442" s="1" t="s">
        <v>45</v>
      </c>
      <c r="D442" s="1" t="s">
        <v>87</v>
      </c>
      <c r="E442" s="1" t="s">
        <v>78</v>
      </c>
      <c r="F442" s="1" t="s">
        <v>30</v>
      </c>
      <c r="G442" s="1" t="s">
        <v>89</v>
      </c>
      <c r="H442" s="1" t="s">
        <v>61</v>
      </c>
      <c r="I442" s="1" t="s">
        <v>49</v>
      </c>
      <c r="J442" s="1" t="s">
        <v>1485</v>
      </c>
      <c r="K442" s="1" t="s">
        <v>716</v>
      </c>
      <c r="L442" s="1" t="s">
        <v>92</v>
      </c>
      <c r="M442" s="1" t="s">
        <v>67</v>
      </c>
      <c r="N442" s="1" t="s">
        <v>1199</v>
      </c>
      <c r="O442" s="1" t="s">
        <v>92</v>
      </c>
      <c r="P442" s="1" t="s">
        <v>55</v>
      </c>
      <c r="Q442" s="1" t="s">
        <v>129</v>
      </c>
      <c r="R442">
        <v>159</v>
      </c>
      <c r="S442">
        <v>0</v>
      </c>
      <c r="T442" s="1" t="s">
        <v>56</v>
      </c>
      <c r="U442" s="1" t="s">
        <v>57</v>
      </c>
      <c r="V442">
        <v>3.09</v>
      </c>
      <c r="W442">
        <v>4.9000000000000004</v>
      </c>
      <c r="X442">
        <v>2.1</v>
      </c>
      <c r="Y442">
        <v>6.3</v>
      </c>
      <c r="Z442">
        <v>16.100000000000001</v>
      </c>
    </row>
    <row r="443" spans="1:26" x14ac:dyDescent="0.25">
      <c r="A443" s="1" t="s">
        <v>1486</v>
      </c>
      <c r="B443">
        <v>25</v>
      </c>
      <c r="C443" s="1" t="s">
        <v>27</v>
      </c>
      <c r="D443" s="1" t="s">
        <v>28</v>
      </c>
      <c r="E443" s="1" t="s">
        <v>78</v>
      </c>
      <c r="F443" s="1" t="s">
        <v>79</v>
      </c>
      <c r="G443" s="1" t="s">
        <v>60</v>
      </c>
      <c r="H443" s="1" t="s">
        <v>32</v>
      </c>
      <c r="I443" s="1" t="s">
        <v>33</v>
      </c>
      <c r="J443" s="1" t="s">
        <v>1487</v>
      </c>
      <c r="K443" s="1" t="s">
        <v>191</v>
      </c>
      <c r="L443" s="1" t="s">
        <v>92</v>
      </c>
      <c r="M443" s="1" t="s">
        <v>67</v>
      </c>
      <c r="N443" s="1" t="s">
        <v>754</v>
      </c>
      <c r="O443" s="1" t="s">
        <v>92</v>
      </c>
      <c r="P443" s="1" t="s">
        <v>110</v>
      </c>
      <c r="Q443" s="1" t="s">
        <v>67</v>
      </c>
      <c r="R443">
        <v>73</v>
      </c>
      <c r="S443">
        <v>0</v>
      </c>
      <c r="T443" s="1" t="s">
        <v>85</v>
      </c>
      <c r="U443" s="1" t="s">
        <v>42</v>
      </c>
      <c r="V443">
        <v>4.2300000000000004</v>
      </c>
      <c r="W443">
        <v>1.48</v>
      </c>
      <c r="X443">
        <v>3.4</v>
      </c>
      <c r="Y443">
        <v>6.3</v>
      </c>
      <c r="Z443">
        <v>8</v>
      </c>
    </row>
    <row r="444" spans="1:26" x14ac:dyDescent="0.25">
      <c r="A444" s="1" t="s">
        <v>1488</v>
      </c>
      <c r="B444">
        <v>78</v>
      </c>
      <c r="C444" s="1" t="s">
        <v>44</v>
      </c>
      <c r="D444" s="1" t="s">
        <v>28</v>
      </c>
      <c r="E444" s="1" t="s">
        <v>30</v>
      </c>
      <c r="F444" s="1" t="s">
        <v>30</v>
      </c>
      <c r="G444" s="1" t="s">
        <v>80</v>
      </c>
      <c r="H444" s="1" t="s">
        <v>81</v>
      </c>
      <c r="I444" s="1" t="s">
        <v>132</v>
      </c>
      <c r="J444" s="1" t="s">
        <v>1489</v>
      </c>
      <c r="K444" s="1" t="s">
        <v>1069</v>
      </c>
      <c r="L444" s="1" t="s">
        <v>92</v>
      </c>
      <c r="M444" s="1" t="s">
        <v>500</v>
      </c>
      <c r="N444" s="1" t="s">
        <v>714</v>
      </c>
      <c r="O444" s="1" t="s">
        <v>92</v>
      </c>
      <c r="P444" s="1" t="s">
        <v>39</v>
      </c>
      <c r="Q444" s="1" t="s">
        <v>30</v>
      </c>
      <c r="R444">
        <v>147</v>
      </c>
      <c r="S444">
        <v>1</v>
      </c>
      <c r="T444" s="1" t="s">
        <v>123</v>
      </c>
      <c r="U444" s="1" t="s">
        <v>57</v>
      </c>
      <c r="V444">
        <v>4.09</v>
      </c>
      <c r="W444">
        <v>3.07</v>
      </c>
      <c r="X444">
        <v>4.0999999999999996</v>
      </c>
      <c r="Y444">
        <v>12.7</v>
      </c>
      <c r="Z444">
        <v>3</v>
      </c>
    </row>
    <row r="445" spans="1:26" x14ac:dyDescent="0.25">
      <c r="A445" s="1" t="s">
        <v>1490</v>
      </c>
      <c r="B445">
        <v>19</v>
      </c>
      <c r="C445" s="1" t="s">
        <v>45</v>
      </c>
      <c r="D445" s="1" t="s">
        <v>28</v>
      </c>
      <c r="E445" s="1" t="s">
        <v>163</v>
      </c>
      <c r="F445" s="1" t="s">
        <v>30</v>
      </c>
      <c r="G445" s="1" t="s">
        <v>152</v>
      </c>
      <c r="H445" s="1" t="s">
        <v>81</v>
      </c>
      <c r="I445" s="1" t="s">
        <v>49</v>
      </c>
      <c r="J445" s="1" t="s">
        <v>1192</v>
      </c>
      <c r="K445" s="1" t="s">
        <v>1491</v>
      </c>
      <c r="L445" s="1" t="s">
        <v>36</v>
      </c>
      <c r="M445" s="1" t="s">
        <v>274</v>
      </c>
      <c r="N445" s="1" t="s">
        <v>1144</v>
      </c>
      <c r="O445" s="1" t="s">
        <v>36</v>
      </c>
      <c r="P445" s="1" t="s">
        <v>110</v>
      </c>
      <c r="Q445" s="1" t="s">
        <v>75</v>
      </c>
      <c r="R445">
        <v>83</v>
      </c>
      <c r="S445">
        <v>0</v>
      </c>
      <c r="T445" s="1" t="s">
        <v>137</v>
      </c>
      <c r="U445" s="1" t="s">
        <v>57</v>
      </c>
      <c r="V445">
        <v>2.2000000000000002</v>
      </c>
      <c r="W445">
        <v>3.59</v>
      </c>
      <c r="X445">
        <v>9.8000000000000007</v>
      </c>
      <c r="Y445">
        <v>21.2</v>
      </c>
      <c r="Z445">
        <v>3.4</v>
      </c>
    </row>
    <row r="446" spans="1:26" x14ac:dyDescent="0.25">
      <c r="A446" s="1" t="s">
        <v>1492</v>
      </c>
      <c r="B446">
        <v>83</v>
      </c>
      <c r="C446" s="1" t="s">
        <v>27</v>
      </c>
      <c r="D446" s="1" t="s">
        <v>106</v>
      </c>
      <c r="E446" s="1" t="s">
        <v>46</v>
      </c>
      <c r="F446" s="1" t="s">
        <v>69</v>
      </c>
      <c r="G446" s="1" t="s">
        <v>31</v>
      </c>
      <c r="H446" s="1" t="s">
        <v>81</v>
      </c>
      <c r="I446" s="1" t="s">
        <v>72</v>
      </c>
      <c r="J446" s="1" t="s">
        <v>523</v>
      </c>
      <c r="K446" s="1" t="s">
        <v>1493</v>
      </c>
      <c r="L446" s="1" t="s">
        <v>92</v>
      </c>
      <c r="M446" s="1" t="s">
        <v>1398</v>
      </c>
      <c r="N446" s="1" t="s">
        <v>567</v>
      </c>
      <c r="O446" s="1" t="s">
        <v>92</v>
      </c>
      <c r="P446" s="1" t="s">
        <v>110</v>
      </c>
      <c r="Q446" s="1" t="s">
        <v>67</v>
      </c>
      <c r="R446">
        <v>177</v>
      </c>
      <c r="S446">
        <v>0</v>
      </c>
      <c r="T446" s="1" t="s">
        <v>85</v>
      </c>
      <c r="U446" s="1" t="s">
        <v>57</v>
      </c>
      <c r="V446">
        <v>4.59</v>
      </c>
      <c r="W446">
        <v>4.13</v>
      </c>
      <c r="X446">
        <v>8</v>
      </c>
      <c r="Y446">
        <v>14.2</v>
      </c>
      <c r="Z446">
        <v>9.8000000000000007</v>
      </c>
    </row>
    <row r="447" spans="1:26" x14ac:dyDescent="0.25">
      <c r="A447" s="1" t="s">
        <v>1494</v>
      </c>
      <c r="B447">
        <v>34</v>
      </c>
      <c r="C447" s="1" t="s">
        <v>45</v>
      </c>
      <c r="D447" s="1" t="s">
        <v>28</v>
      </c>
      <c r="E447" s="1" t="s">
        <v>29</v>
      </c>
      <c r="F447" s="1" t="s">
        <v>30</v>
      </c>
      <c r="G447" s="1" t="s">
        <v>194</v>
      </c>
      <c r="H447" s="1" t="s">
        <v>81</v>
      </c>
      <c r="I447" s="1" t="s">
        <v>49</v>
      </c>
      <c r="J447" s="1" t="s">
        <v>1495</v>
      </c>
      <c r="K447" s="1" t="s">
        <v>1271</v>
      </c>
      <c r="L447" s="1" t="s">
        <v>52</v>
      </c>
      <c r="M447" s="1" t="s">
        <v>129</v>
      </c>
      <c r="N447" s="1" t="s">
        <v>254</v>
      </c>
      <c r="O447" s="1" t="s">
        <v>52</v>
      </c>
      <c r="P447" s="1" t="s">
        <v>39</v>
      </c>
      <c r="Q447" s="1" t="s">
        <v>40</v>
      </c>
      <c r="R447">
        <v>151</v>
      </c>
      <c r="S447">
        <v>1</v>
      </c>
      <c r="T447" s="1" t="s">
        <v>137</v>
      </c>
      <c r="U447" s="1" t="s">
        <v>42</v>
      </c>
      <c r="V447">
        <v>2.21</v>
      </c>
      <c r="W447">
        <v>1.26</v>
      </c>
      <c r="X447">
        <v>3.1</v>
      </c>
      <c r="Y447">
        <v>10.4</v>
      </c>
      <c r="Z447">
        <v>11.2</v>
      </c>
    </row>
    <row r="448" spans="1:26" x14ac:dyDescent="0.25">
      <c r="A448" s="1" t="s">
        <v>1496</v>
      </c>
      <c r="B448">
        <v>48</v>
      </c>
      <c r="C448" s="1" t="s">
        <v>27</v>
      </c>
      <c r="D448" s="1" t="s">
        <v>106</v>
      </c>
      <c r="E448" s="1" t="s">
        <v>78</v>
      </c>
      <c r="F448" s="1" t="s">
        <v>30</v>
      </c>
      <c r="G448" s="1" t="s">
        <v>48</v>
      </c>
      <c r="H448" s="1" t="s">
        <v>61</v>
      </c>
      <c r="I448" s="1" t="s">
        <v>49</v>
      </c>
      <c r="J448" s="1" t="s">
        <v>1497</v>
      </c>
      <c r="K448" s="1" t="s">
        <v>1498</v>
      </c>
      <c r="L448" s="1" t="s">
        <v>92</v>
      </c>
      <c r="M448" s="1" t="s">
        <v>697</v>
      </c>
      <c r="N448" s="1" t="s">
        <v>1211</v>
      </c>
      <c r="O448" s="1" t="s">
        <v>92</v>
      </c>
      <c r="P448" s="1" t="s">
        <v>55</v>
      </c>
      <c r="Q448" s="1" t="s">
        <v>129</v>
      </c>
      <c r="R448">
        <v>145</v>
      </c>
      <c r="S448">
        <v>0</v>
      </c>
      <c r="T448" s="1" t="s">
        <v>56</v>
      </c>
      <c r="U448" s="1" t="s">
        <v>42</v>
      </c>
      <c r="V448">
        <v>3.99</v>
      </c>
      <c r="W448">
        <v>2.9</v>
      </c>
      <c r="X448">
        <v>1.5</v>
      </c>
      <c r="Y448">
        <v>23.2</v>
      </c>
      <c r="Z448">
        <v>19</v>
      </c>
    </row>
    <row r="449" spans="1:26" x14ac:dyDescent="0.25">
      <c r="A449" s="1" t="s">
        <v>1499</v>
      </c>
      <c r="B449">
        <v>43</v>
      </c>
      <c r="C449" s="1" t="s">
        <v>27</v>
      </c>
      <c r="D449" s="1" t="s">
        <v>28</v>
      </c>
      <c r="E449" s="1" t="s">
        <v>78</v>
      </c>
      <c r="F449" s="1" t="s">
        <v>59</v>
      </c>
      <c r="G449" s="1" t="s">
        <v>60</v>
      </c>
      <c r="H449" s="1" t="s">
        <v>71</v>
      </c>
      <c r="I449" s="1" t="s">
        <v>72</v>
      </c>
      <c r="J449" s="1" t="s">
        <v>1500</v>
      </c>
      <c r="K449" s="1" t="s">
        <v>1501</v>
      </c>
      <c r="L449" s="1" t="s">
        <v>52</v>
      </c>
      <c r="M449" s="1" t="s">
        <v>75</v>
      </c>
      <c r="N449" s="1" t="s">
        <v>513</v>
      </c>
      <c r="O449" s="1" t="s">
        <v>52</v>
      </c>
      <c r="P449" s="1" t="s">
        <v>110</v>
      </c>
      <c r="Q449" s="1" t="s">
        <v>129</v>
      </c>
      <c r="R449">
        <v>82</v>
      </c>
      <c r="S449">
        <v>0</v>
      </c>
      <c r="T449" s="1" t="s">
        <v>123</v>
      </c>
      <c r="U449" s="1" t="s">
        <v>42</v>
      </c>
      <c r="V449">
        <v>4.1399999999999997</v>
      </c>
      <c r="W449">
        <v>4.97</v>
      </c>
      <c r="X449">
        <v>5.9</v>
      </c>
      <c r="Y449">
        <v>23.3</v>
      </c>
      <c r="Z449">
        <v>4.3</v>
      </c>
    </row>
    <row r="450" spans="1:26" x14ac:dyDescent="0.25">
      <c r="A450" s="1" t="s">
        <v>1502</v>
      </c>
      <c r="B450">
        <v>18</v>
      </c>
      <c r="C450" s="1" t="s">
        <v>44</v>
      </c>
      <c r="D450" s="1" t="s">
        <v>95</v>
      </c>
      <c r="E450" s="1" t="s">
        <v>29</v>
      </c>
      <c r="F450" s="1" t="s">
        <v>30</v>
      </c>
      <c r="G450" s="1" t="s">
        <v>125</v>
      </c>
      <c r="H450" s="1" t="s">
        <v>32</v>
      </c>
      <c r="I450" s="1" t="s">
        <v>72</v>
      </c>
      <c r="J450" s="1" t="s">
        <v>454</v>
      </c>
      <c r="K450" s="1" t="s">
        <v>1503</v>
      </c>
      <c r="L450" s="1" t="s">
        <v>36</v>
      </c>
      <c r="M450" s="1" t="s">
        <v>1456</v>
      </c>
      <c r="N450" s="1" t="s">
        <v>578</v>
      </c>
      <c r="O450" s="1" t="s">
        <v>36</v>
      </c>
      <c r="P450" s="1" t="s">
        <v>39</v>
      </c>
      <c r="Q450" s="1" t="s">
        <v>129</v>
      </c>
      <c r="R450">
        <v>142</v>
      </c>
      <c r="S450">
        <v>1</v>
      </c>
      <c r="T450" s="1" t="s">
        <v>56</v>
      </c>
      <c r="U450" s="1" t="s">
        <v>57</v>
      </c>
      <c r="V450">
        <v>2.46</v>
      </c>
      <c r="W450">
        <v>1.9</v>
      </c>
      <c r="X450">
        <v>2.8</v>
      </c>
      <c r="Y450">
        <v>8.5</v>
      </c>
      <c r="Z450">
        <v>13.6</v>
      </c>
    </row>
    <row r="451" spans="1:26" x14ac:dyDescent="0.25">
      <c r="A451" s="1" t="s">
        <v>1504</v>
      </c>
      <c r="B451">
        <v>27</v>
      </c>
      <c r="C451" s="1" t="s">
        <v>45</v>
      </c>
      <c r="D451" s="1" t="s">
        <v>87</v>
      </c>
      <c r="E451" s="1" t="s">
        <v>46</v>
      </c>
      <c r="F451" s="1" t="s">
        <v>30</v>
      </c>
      <c r="G451" s="1" t="s">
        <v>276</v>
      </c>
      <c r="H451" s="1" t="s">
        <v>61</v>
      </c>
      <c r="I451" s="1" t="s">
        <v>49</v>
      </c>
      <c r="J451" s="1" t="s">
        <v>1505</v>
      </c>
      <c r="K451" s="1" t="s">
        <v>1089</v>
      </c>
      <c r="L451" s="1" t="s">
        <v>64</v>
      </c>
      <c r="M451" s="1" t="s">
        <v>67</v>
      </c>
      <c r="N451" s="1" t="s">
        <v>198</v>
      </c>
      <c r="O451" s="1" t="s">
        <v>64</v>
      </c>
      <c r="P451" s="1" t="s">
        <v>55</v>
      </c>
      <c r="Q451" s="1" t="s">
        <v>40</v>
      </c>
      <c r="R451">
        <v>121</v>
      </c>
      <c r="S451">
        <v>0</v>
      </c>
      <c r="T451" s="1" t="s">
        <v>123</v>
      </c>
      <c r="U451" s="1" t="s">
        <v>42</v>
      </c>
      <c r="V451">
        <v>4.13</v>
      </c>
      <c r="W451">
        <v>3.31</v>
      </c>
      <c r="X451">
        <v>2.2999999999999998</v>
      </c>
      <c r="Y451">
        <v>20.6</v>
      </c>
      <c r="Z451">
        <v>13.8</v>
      </c>
    </row>
    <row r="452" spans="1:26" x14ac:dyDescent="0.25">
      <c r="A452" s="1" t="s">
        <v>1506</v>
      </c>
      <c r="B452">
        <v>54</v>
      </c>
      <c r="C452" s="1" t="s">
        <v>27</v>
      </c>
      <c r="D452" s="1" t="s">
        <v>45</v>
      </c>
      <c r="E452" s="1" t="s">
        <v>29</v>
      </c>
      <c r="F452" s="1" t="s">
        <v>69</v>
      </c>
      <c r="G452" s="1" t="s">
        <v>152</v>
      </c>
      <c r="H452" s="1" t="s">
        <v>32</v>
      </c>
      <c r="I452" s="1" t="s">
        <v>33</v>
      </c>
      <c r="J452" s="1" t="s">
        <v>1507</v>
      </c>
      <c r="K452" s="1" t="s">
        <v>1508</v>
      </c>
      <c r="L452" s="1" t="s">
        <v>92</v>
      </c>
      <c r="M452" s="1" t="s">
        <v>554</v>
      </c>
      <c r="N452" s="1" t="s">
        <v>769</v>
      </c>
      <c r="O452" s="1" t="s">
        <v>92</v>
      </c>
      <c r="P452" s="1" t="s">
        <v>39</v>
      </c>
      <c r="Q452" s="1" t="s">
        <v>30</v>
      </c>
      <c r="R452">
        <v>137</v>
      </c>
      <c r="S452">
        <v>1</v>
      </c>
      <c r="T452" s="1" t="s">
        <v>137</v>
      </c>
      <c r="U452" s="1" t="s">
        <v>42</v>
      </c>
      <c r="V452">
        <v>2.5499999999999998</v>
      </c>
      <c r="W452">
        <v>3.7</v>
      </c>
      <c r="X452">
        <v>3.3</v>
      </c>
      <c r="Y452">
        <v>12.2</v>
      </c>
      <c r="Z452">
        <v>18.600000000000001</v>
      </c>
    </row>
    <row r="453" spans="1:26" x14ac:dyDescent="0.25">
      <c r="A453" s="1" t="s">
        <v>1509</v>
      </c>
      <c r="B453">
        <v>60</v>
      </c>
      <c r="C453" s="1" t="s">
        <v>27</v>
      </c>
      <c r="D453" s="1" t="s">
        <v>106</v>
      </c>
      <c r="E453" s="1" t="s">
        <v>46</v>
      </c>
      <c r="F453" s="1" t="s">
        <v>30</v>
      </c>
      <c r="G453" s="1" t="s">
        <v>31</v>
      </c>
      <c r="H453" s="1" t="s">
        <v>61</v>
      </c>
      <c r="I453" s="1" t="s">
        <v>72</v>
      </c>
      <c r="J453" s="1" t="s">
        <v>368</v>
      </c>
      <c r="K453" s="1" t="s">
        <v>1151</v>
      </c>
      <c r="L453" s="1" t="s">
        <v>92</v>
      </c>
      <c r="M453" s="1" t="s">
        <v>135</v>
      </c>
      <c r="N453" s="1" t="s">
        <v>1115</v>
      </c>
      <c r="O453" s="1" t="s">
        <v>92</v>
      </c>
      <c r="P453" s="1" t="s">
        <v>110</v>
      </c>
      <c r="Q453" s="1" t="s">
        <v>75</v>
      </c>
      <c r="R453">
        <v>50</v>
      </c>
      <c r="S453">
        <v>0</v>
      </c>
      <c r="T453" s="1" t="s">
        <v>85</v>
      </c>
      <c r="U453" s="1" t="s">
        <v>57</v>
      </c>
      <c r="V453">
        <v>2.16</v>
      </c>
      <c r="W453">
        <v>2.88</v>
      </c>
      <c r="X453">
        <v>9</v>
      </c>
      <c r="Y453">
        <v>18.7</v>
      </c>
      <c r="Z453">
        <v>4.0999999999999996</v>
      </c>
    </row>
    <row r="454" spans="1:26" x14ac:dyDescent="0.25">
      <c r="A454" s="1" t="s">
        <v>1510</v>
      </c>
      <c r="B454">
        <v>34</v>
      </c>
      <c r="C454" s="1" t="s">
        <v>44</v>
      </c>
      <c r="D454" s="1" t="s">
        <v>87</v>
      </c>
      <c r="E454" s="1" t="s">
        <v>163</v>
      </c>
      <c r="F454" s="1" t="s">
        <v>69</v>
      </c>
      <c r="G454" s="1" t="s">
        <v>60</v>
      </c>
      <c r="H454" s="1" t="s">
        <v>32</v>
      </c>
      <c r="I454" s="1" t="s">
        <v>33</v>
      </c>
      <c r="J454" s="1" t="s">
        <v>1511</v>
      </c>
      <c r="K454" s="1" t="s">
        <v>273</v>
      </c>
      <c r="L454" s="1" t="s">
        <v>92</v>
      </c>
      <c r="M454" s="1" t="s">
        <v>129</v>
      </c>
      <c r="N454" s="1" t="s">
        <v>1460</v>
      </c>
      <c r="O454" s="1" t="s">
        <v>92</v>
      </c>
      <c r="P454" s="1" t="s">
        <v>39</v>
      </c>
      <c r="Q454" s="1" t="s">
        <v>75</v>
      </c>
      <c r="R454">
        <v>127</v>
      </c>
      <c r="S454">
        <v>1</v>
      </c>
      <c r="T454" s="1" t="s">
        <v>123</v>
      </c>
      <c r="U454" s="1" t="s">
        <v>57</v>
      </c>
      <c r="V454">
        <v>1.59</v>
      </c>
      <c r="W454">
        <v>1.03</v>
      </c>
      <c r="X454">
        <v>6.7</v>
      </c>
      <c r="Y454">
        <v>14.1</v>
      </c>
      <c r="Z454">
        <v>5.3</v>
      </c>
    </row>
    <row r="455" spans="1:26" x14ac:dyDescent="0.25">
      <c r="A455" s="1" t="s">
        <v>1512</v>
      </c>
      <c r="B455">
        <v>24</v>
      </c>
      <c r="C455" s="1" t="s">
        <v>44</v>
      </c>
      <c r="D455" s="1" t="s">
        <v>95</v>
      </c>
      <c r="E455" s="1" t="s">
        <v>46</v>
      </c>
      <c r="F455" s="1" t="s">
        <v>47</v>
      </c>
      <c r="G455" s="1" t="s">
        <v>178</v>
      </c>
      <c r="H455" s="1" t="s">
        <v>71</v>
      </c>
      <c r="I455" s="1" t="s">
        <v>49</v>
      </c>
      <c r="J455" s="1" t="s">
        <v>1301</v>
      </c>
      <c r="K455" s="1" t="s">
        <v>1513</v>
      </c>
      <c r="L455" s="1" t="s">
        <v>64</v>
      </c>
      <c r="M455" s="1" t="s">
        <v>30</v>
      </c>
      <c r="N455" s="1" t="s">
        <v>1514</v>
      </c>
      <c r="O455" s="1" t="s">
        <v>64</v>
      </c>
      <c r="P455" s="1" t="s">
        <v>39</v>
      </c>
      <c r="Q455" s="1" t="s">
        <v>67</v>
      </c>
      <c r="R455">
        <v>89</v>
      </c>
      <c r="S455">
        <v>1</v>
      </c>
      <c r="T455" s="1" t="s">
        <v>123</v>
      </c>
      <c r="U455" s="1" t="s">
        <v>42</v>
      </c>
      <c r="V455">
        <v>4.83</v>
      </c>
      <c r="W455">
        <v>3.12</v>
      </c>
      <c r="X455">
        <v>3.2</v>
      </c>
      <c r="Y455">
        <v>15</v>
      </c>
      <c r="Z455">
        <v>14.6</v>
      </c>
    </row>
    <row r="456" spans="1:26" x14ac:dyDescent="0.25">
      <c r="A456" s="1" t="s">
        <v>1515</v>
      </c>
      <c r="B456">
        <v>47</v>
      </c>
      <c r="C456" s="1" t="s">
        <v>44</v>
      </c>
      <c r="D456" s="1" t="s">
        <v>45</v>
      </c>
      <c r="E456" s="1" t="s">
        <v>29</v>
      </c>
      <c r="F456" s="1" t="s">
        <v>88</v>
      </c>
      <c r="G456" s="1" t="s">
        <v>60</v>
      </c>
      <c r="H456" s="1" t="s">
        <v>61</v>
      </c>
      <c r="I456" s="1" t="s">
        <v>49</v>
      </c>
      <c r="J456" s="1" t="s">
        <v>320</v>
      </c>
      <c r="K456" s="1" t="s">
        <v>1516</v>
      </c>
      <c r="L456" s="1" t="s">
        <v>64</v>
      </c>
      <c r="M456" s="1" t="s">
        <v>30</v>
      </c>
      <c r="N456" s="1" t="s">
        <v>954</v>
      </c>
      <c r="O456" s="1" t="s">
        <v>64</v>
      </c>
      <c r="P456" s="1" t="s">
        <v>110</v>
      </c>
      <c r="Q456" s="1" t="s">
        <v>67</v>
      </c>
      <c r="R456">
        <v>104</v>
      </c>
      <c r="S456">
        <v>0</v>
      </c>
      <c r="T456" s="1" t="s">
        <v>41</v>
      </c>
      <c r="U456" s="1" t="s">
        <v>57</v>
      </c>
      <c r="V456">
        <v>1.3</v>
      </c>
      <c r="W456">
        <v>2.1</v>
      </c>
      <c r="X456">
        <v>8.3000000000000007</v>
      </c>
      <c r="Y456">
        <v>14.3</v>
      </c>
      <c r="Z456">
        <v>12.3</v>
      </c>
    </row>
    <row r="457" spans="1:26" x14ac:dyDescent="0.25">
      <c r="A457" s="1" t="s">
        <v>1517</v>
      </c>
      <c r="B457">
        <v>79</v>
      </c>
      <c r="C457" s="1" t="s">
        <v>45</v>
      </c>
      <c r="D457" s="1" t="s">
        <v>87</v>
      </c>
      <c r="E457" s="1" t="s">
        <v>163</v>
      </c>
      <c r="F457" s="1" t="s">
        <v>69</v>
      </c>
      <c r="G457" s="1" t="s">
        <v>89</v>
      </c>
      <c r="H457" s="1" t="s">
        <v>81</v>
      </c>
      <c r="I457" s="1" t="s">
        <v>132</v>
      </c>
      <c r="J457" s="1" t="s">
        <v>1518</v>
      </c>
      <c r="K457" s="1" t="s">
        <v>1519</v>
      </c>
      <c r="L457" s="1" t="s">
        <v>64</v>
      </c>
      <c r="M457" s="1" t="s">
        <v>1248</v>
      </c>
      <c r="N457" s="1" t="s">
        <v>1025</v>
      </c>
      <c r="O457" s="1" t="s">
        <v>64</v>
      </c>
      <c r="P457" s="1" t="s">
        <v>55</v>
      </c>
      <c r="Q457" s="1" t="s">
        <v>75</v>
      </c>
      <c r="R457">
        <v>158</v>
      </c>
      <c r="S457">
        <v>0</v>
      </c>
      <c r="T457" s="1" t="s">
        <v>123</v>
      </c>
      <c r="U457" s="1" t="s">
        <v>42</v>
      </c>
      <c r="V457">
        <v>2.73</v>
      </c>
      <c r="W457">
        <v>1.18</v>
      </c>
      <c r="X457">
        <v>2.5</v>
      </c>
      <c r="Y457">
        <v>14</v>
      </c>
      <c r="Z457">
        <v>6.6</v>
      </c>
    </row>
    <row r="458" spans="1:26" x14ac:dyDescent="0.25">
      <c r="A458" s="1" t="s">
        <v>1520</v>
      </c>
      <c r="B458">
        <v>62</v>
      </c>
      <c r="C458" s="1" t="s">
        <v>44</v>
      </c>
      <c r="D458" s="1" t="s">
        <v>45</v>
      </c>
      <c r="E458" s="1" t="s">
        <v>78</v>
      </c>
      <c r="F458" s="1" t="s">
        <v>79</v>
      </c>
      <c r="G458" s="1" t="s">
        <v>96</v>
      </c>
      <c r="H458" s="1" t="s">
        <v>71</v>
      </c>
      <c r="I458" s="1" t="s">
        <v>132</v>
      </c>
      <c r="J458" s="1" t="s">
        <v>278</v>
      </c>
      <c r="K458" s="1" t="s">
        <v>1385</v>
      </c>
      <c r="L458" s="1" t="s">
        <v>52</v>
      </c>
      <c r="M458" s="1" t="s">
        <v>67</v>
      </c>
      <c r="N458" s="1" t="s">
        <v>156</v>
      </c>
      <c r="O458" s="1" t="s">
        <v>52</v>
      </c>
      <c r="P458" s="1" t="s">
        <v>55</v>
      </c>
      <c r="Q458" s="1" t="s">
        <v>40</v>
      </c>
      <c r="R458">
        <v>59</v>
      </c>
      <c r="S458">
        <v>0</v>
      </c>
      <c r="T458" s="1" t="s">
        <v>123</v>
      </c>
      <c r="U458" s="1" t="s">
        <v>57</v>
      </c>
      <c r="V458">
        <v>1.2</v>
      </c>
      <c r="W458">
        <v>4.37</v>
      </c>
      <c r="X458">
        <v>9.8000000000000007</v>
      </c>
      <c r="Y458">
        <v>20.3</v>
      </c>
      <c r="Z458">
        <v>17.5</v>
      </c>
    </row>
    <row r="459" spans="1:26" x14ac:dyDescent="0.25">
      <c r="A459" s="1" t="s">
        <v>1521</v>
      </c>
      <c r="B459">
        <v>22</v>
      </c>
      <c r="C459" s="1" t="s">
        <v>44</v>
      </c>
      <c r="D459" s="1" t="s">
        <v>28</v>
      </c>
      <c r="E459" s="1" t="s">
        <v>29</v>
      </c>
      <c r="F459" s="1" t="s">
        <v>88</v>
      </c>
      <c r="G459" s="1" t="s">
        <v>118</v>
      </c>
      <c r="H459" s="1" t="s">
        <v>32</v>
      </c>
      <c r="I459" s="1" t="s">
        <v>33</v>
      </c>
      <c r="J459" s="1" t="s">
        <v>1522</v>
      </c>
      <c r="K459" s="1" t="s">
        <v>1523</v>
      </c>
      <c r="L459" s="1" t="s">
        <v>36</v>
      </c>
      <c r="M459" s="1" t="s">
        <v>274</v>
      </c>
      <c r="N459" s="1" t="s">
        <v>1204</v>
      </c>
      <c r="O459" s="1" t="s">
        <v>36</v>
      </c>
      <c r="P459" s="1" t="s">
        <v>55</v>
      </c>
      <c r="Q459" s="1" t="s">
        <v>67</v>
      </c>
      <c r="R459">
        <v>140</v>
      </c>
      <c r="S459">
        <v>0</v>
      </c>
      <c r="T459" s="1" t="s">
        <v>85</v>
      </c>
      <c r="U459" s="1" t="s">
        <v>42</v>
      </c>
      <c r="V459">
        <v>1.97</v>
      </c>
      <c r="W459">
        <v>4.84</v>
      </c>
      <c r="X459">
        <v>2.8</v>
      </c>
      <c r="Y459">
        <v>23.1</v>
      </c>
      <c r="Z459">
        <v>19.899999999999999</v>
      </c>
    </row>
    <row r="460" spans="1:26" x14ac:dyDescent="0.25">
      <c r="A460" s="1" t="s">
        <v>1524</v>
      </c>
      <c r="B460">
        <v>57</v>
      </c>
      <c r="C460" s="1" t="s">
        <v>27</v>
      </c>
      <c r="D460" s="1" t="s">
        <v>45</v>
      </c>
      <c r="E460" s="1" t="s">
        <v>30</v>
      </c>
      <c r="F460" s="1" t="s">
        <v>30</v>
      </c>
      <c r="G460" s="1" t="s">
        <v>152</v>
      </c>
      <c r="H460" s="1" t="s">
        <v>32</v>
      </c>
      <c r="I460" s="1" t="s">
        <v>132</v>
      </c>
      <c r="J460" s="1" t="s">
        <v>629</v>
      </c>
      <c r="K460" s="1" t="s">
        <v>1525</v>
      </c>
      <c r="L460" s="1" t="s">
        <v>64</v>
      </c>
      <c r="M460" s="1" t="s">
        <v>1526</v>
      </c>
      <c r="N460" s="1" t="s">
        <v>1215</v>
      </c>
      <c r="O460" s="1" t="s">
        <v>64</v>
      </c>
      <c r="P460" s="1" t="s">
        <v>110</v>
      </c>
      <c r="Q460" s="1" t="s">
        <v>129</v>
      </c>
      <c r="R460">
        <v>57</v>
      </c>
      <c r="S460">
        <v>0</v>
      </c>
      <c r="T460" s="1" t="s">
        <v>85</v>
      </c>
      <c r="U460" s="1" t="s">
        <v>57</v>
      </c>
      <c r="V460">
        <v>3.85</v>
      </c>
      <c r="W460">
        <v>4.92</v>
      </c>
      <c r="X460">
        <v>6.1</v>
      </c>
      <c r="Y460">
        <v>10.7</v>
      </c>
      <c r="Z460">
        <v>10.4</v>
      </c>
    </row>
    <row r="461" spans="1:26" x14ac:dyDescent="0.25">
      <c r="A461" s="1" t="s">
        <v>1527</v>
      </c>
      <c r="B461">
        <v>54</v>
      </c>
      <c r="C461" s="1" t="s">
        <v>45</v>
      </c>
      <c r="D461" s="1" t="s">
        <v>95</v>
      </c>
      <c r="E461" s="1" t="s">
        <v>78</v>
      </c>
      <c r="F461" s="1" t="s">
        <v>30</v>
      </c>
      <c r="G461" s="1" t="s">
        <v>80</v>
      </c>
      <c r="H461" s="1" t="s">
        <v>32</v>
      </c>
      <c r="I461" s="1" t="s">
        <v>72</v>
      </c>
      <c r="J461" s="1" t="s">
        <v>1528</v>
      </c>
      <c r="K461" s="1" t="s">
        <v>1529</v>
      </c>
      <c r="L461" s="1" t="s">
        <v>52</v>
      </c>
      <c r="M461" s="1" t="s">
        <v>30</v>
      </c>
      <c r="N461" s="1" t="s">
        <v>654</v>
      </c>
      <c r="O461" s="1" t="s">
        <v>52</v>
      </c>
      <c r="P461" s="1" t="s">
        <v>55</v>
      </c>
      <c r="Q461" s="1" t="s">
        <v>129</v>
      </c>
      <c r="R461">
        <v>93</v>
      </c>
      <c r="S461">
        <v>0</v>
      </c>
      <c r="T461" s="1" t="s">
        <v>85</v>
      </c>
      <c r="U461" s="1" t="s">
        <v>57</v>
      </c>
      <c r="V461">
        <v>3.37</v>
      </c>
      <c r="W461">
        <v>1.29</v>
      </c>
      <c r="X461">
        <v>6.6</v>
      </c>
      <c r="Y461">
        <v>23.7</v>
      </c>
      <c r="Z461">
        <v>6.2</v>
      </c>
    </row>
    <row r="462" spans="1:26" x14ac:dyDescent="0.25">
      <c r="A462" s="1" t="s">
        <v>1530</v>
      </c>
      <c r="B462">
        <v>61</v>
      </c>
      <c r="C462" s="1" t="s">
        <v>45</v>
      </c>
      <c r="D462" s="1" t="s">
        <v>95</v>
      </c>
      <c r="E462" s="1" t="s">
        <v>163</v>
      </c>
      <c r="F462" s="1" t="s">
        <v>30</v>
      </c>
      <c r="G462" s="1" t="s">
        <v>194</v>
      </c>
      <c r="H462" s="1" t="s">
        <v>32</v>
      </c>
      <c r="I462" s="1" t="s">
        <v>132</v>
      </c>
      <c r="J462" s="1" t="s">
        <v>744</v>
      </c>
      <c r="K462" s="1" t="s">
        <v>1498</v>
      </c>
      <c r="L462" s="1" t="s">
        <v>64</v>
      </c>
      <c r="M462" s="1" t="s">
        <v>469</v>
      </c>
      <c r="N462" s="1" t="s">
        <v>971</v>
      </c>
      <c r="O462" s="1" t="s">
        <v>64</v>
      </c>
      <c r="P462" s="1" t="s">
        <v>39</v>
      </c>
      <c r="Q462" s="1" t="s">
        <v>40</v>
      </c>
      <c r="R462">
        <v>32</v>
      </c>
      <c r="S462">
        <v>1</v>
      </c>
      <c r="T462" s="1" t="s">
        <v>56</v>
      </c>
      <c r="U462" s="1" t="s">
        <v>42</v>
      </c>
      <c r="V462">
        <v>4.17</v>
      </c>
      <c r="W462">
        <v>4.63</v>
      </c>
      <c r="X462">
        <v>9.5</v>
      </c>
      <c r="Y462">
        <v>23.3</v>
      </c>
      <c r="Z462">
        <v>11.9</v>
      </c>
    </row>
    <row r="463" spans="1:26" x14ac:dyDescent="0.25">
      <c r="A463" s="1" t="s">
        <v>1531</v>
      </c>
      <c r="B463">
        <v>63</v>
      </c>
      <c r="C463" s="1" t="s">
        <v>44</v>
      </c>
      <c r="D463" s="1" t="s">
        <v>45</v>
      </c>
      <c r="E463" s="1" t="s">
        <v>46</v>
      </c>
      <c r="F463" s="1" t="s">
        <v>69</v>
      </c>
      <c r="G463" s="1" t="s">
        <v>125</v>
      </c>
      <c r="H463" s="1" t="s">
        <v>32</v>
      </c>
      <c r="I463" s="1" t="s">
        <v>132</v>
      </c>
      <c r="J463" s="1" t="s">
        <v>1423</v>
      </c>
      <c r="K463" s="1" t="s">
        <v>1532</v>
      </c>
      <c r="L463" s="1" t="s">
        <v>64</v>
      </c>
      <c r="M463" s="1" t="s">
        <v>1291</v>
      </c>
      <c r="N463" s="1" t="s">
        <v>267</v>
      </c>
      <c r="O463" s="1" t="s">
        <v>64</v>
      </c>
      <c r="P463" s="1" t="s">
        <v>110</v>
      </c>
      <c r="Q463" s="1" t="s">
        <v>67</v>
      </c>
      <c r="R463">
        <v>67</v>
      </c>
      <c r="S463">
        <v>0</v>
      </c>
      <c r="T463" s="1" t="s">
        <v>85</v>
      </c>
      <c r="U463" s="1" t="s">
        <v>42</v>
      </c>
      <c r="V463">
        <v>4.91</v>
      </c>
      <c r="W463">
        <v>4.03</v>
      </c>
      <c r="X463">
        <v>2.5</v>
      </c>
      <c r="Y463">
        <v>14.6</v>
      </c>
      <c r="Z463">
        <v>15.2</v>
      </c>
    </row>
    <row r="464" spans="1:26" x14ac:dyDescent="0.25">
      <c r="A464" s="1" t="s">
        <v>1533</v>
      </c>
      <c r="B464">
        <v>47</v>
      </c>
      <c r="C464" s="1" t="s">
        <v>27</v>
      </c>
      <c r="D464" s="1" t="s">
        <v>87</v>
      </c>
      <c r="E464" s="1" t="s">
        <v>46</v>
      </c>
      <c r="F464" s="1" t="s">
        <v>30</v>
      </c>
      <c r="G464" s="1" t="s">
        <v>440</v>
      </c>
      <c r="H464" s="1" t="s">
        <v>32</v>
      </c>
      <c r="I464" s="1" t="s">
        <v>49</v>
      </c>
      <c r="J464" s="1" t="s">
        <v>782</v>
      </c>
      <c r="K464" s="1" t="s">
        <v>1534</v>
      </c>
      <c r="L464" s="1" t="s">
        <v>64</v>
      </c>
      <c r="M464" s="1" t="s">
        <v>322</v>
      </c>
      <c r="N464" s="1" t="s">
        <v>1074</v>
      </c>
      <c r="O464" s="1" t="s">
        <v>64</v>
      </c>
      <c r="P464" s="1" t="s">
        <v>110</v>
      </c>
      <c r="Q464" s="1" t="s">
        <v>129</v>
      </c>
      <c r="R464">
        <v>90</v>
      </c>
      <c r="S464">
        <v>0</v>
      </c>
      <c r="T464" s="1" t="s">
        <v>137</v>
      </c>
      <c r="U464" s="1" t="s">
        <v>42</v>
      </c>
      <c r="V464">
        <v>1.99</v>
      </c>
      <c r="W464">
        <v>3.56</v>
      </c>
      <c r="X464">
        <v>7</v>
      </c>
      <c r="Y464">
        <v>8.9</v>
      </c>
      <c r="Z464">
        <v>12.6</v>
      </c>
    </row>
    <row r="465" spans="1:26" x14ac:dyDescent="0.25">
      <c r="A465" s="1" t="s">
        <v>1535</v>
      </c>
      <c r="B465">
        <v>27</v>
      </c>
      <c r="C465" s="1" t="s">
        <v>45</v>
      </c>
      <c r="D465" s="1" t="s">
        <v>95</v>
      </c>
      <c r="E465" s="1" t="s">
        <v>163</v>
      </c>
      <c r="F465" s="1" t="s">
        <v>30</v>
      </c>
      <c r="G465" s="1" t="s">
        <v>60</v>
      </c>
      <c r="H465" s="1" t="s">
        <v>71</v>
      </c>
      <c r="I465" s="1" t="s">
        <v>132</v>
      </c>
      <c r="J465" s="1" t="s">
        <v>1536</v>
      </c>
      <c r="K465" s="1" t="s">
        <v>1537</v>
      </c>
      <c r="L465" s="1" t="s">
        <v>36</v>
      </c>
      <c r="M465" s="1" t="s">
        <v>40</v>
      </c>
      <c r="N465" s="1" t="s">
        <v>452</v>
      </c>
      <c r="O465" s="1" t="s">
        <v>36</v>
      </c>
      <c r="P465" s="1" t="s">
        <v>39</v>
      </c>
      <c r="Q465" s="1" t="s">
        <v>129</v>
      </c>
      <c r="R465">
        <v>113</v>
      </c>
      <c r="S465">
        <v>1</v>
      </c>
      <c r="T465" s="1" t="s">
        <v>85</v>
      </c>
      <c r="U465" s="1" t="s">
        <v>57</v>
      </c>
      <c r="V465">
        <v>4.09</v>
      </c>
      <c r="W465">
        <v>3</v>
      </c>
      <c r="X465">
        <v>1.1000000000000001</v>
      </c>
      <c r="Y465">
        <v>6.2</v>
      </c>
      <c r="Z465">
        <v>9.1</v>
      </c>
    </row>
    <row r="466" spans="1:26" x14ac:dyDescent="0.25">
      <c r="A466" s="1" t="s">
        <v>1538</v>
      </c>
      <c r="B466">
        <v>60</v>
      </c>
      <c r="C466" s="1" t="s">
        <v>44</v>
      </c>
      <c r="D466" s="1" t="s">
        <v>28</v>
      </c>
      <c r="E466" s="1" t="s">
        <v>78</v>
      </c>
      <c r="F466" s="1" t="s">
        <v>30</v>
      </c>
      <c r="G466" s="1" t="s">
        <v>276</v>
      </c>
      <c r="H466" s="1" t="s">
        <v>61</v>
      </c>
      <c r="I466" s="1" t="s">
        <v>72</v>
      </c>
      <c r="J466" s="1" t="s">
        <v>964</v>
      </c>
      <c r="K466" s="1" t="s">
        <v>1337</v>
      </c>
      <c r="L466" s="1" t="s">
        <v>92</v>
      </c>
      <c r="M466" s="1" t="s">
        <v>75</v>
      </c>
      <c r="N466" s="1" t="s">
        <v>335</v>
      </c>
      <c r="O466" s="1" t="s">
        <v>92</v>
      </c>
      <c r="P466" s="1" t="s">
        <v>55</v>
      </c>
      <c r="Q466" s="1" t="s">
        <v>75</v>
      </c>
      <c r="R466">
        <v>160</v>
      </c>
      <c r="S466">
        <v>0</v>
      </c>
      <c r="T466" s="1" t="s">
        <v>85</v>
      </c>
      <c r="U466" s="1" t="s">
        <v>57</v>
      </c>
      <c r="V466">
        <v>4.7</v>
      </c>
      <c r="W466">
        <v>1.91</v>
      </c>
      <c r="X466">
        <v>6.7</v>
      </c>
      <c r="Y466">
        <v>10</v>
      </c>
      <c r="Z466">
        <v>8.5</v>
      </c>
    </row>
    <row r="467" spans="1:26" x14ac:dyDescent="0.25">
      <c r="A467" s="1" t="s">
        <v>1539</v>
      </c>
      <c r="B467">
        <v>45</v>
      </c>
      <c r="C467" s="1" t="s">
        <v>44</v>
      </c>
      <c r="D467" s="1" t="s">
        <v>45</v>
      </c>
      <c r="E467" s="1" t="s">
        <v>163</v>
      </c>
      <c r="F467" s="1" t="s">
        <v>30</v>
      </c>
      <c r="G467" s="1" t="s">
        <v>96</v>
      </c>
      <c r="H467" s="1" t="s">
        <v>81</v>
      </c>
      <c r="I467" s="1" t="s">
        <v>49</v>
      </c>
      <c r="J467" s="1" t="s">
        <v>1540</v>
      </c>
      <c r="K467" s="1" t="s">
        <v>1541</v>
      </c>
      <c r="L467" s="1" t="s">
        <v>36</v>
      </c>
      <c r="M467" s="1" t="s">
        <v>543</v>
      </c>
      <c r="N467" s="1" t="s">
        <v>650</v>
      </c>
      <c r="O467" s="1" t="s">
        <v>36</v>
      </c>
      <c r="P467" s="1" t="s">
        <v>110</v>
      </c>
      <c r="Q467" s="1" t="s">
        <v>75</v>
      </c>
      <c r="R467">
        <v>163</v>
      </c>
      <c r="S467">
        <v>0</v>
      </c>
      <c r="T467" s="1" t="s">
        <v>56</v>
      </c>
      <c r="U467" s="1" t="s">
        <v>57</v>
      </c>
      <c r="V467">
        <v>4.3899999999999997</v>
      </c>
      <c r="W467">
        <v>3.92</v>
      </c>
      <c r="X467">
        <v>1.9</v>
      </c>
      <c r="Y467">
        <v>13.7</v>
      </c>
      <c r="Z467">
        <v>3.5</v>
      </c>
    </row>
    <row r="468" spans="1:26" x14ac:dyDescent="0.25">
      <c r="A468" s="1" t="s">
        <v>1542</v>
      </c>
      <c r="B468">
        <v>52</v>
      </c>
      <c r="C468" s="1" t="s">
        <v>27</v>
      </c>
      <c r="D468" s="1" t="s">
        <v>45</v>
      </c>
      <c r="E468" s="1" t="s">
        <v>30</v>
      </c>
      <c r="F468" s="1" t="s">
        <v>30</v>
      </c>
      <c r="G468" s="1" t="s">
        <v>31</v>
      </c>
      <c r="H468" s="1" t="s">
        <v>71</v>
      </c>
      <c r="I468" s="1" t="s">
        <v>132</v>
      </c>
      <c r="J468" s="1" t="s">
        <v>1543</v>
      </c>
      <c r="K468" s="1" t="s">
        <v>356</v>
      </c>
      <c r="L468" s="1" t="s">
        <v>92</v>
      </c>
      <c r="M468" s="1" t="s">
        <v>141</v>
      </c>
      <c r="N468" s="1" t="s">
        <v>1544</v>
      </c>
      <c r="O468" s="1" t="s">
        <v>92</v>
      </c>
      <c r="P468" s="1" t="s">
        <v>55</v>
      </c>
      <c r="Q468" s="1" t="s">
        <v>129</v>
      </c>
      <c r="R468">
        <v>120</v>
      </c>
      <c r="S468">
        <v>0</v>
      </c>
      <c r="T468" s="1" t="s">
        <v>85</v>
      </c>
      <c r="U468" s="1" t="s">
        <v>42</v>
      </c>
      <c r="V468">
        <v>2.92</v>
      </c>
      <c r="W468">
        <v>3.65</v>
      </c>
      <c r="X468">
        <v>2.1</v>
      </c>
      <c r="Y468">
        <v>11.2</v>
      </c>
      <c r="Z468">
        <v>9.8000000000000007</v>
      </c>
    </row>
    <row r="469" spans="1:26" x14ac:dyDescent="0.25">
      <c r="A469" s="1" t="s">
        <v>1545</v>
      </c>
      <c r="B469">
        <v>64</v>
      </c>
      <c r="C469" s="1" t="s">
        <v>45</v>
      </c>
      <c r="D469" s="1" t="s">
        <v>95</v>
      </c>
      <c r="E469" s="1" t="s">
        <v>29</v>
      </c>
      <c r="F469" s="1" t="s">
        <v>47</v>
      </c>
      <c r="G469" s="1" t="s">
        <v>60</v>
      </c>
      <c r="H469" s="1" t="s">
        <v>71</v>
      </c>
      <c r="I469" s="1" t="s">
        <v>72</v>
      </c>
      <c r="J469" s="1" t="s">
        <v>486</v>
      </c>
      <c r="K469" s="1" t="s">
        <v>1546</v>
      </c>
      <c r="L469" s="1" t="s">
        <v>52</v>
      </c>
      <c r="M469" s="1" t="s">
        <v>1547</v>
      </c>
      <c r="N469" s="1" t="s">
        <v>521</v>
      </c>
      <c r="O469" s="1" t="s">
        <v>52</v>
      </c>
      <c r="P469" s="1" t="s">
        <v>39</v>
      </c>
      <c r="Q469" s="1" t="s">
        <v>129</v>
      </c>
      <c r="R469">
        <v>134</v>
      </c>
      <c r="S469">
        <v>1</v>
      </c>
      <c r="T469" s="1" t="s">
        <v>56</v>
      </c>
      <c r="U469" s="1" t="s">
        <v>42</v>
      </c>
      <c r="V469">
        <v>4.68</v>
      </c>
      <c r="W469">
        <v>4.97</v>
      </c>
      <c r="X469">
        <v>1.4</v>
      </c>
      <c r="Y469">
        <v>19.7</v>
      </c>
      <c r="Z469">
        <v>9.3000000000000007</v>
      </c>
    </row>
    <row r="470" spans="1:26" x14ac:dyDescent="0.25">
      <c r="A470" s="1" t="s">
        <v>1548</v>
      </c>
      <c r="B470">
        <v>81</v>
      </c>
      <c r="C470" s="1" t="s">
        <v>45</v>
      </c>
      <c r="D470" s="1" t="s">
        <v>106</v>
      </c>
      <c r="E470" s="1" t="s">
        <v>46</v>
      </c>
      <c r="F470" s="1" t="s">
        <v>30</v>
      </c>
      <c r="G470" s="1" t="s">
        <v>164</v>
      </c>
      <c r="H470" s="1" t="s">
        <v>71</v>
      </c>
      <c r="I470" s="1" t="s">
        <v>49</v>
      </c>
      <c r="J470" s="1" t="s">
        <v>257</v>
      </c>
      <c r="K470" s="1" t="s">
        <v>1153</v>
      </c>
      <c r="L470" s="1" t="s">
        <v>36</v>
      </c>
      <c r="M470" s="1" t="s">
        <v>160</v>
      </c>
      <c r="N470" s="1" t="s">
        <v>946</v>
      </c>
      <c r="O470" s="1" t="s">
        <v>36</v>
      </c>
      <c r="P470" s="1" t="s">
        <v>39</v>
      </c>
      <c r="Q470" s="1" t="s">
        <v>67</v>
      </c>
      <c r="R470">
        <v>48</v>
      </c>
      <c r="S470">
        <v>1</v>
      </c>
      <c r="T470" s="1" t="s">
        <v>41</v>
      </c>
      <c r="U470" s="1" t="s">
        <v>57</v>
      </c>
      <c r="V470">
        <v>2.57</v>
      </c>
      <c r="W470">
        <v>4.0199999999999996</v>
      </c>
      <c r="X470">
        <v>9.3000000000000007</v>
      </c>
      <c r="Y470">
        <v>23.1</v>
      </c>
      <c r="Z470">
        <v>12.8</v>
      </c>
    </row>
    <row r="471" spans="1:26" x14ac:dyDescent="0.25">
      <c r="A471" s="1" t="s">
        <v>1549</v>
      </c>
      <c r="B471">
        <v>72</v>
      </c>
      <c r="C471" s="1" t="s">
        <v>44</v>
      </c>
      <c r="D471" s="1" t="s">
        <v>106</v>
      </c>
      <c r="E471" s="1" t="s">
        <v>78</v>
      </c>
      <c r="F471" s="1" t="s">
        <v>30</v>
      </c>
      <c r="G471" s="1" t="s">
        <v>60</v>
      </c>
      <c r="H471" s="1" t="s">
        <v>32</v>
      </c>
      <c r="I471" s="1" t="s">
        <v>49</v>
      </c>
      <c r="J471" s="1" t="s">
        <v>1550</v>
      </c>
      <c r="K471" s="1" t="s">
        <v>1551</v>
      </c>
      <c r="L471" s="1" t="s">
        <v>92</v>
      </c>
      <c r="M471" s="1" t="s">
        <v>543</v>
      </c>
      <c r="N471" s="1" t="s">
        <v>1552</v>
      </c>
      <c r="O471" s="1" t="s">
        <v>92</v>
      </c>
      <c r="P471" s="1" t="s">
        <v>55</v>
      </c>
      <c r="Q471" s="1" t="s">
        <v>40</v>
      </c>
      <c r="R471">
        <v>145</v>
      </c>
      <c r="S471">
        <v>0</v>
      </c>
      <c r="T471" s="1" t="s">
        <v>56</v>
      </c>
      <c r="U471" s="1" t="s">
        <v>57</v>
      </c>
      <c r="V471">
        <v>2.4300000000000002</v>
      </c>
      <c r="W471">
        <v>4.1500000000000004</v>
      </c>
      <c r="X471">
        <v>3.3</v>
      </c>
      <c r="Y471">
        <v>16.2</v>
      </c>
      <c r="Z471">
        <v>9.1</v>
      </c>
    </row>
    <row r="472" spans="1:26" x14ac:dyDescent="0.25">
      <c r="A472" s="1" t="s">
        <v>1553</v>
      </c>
      <c r="B472">
        <v>79</v>
      </c>
      <c r="C472" s="1" t="s">
        <v>45</v>
      </c>
      <c r="D472" s="1" t="s">
        <v>106</v>
      </c>
      <c r="E472" s="1" t="s">
        <v>46</v>
      </c>
      <c r="F472" s="1" t="s">
        <v>30</v>
      </c>
      <c r="G472" s="1" t="s">
        <v>80</v>
      </c>
      <c r="H472" s="1" t="s">
        <v>61</v>
      </c>
      <c r="I472" s="1" t="s">
        <v>72</v>
      </c>
      <c r="J472" s="1" t="s">
        <v>1554</v>
      </c>
      <c r="K472" s="1" t="s">
        <v>1555</v>
      </c>
      <c r="L472" s="1" t="s">
        <v>36</v>
      </c>
      <c r="M472" s="1" t="s">
        <v>317</v>
      </c>
      <c r="N472" s="1" t="s">
        <v>598</v>
      </c>
      <c r="O472" s="1" t="s">
        <v>36</v>
      </c>
      <c r="P472" s="1" t="s">
        <v>110</v>
      </c>
      <c r="Q472" s="1" t="s">
        <v>75</v>
      </c>
      <c r="R472">
        <v>101</v>
      </c>
      <c r="S472">
        <v>0</v>
      </c>
      <c r="T472" s="1" t="s">
        <v>123</v>
      </c>
      <c r="U472" s="1" t="s">
        <v>42</v>
      </c>
      <c r="V472">
        <v>3.63</v>
      </c>
      <c r="W472">
        <v>1.96</v>
      </c>
      <c r="X472">
        <v>2.7</v>
      </c>
      <c r="Y472">
        <v>22.5</v>
      </c>
      <c r="Z472">
        <v>4.7</v>
      </c>
    </row>
    <row r="473" spans="1:26" x14ac:dyDescent="0.25">
      <c r="A473" s="1" t="s">
        <v>1556</v>
      </c>
      <c r="B473">
        <v>56</v>
      </c>
      <c r="C473" s="1" t="s">
        <v>44</v>
      </c>
      <c r="D473" s="1" t="s">
        <v>28</v>
      </c>
      <c r="E473" s="1" t="s">
        <v>163</v>
      </c>
      <c r="F473" s="1" t="s">
        <v>30</v>
      </c>
      <c r="G473" s="1" t="s">
        <v>246</v>
      </c>
      <c r="H473" s="1" t="s">
        <v>81</v>
      </c>
      <c r="I473" s="1" t="s">
        <v>132</v>
      </c>
      <c r="J473" s="1" t="s">
        <v>1557</v>
      </c>
      <c r="K473" s="1" t="s">
        <v>688</v>
      </c>
      <c r="L473" s="1" t="s">
        <v>52</v>
      </c>
      <c r="M473" s="1" t="s">
        <v>129</v>
      </c>
      <c r="N473" s="1" t="s">
        <v>504</v>
      </c>
      <c r="O473" s="1" t="s">
        <v>52</v>
      </c>
      <c r="P473" s="1" t="s">
        <v>110</v>
      </c>
      <c r="Q473" s="1" t="s">
        <v>67</v>
      </c>
      <c r="R473">
        <v>140</v>
      </c>
      <c r="S473">
        <v>0</v>
      </c>
      <c r="T473" s="1" t="s">
        <v>85</v>
      </c>
      <c r="U473" s="1" t="s">
        <v>57</v>
      </c>
      <c r="V473">
        <v>3.02</v>
      </c>
      <c r="W473">
        <v>1.88</v>
      </c>
      <c r="X473">
        <v>1.4</v>
      </c>
      <c r="Y473">
        <v>6.6</v>
      </c>
      <c r="Z473">
        <v>6</v>
      </c>
    </row>
    <row r="474" spans="1:26" x14ac:dyDescent="0.25">
      <c r="A474" s="1" t="s">
        <v>1558</v>
      </c>
      <c r="B474">
        <v>58</v>
      </c>
      <c r="C474" s="1" t="s">
        <v>27</v>
      </c>
      <c r="D474" s="1" t="s">
        <v>28</v>
      </c>
      <c r="E474" s="1" t="s">
        <v>30</v>
      </c>
      <c r="F474" s="1" t="s">
        <v>59</v>
      </c>
      <c r="G474" s="1" t="s">
        <v>184</v>
      </c>
      <c r="H474" s="1" t="s">
        <v>81</v>
      </c>
      <c r="I474" s="1" t="s">
        <v>33</v>
      </c>
      <c r="J474" s="1" t="s">
        <v>1559</v>
      </c>
      <c r="K474" s="1" t="s">
        <v>964</v>
      </c>
      <c r="L474" s="1" t="s">
        <v>92</v>
      </c>
      <c r="M474" s="1" t="s">
        <v>30</v>
      </c>
      <c r="N474" s="1" t="s">
        <v>109</v>
      </c>
      <c r="O474" s="1" t="s">
        <v>92</v>
      </c>
      <c r="P474" s="1" t="s">
        <v>39</v>
      </c>
      <c r="Q474" s="1" t="s">
        <v>67</v>
      </c>
      <c r="R474">
        <v>171</v>
      </c>
      <c r="S474">
        <v>1</v>
      </c>
      <c r="T474" s="1" t="s">
        <v>85</v>
      </c>
      <c r="U474" s="1" t="s">
        <v>42</v>
      </c>
      <c r="V474">
        <v>4.47</v>
      </c>
      <c r="W474">
        <v>2.13</v>
      </c>
      <c r="X474">
        <v>9.6</v>
      </c>
      <c r="Y474">
        <v>16.5</v>
      </c>
      <c r="Z474">
        <v>10.4</v>
      </c>
    </row>
    <row r="475" spans="1:26" x14ac:dyDescent="0.25">
      <c r="A475" s="1" t="s">
        <v>1560</v>
      </c>
      <c r="B475">
        <v>21</v>
      </c>
      <c r="C475" s="1" t="s">
        <v>45</v>
      </c>
      <c r="D475" s="1" t="s">
        <v>87</v>
      </c>
      <c r="E475" s="1" t="s">
        <v>29</v>
      </c>
      <c r="F475" s="1" t="s">
        <v>30</v>
      </c>
      <c r="G475" s="1" t="s">
        <v>89</v>
      </c>
      <c r="H475" s="1" t="s">
        <v>61</v>
      </c>
      <c r="I475" s="1" t="s">
        <v>33</v>
      </c>
      <c r="J475" s="1" t="s">
        <v>1561</v>
      </c>
      <c r="K475" s="1" t="s">
        <v>600</v>
      </c>
      <c r="L475" s="1" t="s">
        <v>36</v>
      </c>
      <c r="M475" s="1" t="s">
        <v>197</v>
      </c>
      <c r="N475" s="1" t="s">
        <v>491</v>
      </c>
      <c r="O475" s="1" t="s">
        <v>36</v>
      </c>
      <c r="P475" s="1" t="s">
        <v>39</v>
      </c>
      <c r="Q475" s="1" t="s">
        <v>129</v>
      </c>
      <c r="R475">
        <v>143</v>
      </c>
      <c r="S475">
        <v>1</v>
      </c>
      <c r="T475" s="1" t="s">
        <v>56</v>
      </c>
      <c r="U475" s="1" t="s">
        <v>57</v>
      </c>
      <c r="V475">
        <v>3.32</v>
      </c>
      <c r="W475">
        <v>3.07</v>
      </c>
      <c r="X475">
        <v>7.8</v>
      </c>
      <c r="Y475">
        <v>11.1</v>
      </c>
      <c r="Z475">
        <v>9</v>
      </c>
    </row>
    <row r="476" spans="1:26" x14ac:dyDescent="0.25">
      <c r="A476" s="1" t="s">
        <v>1562</v>
      </c>
      <c r="B476">
        <v>51</v>
      </c>
      <c r="C476" s="1" t="s">
        <v>27</v>
      </c>
      <c r="D476" s="1" t="s">
        <v>106</v>
      </c>
      <c r="E476" s="1" t="s">
        <v>30</v>
      </c>
      <c r="F476" s="1" t="s">
        <v>30</v>
      </c>
      <c r="G476" s="1" t="s">
        <v>102</v>
      </c>
      <c r="H476" s="1" t="s">
        <v>32</v>
      </c>
      <c r="I476" s="1" t="s">
        <v>49</v>
      </c>
      <c r="J476" s="1" t="s">
        <v>1465</v>
      </c>
      <c r="K476" s="1" t="s">
        <v>1095</v>
      </c>
      <c r="L476" s="1" t="s">
        <v>52</v>
      </c>
      <c r="M476" s="1" t="s">
        <v>1547</v>
      </c>
      <c r="N476" s="1" t="s">
        <v>340</v>
      </c>
      <c r="O476" s="1" t="s">
        <v>52</v>
      </c>
      <c r="P476" s="1" t="s">
        <v>110</v>
      </c>
      <c r="Q476" s="1" t="s">
        <v>75</v>
      </c>
      <c r="R476">
        <v>48</v>
      </c>
      <c r="S476">
        <v>0</v>
      </c>
      <c r="T476" s="1" t="s">
        <v>137</v>
      </c>
      <c r="U476" s="1" t="s">
        <v>42</v>
      </c>
      <c r="V476">
        <v>4.58</v>
      </c>
      <c r="W476">
        <v>4.79</v>
      </c>
      <c r="X476">
        <v>9</v>
      </c>
      <c r="Y476">
        <v>13.6</v>
      </c>
      <c r="Z476">
        <v>16.3</v>
      </c>
    </row>
    <row r="477" spans="1:26" x14ac:dyDescent="0.25">
      <c r="A477" s="1" t="s">
        <v>1563</v>
      </c>
      <c r="B477">
        <v>73</v>
      </c>
      <c r="C477" s="1" t="s">
        <v>27</v>
      </c>
      <c r="D477" s="1" t="s">
        <v>45</v>
      </c>
      <c r="E477" s="1" t="s">
        <v>30</v>
      </c>
      <c r="F477" s="1" t="s">
        <v>69</v>
      </c>
      <c r="G477" s="1" t="s">
        <v>118</v>
      </c>
      <c r="H477" s="1" t="s">
        <v>61</v>
      </c>
      <c r="I477" s="1" t="s">
        <v>72</v>
      </c>
      <c r="J477" s="1" t="s">
        <v>1564</v>
      </c>
      <c r="K477" s="1" t="s">
        <v>1489</v>
      </c>
      <c r="L477" s="1" t="s">
        <v>52</v>
      </c>
      <c r="M477" s="1" t="s">
        <v>1291</v>
      </c>
      <c r="N477" s="1" t="s">
        <v>1565</v>
      </c>
      <c r="O477" s="1" t="s">
        <v>52</v>
      </c>
      <c r="P477" s="1" t="s">
        <v>39</v>
      </c>
      <c r="Q477" s="1" t="s">
        <v>40</v>
      </c>
      <c r="R477">
        <v>102</v>
      </c>
      <c r="S477">
        <v>1</v>
      </c>
      <c r="T477" s="1" t="s">
        <v>41</v>
      </c>
      <c r="U477" s="1" t="s">
        <v>42</v>
      </c>
      <c r="V477">
        <v>2.91</v>
      </c>
      <c r="W477">
        <v>2.99</v>
      </c>
      <c r="X477">
        <v>2.8</v>
      </c>
      <c r="Y477">
        <v>16.600000000000001</v>
      </c>
      <c r="Z477">
        <v>6.2</v>
      </c>
    </row>
    <row r="478" spans="1:26" x14ac:dyDescent="0.25">
      <c r="A478" s="1" t="s">
        <v>1566</v>
      </c>
      <c r="B478">
        <v>29</v>
      </c>
      <c r="C478" s="1" t="s">
        <v>45</v>
      </c>
      <c r="D478" s="1" t="s">
        <v>106</v>
      </c>
      <c r="E478" s="1" t="s">
        <v>163</v>
      </c>
      <c r="F478" s="1" t="s">
        <v>47</v>
      </c>
      <c r="G478" s="1" t="s">
        <v>178</v>
      </c>
      <c r="H478" s="1" t="s">
        <v>71</v>
      </c>
      <c r="I478" s="1" t="s">
        <v>72</v>
      </c>
      <c r="J478" s="1" t="s">
        <v>1567</v>
      </c>
      <c r="K478" s="1" t="s">
        <v>948</v>
      </c>
      <c r="L478" s="1" t="s">
        <v>36</v>
      </c>
      <c r="M478" s="1" t="s">
        <v>978</v>
      </c>
      <c r="N478" s="1" t="s">
        <v>954</v>
      </c>
      <c r="O478" s="1" t="s">
        <v>36</v>
      </c>
      <c r="P478" s="1" t="s">
        <v>55</v>
      </c>
      <c r="Q478" s="1" t="s">
        <v>75</v>
      </c>
      <c r="R478">
        <v>76</v>
      </c>
      <c r="S478">
        <v>0</v>
      </c>
      <c r="T478" s="1" t="s">
        <v>137</v>
      </c>
      <c r="U478" s="1" t="s">
        <v>42</v>
      </c>
      <c r="V478">
        <v>2.33</v>
      </c>
      <c r="W478">
        <v>4.42</v>
      </c>
      <c r="X478">
        <v>2.9</v>
      </c>
      <c r="Y478">
        <v>7.3</v>
      </c>
      <c r="Z478">
        <v>4.2</v>
      </c>
    </row>
    <row r="479" spans="1:26" x14ac:dyDescent="0.25">
      <c r="A479" s="1" t="s">
        <v>1568</v>
      </c>
      <c r="B479">
        <v>55</v>
      </c>
      <c r="C479" s="1" t="s">
        <v>45</v>
      </c>
      <c r="D479" s="1" t="s">
        <v>95</v>
      </c>
      <c r="E479" s="1" t="s">
        <v>78</v>
      </c>
      <c r="F479" s="1" t="s">
        <v>30</v>
      </c>
      <c r="G479" s="1" t="s">
        <v>131</v>
      </c>
      <c r="H479" s="1" t="s">
        <v>32</v>
      </c>
      <c r="I479" s="1" t="s">
        <v>33</v>
      </c>
      <c r="J479" s="1" t="s">
        <v>1569</v>
      </c>
      <c r="K479" s="1" t="s">
        <v>1570</v>
      </c>
      <c r="L479" s="1" t="s">
        <v>64</v>
      </c>
      <c r="M479" s="1" t="s">
        <v>295</v>
      </c>
      <c r="N479" s="1" t="s">
        <v>1571</v>
      </c>
      <c r="O479" s="1" t="s">
        <v>64</v>
      </c>
      <c r="P479" s="1" t="s">
        <v>110</v>
      </c>
      <c r="Q479" s="1" t="s">
        <v>40</v>
      </c>
      <c r="R479">
        <v>59</v>
      </c>
      <c r="S479">
        <v>0</v>
      </c>
      <c r="T479" s="1" t="s">
        <v>41</v>
      </c>
      <c r="U479" s="1" t="s">
        <v>57</v>
      </c>
      <c r="V479">
        <v>4.76</v>
      </c>
      <c r="W479">
        <v>3.03</v>
      </c>
      <c r="X479">
        <v>4.7</v>
      </c>
      <c r="Y479">
        <v>20.6</v>
      </c>
      <c r="Z479">
        <v>17.2</v>
      </c>
    </row>
    <row r="480" spans="1:26" x14ac:dyDescent="0.25">
      <c r="A480" s="1" t="s">
        <v>1572</v>
      </c>
      <c r="B480">
        <v>58</v>
      </c>
      <c r="C480" s="1" t="s">
        <v>45</v>
      </c>
      <c r="D480" s="1" t="s">
        <v>87</v>
      </c>
      <c r="E480" s="1" t="s">
        <v>30</v>
      </c>
      <c r="F480" s="1" t="s">
        <v>30</v>
      </c>
      <c r="G480" s="1" t="s">
        <v>96</v>
      </c>
      <c r="H480" s="1" t="s">
        <v>81</v>
      </c>
      <c r="I480" s="1" t="s">
        <v>33</v>
      </c>
      <c r="J480" s="1" t="s">
        <v>1474</v>
      </c>
      <c r="K480" s="1" t="s">
        <v>1223</v>
      </c>
      <c r="L480" s="1" t="s">
        <v>92</v>
      </c>
      <c r="M480" s="1" t="s">
        <v>53</v>
      </c>
      <c r="N480" s="1" t="s">
        <v>1544</v>
      </c>
      <c r="O480" s="1" t="s">
        <v>92</v>
      </c>
      <c r="P480" s="1" t="s">
        <v>39</v>
      </c>
      <c r="Q480" s="1" t="s">
        <v>75</v>
      </c>
      <c r="R480">
        <v>112</v>
      </c>
      <c r="S480">
        <v>1</v>
      </c>
      <c r="T480" s="1" t="s">
        <v>137</v>
      </c>
      <c r="U480" s="1" t="s">
        <v>57</v>
      </c>
      <c r="V480">
        <v>2.33</v>
      </c>
      <c r="W480">
        <v>3.77</v>
      </c>
      <c r="X480">
        <v>7.9</v>
      </c>
      <c r="Y480">
        <v>17.8</v>
      </c>
      <c r="Z480">
        <v>5.6</v>
      </c>
    </row>
    <row r="481" spans="1:26" x14ac:dyDescent="0.25">
      <c r="A481" s="1" t="s">
        <v>1573</v>
      </c>
      <c r="B481">
        <v>70</v>
      </c>
      <c r="C481" s="1" t="s">
        <v>44</v>
      </c>
      <c r="D481" s="1" t="s">
        <v>95</v>
      </c>
      <c r="E481" s="1" t="s">
        <v>78</v>
      </c>
      <c r="F481" s="1" t="s">
        <v>88</v>
      </c>
      <c r="G481" s="1" t="s">
        <v>184</v>
      </c>
      <c r="H481" s="1" t="s">
        <v>81</v>
      </c>
      <c r="I481" s="1" t="s">
        <v>72</v>
      </c>
      <c r="J481" s="1" t="s">
        <v>1574</v>
      </c>
      <c r="K481" s="1" t="s">
        <v>1575</v>
      </c>
      <c r="L481" s="1" t="s">
        <v>64</v>
      </c>
      <c r="M481" s="1" t="s">
        <v>1291</v>
      </c>
      <c r="N481" s="1" t="s">
        <v>507</v>
      </c>
      <c r="O481" s="1" t="s">
        <v>64</v>
      </c>
      <c r="P481" s="1" t="s">
        <v>39</v>
      </c>
      <c r="Q481" s="1" t="s">
        <v>75</v>
      </c>
      <c r="R481">
        <v>82</v>
      </c>
      <c r="S481">
        <v>1</v>
      </c>
      <c r="T481" s="1" t="s">
        <v>123</v>
      </c>
      <c r="U481" s="1" t="s">
        <v>57</v>
      </c>
      <c r="V481">
        <v>4.5</v>
      </c>
      <c r="W481">
        <v>3.16</v>
      </c>
      <c r="X481">
        <v>3.5</v>
      </c>
      <c r="Y481">
        <v>13.7</v>
      </c>
      <c r="Z481">
        <v>3.6</v>
      </c>
    </row>
    <row r="482" spans="1:26" x14ac:dyDescent="0.25">
      <c r="A482" s="1" t="s">
        <v>1576</v>
      </c>
      <c r="B482">
        <v>34</v>
      </c>
      <c r="C482" s="1" t="s">
        <v>45</v>
      </c>
      <c r="D482" s="1" t="s">
        <v>45</v>
      </c>
      <c r="E482" s="1" t="s">
        <v>163</v>
      </c>
      <c r="F482" s="1" t="s">
        <v>30</v>
      </c>
      <c r="G482" s="1" t="s">
        <v>164</v>
      </c>
      <c r="H482" s="1" t="s">
        <v>81</v>
      </c>
      <c r="I482" s="1" t="s">
        <v>49</v>
      </c>
      <c r="J482" s="1" t="s">
        <v>1577</v>
      </c>
      <c r="K482" s="1" t="s">
        <v>814</v>
      </c>
      <c r="L482" s="1" t="s">
        <v>92</v>
      </c>
      <c r="M482" s="1" t="s">
        <v>221</v>
      </c>
      <c r="N482" s="1" t="s">
        <v>203</v>
      </c>
      <c r="O482" s="1" t="s">
        <v>92</v>
      </c>
      <c r="P482" s="1" t="s">
        <v>39</v>
      </c>
      <c r="Q482" s="1" t="s">
        <v>67</v>
      </c>
      <c r="R482">
        <v>167</v>
      </c>
      <c r="S482">
        <v>1</v>
      </c>
      <c r="T482" s="1" t="s">
        <v>56</v>
      </c>
      <c r="U482" s="1" t="s">
        <v>42</v>
      </c>
      <c r="V482">
        <v>1.51</v>
      </c>
      <c r="W482">
        <v>4.0599999999999996</v>
      </c>
      <c r="X482">
        <v>1</v>
      </c>
      <c r="Y482">
        <v>13.5</v>
      </c>
      <c r="Z482">
        <v>11.9</v>
      </c>
    </row>
    <row r="483" spans="1:26" x14ac:dyDescent="0.25">
      <c r="A483" s="1" t="s">
        <v>1578</v>
      </c>
      <c r="B483">
        <v>55</v>
      </c>
      <c r="C483" s="1" t="s">
        <v>27</v>
      </c>
      <c r="D483" s="1" t="s">
        <v>28</v>
      </c>
      <c r="E483" s="1" t="s">
        <v>30</v>
      </c>
      <c r="F483" s="1" t="s">
        <v>69</v>
      </c>
      <c r="G483" s="1" t="s">
        <v>60</v>
      </c>
      <c r="H483" s="1" t="s">
        <v>61</v>
      </c>
      <c r="I483" s="1" t="s">
        <v>49</v>
      </c>
      <c r="J483" s="1" t="s">
        <v>854</v>
      </c>
      <c r="K483" s="1" t="s">
        <v>1030</v>
      </c>
      <c r="L483" s="1" t="s">
        <v>36</v>
      </c>
      <c r="M483" s="1" t="s">
        <v>274</v>
      </c>
      <c r="N483" s="1" t="s">
        <v>452</v>
      </c>
      <c r="O483" s="1" t="s">
        <v>36</v>
      </c>
      <c r="P483" s="1" t="s">
        <v>55</v>
      </c>
      <c r="Q483" s="1" t="s">
        <v>129</v>
      </c>
      <c r="R483">
        <v>88</v>
      </c>
      <c r="S483">
        <v>0</v>
      </c>
      <c r="T483" s="1" t="s">
        <v>41</v>
      </c>
      <c r="U483" s="1" t="s">
        <v>42</v>
      </c>
      <c r="V483">
        <v>1.22</v>
      </c>
      <c r="W483">
        <v>4.8899999999999997</v>
      </c>
      <c r="X483">
        <v>3</v>
      </c>
      <c r="Y483">
        <v>11.5</v>
      </c>
      <c r="Z483">
        <v>8.1999999999999993</v>
      </c>
    </row>
    <row r="484" spans="1:26" x14ac:dyDescent="0.25">
      <c r="A484" s="1" t="s">
        <v>1579</v>
      </c>
      <c r="B484">
        <v>52</v>
      </c>
      <c r="C484" s="1" t="s">
        <v>45</v>
      </c>
      <c r="D484" s="1" t="s">
        <v>87</v>
      </c>
      <c r="E484" s="1" t="s">
        <v>78</v>
      </c>
      <c r="F484" s="1" t="s">
        <v>30</v>
      </c>
      <c r="G484" s="1" t="s">
        <v>96</v>
      </c>
      <c r="H484" s="1" t="s">
        <v>32</v>
      </c>
      <c r="I484" s="1" t="s">
        <v>49</v>
      </c>
      <c r="J484" s="1" t="s">
        <v>669</v>
      </c>
      <c r="K484" s="1" t="s">
        <v>1580</v>
      </c>
      <c r="L484" s="1" t="s">
        <v>36</v>
      </c>
      <c r="M484" s="1" t="s">
        <v>129</v>
      </c>
      <c r="N484" s="1" t="s">
        <v>754</v>
      </c>
      <c r="O484" s="1" t="s">
        <v>36</v>
      </c>
      <c r="P484" s="1" t="s">
        <v>110</v>
      </c>
      <c r="Q484" s="1" t="s">
        <v>75</v>
      </c>
      <c r="R484">
        <v>68</v>
      </c>
      <c r="S484">
        <v>0</v>
      </c>
      <c r="T484" s="1" t="s">
        <v>123</v>
      </c>
      <c r="U484" s="1" t="s">
        <v>57</v>
      </c>
      <c r="V484">
        <v>1.92</v>
      </c>
      <c r="W484">
        <v>1.01</v>
      </c>
      <c r="X484">
        <v>7.6</v>
      </c>
      <c r="Y484">
        <v>23.4</v>
      </c>
      <c r="Z484">
        <v>6.8</v>
      </c>
    </row>
    <row r="485" spans="1:26" x14ac:dyDescent="0.25">
      <c r="A485" s="1" t="s">
        <v>1581</v>
      </c>
      <c r="B485">
        <v>42</v>
      </c>
      <c r="C485" s="1" t="s">
        <v>45</v>
      </c>
      <c r="D485" s="1" t="s">
        <v>28</v>
      </c>
      <c r="E485" s="1" t="s">
        <v>30</v>
      </c>
      <c r="F485" s="1" t="s">
        <v>88</v>
      </c>
      <c r="G485" s="1" t="s">
        <v>276</v>
      </c>
      <c r="H485" s="1" t="s">
        <v>32</v>
      </c>
      <c r="I485" s="1" t="s">
        <v>33</v>
      </c>
      <c r="J485" s="1" t="s">
        <v>338</v>
      </c>
      <c r="K485" s="1" t="s">
        <v>858</v>
      </c>
      <c r="L485" s="1" t="s">
        <v>36</v>
      </c>
      <c r="M485" s="1" t="s">
        <v>317</v>
      </c>
      <c r="N485" s="1" t="s">
        <v>313</v>
      </c>
      <c r="O485" s="1" t="s">
        <v>36</v>
      </c>
      <c r="P485" s="1" t="s">
        <v>39</v>
      </c>
      <c r="Q485" s="1" t="s">
        <v>40</v>
      </c>
      <c r="R485">
        <v>173</v>
      </c>
      <c r="S485">
        <v>1</v>
      </c>
      <c r="T485" s="1" t="s">
        <v>137</v>
      </c>
      <c r="U485" s="1" t="s">
        <v>57</v>
      </c>
      <c r="V485">
        <v>3.65</v>
      </c>
      <c r="W485">
        <v>3.97</v>
      </c>
      <c r="X485">
        <v>8.6</v>
      </c>
      <c r="Y485">
        <v>13.6</v>
      </c>
      <c r="Z485">
        <v>8.1</v>
      </c>
    </row>
    <row r="486" spans="1:26" x14ac:dyDescent="0.25">
      <c r="A486" s="1" t="s">
        <v>1582</v>
      </c>
      <c r="B486">
        <v>54</v>
      </c>
      <c r="C486" s="1" t="s">
        <v>45</v>
      </c>
      <c r="D486" s="1" t="s">
        <v>45</v>
      </c>
      <c r="E486" s="1" t="s">
        <v>29</v>
      </c>
      <c r="F486" s="1" t="s">
        <v>88</v>
      </c>
      <c r="G486" s="1" t="s">
        <v>70</v>
      </c>
      <c r="H486" s="1" t="s">
        <v>81</v>
      </c>
      <c r="I486" s="1" t="s">
        <v>132</v>
      </c>
      <c r="J486" s="1" t="s">
        <v>1583</v>
      </c>
      <c r="K486" s="1" t="s">
        <v>1584</v>
      </c>
      <c r="L486" s="1" t="s">
        <v>52</v>
      </c>
      <c r="M486" s="1" t="s">
        <v>304</v>
      </c>
      <c r="N486" s="1" t="s">
        <v>711</v>
      </c>
      <c r="O486" s="1" t="s">
        <v>52</v>
      </c>
      <c r="P486" s="1" t="s">
        <v>55</v>
      </c>
      <c r="Q486" s="1" t="s">
        <v>40</v>
      </c>
      <c r="R486">
        <v>174</v>
      </c>
      <c r="S486">
        <v>0</v>
      </c>
      <c r="T486" s="1" t="s">
        <v>123</v>
      </c>
      <c r="U486" s="1" t="s">
        <v>57</v>
      </c>
      <c r="V486">
        <v>2.2999999999999998</v>
      </c>
      <c r="W486">
        <v>3.85</v>
      </c>
      <c r="X486">
        <v>8.4</v>
      </c>
      <c r="Y486">
        <v>9.3000000000000007</v>
      </c>
      <c r="Z486">
        <v>9.3000000000000007</v>
      </c>
    </row>
    <row r="487" spans="1:26" x14ac:dyDescent="0.25">
      <c r="A487" s="1" t="s">
        <v>1585</v>
      </c>
      <c r="B487">
        <v>60</v>
      </c>
      <c r="C487" s="1" t="s">
        <v>27</v>
      </c>
      <c r="D487" s="1" t="s">
        <v>87</v>
      </c>
      <c r="E487" s="1" t="s">
        <v>163</v>
      </c>
      <c r="F487" s="1" t="s">
        <v>30</v>
      </c>
      <c r="G487" s="1" t="s">
        <v>89</v>
      </c>
      <c r="H487" s="1" t="s">
        <v>81</v>
      </c>
      <c r="I487" s="1" t="s">
        <v>72</v>
      </c>
      <c r="J487" s="1" t="s">
        <v>1586</v>
      </c>
      <c r="K487" s="1" t="s">
        <v>1587</v>
      </c>
      <c r="L487" s="1" t="s">
        <v>36</v>
      </c>
      <c r="M487" s="1" t="s">
        <v>309</v>
      </c>
      <c r="N487" s="1" t="s">
        <v>571</v>
      </c>
      <c r="O487" s="1" t="s">
        <v>36</v>
      </c>
      <c r="P487" s="1" t="s">
        <v>55</v>
      </c>
      <c r="Q487" s="1" t="s">
        <v>30</v>
      </c>
      <c r="R487">
        <v>135</v>
      </c>
      <c r="S487">
        <v>0</v>
      </c>
      <c r="T487" s="1" t="s">
        <v>137</v>
      </c>
      <c r="U487" s="1" t="s">
        <v>57</v>
      </c>
      <c r="V487">
        <v>4.6100000000000003</v>
      </c>
      <c r="W487">
        <v>4.2300000000000004</v>
      </c>
      <c r="X487">
        <v>9.9</v>
      </c>
      <c r="Y487">
        <v>19.600000000000001</v>
      </c>
      <c r="Z487">
        <v>9.6999999999999993</v>
      </c>
    </row>
    <row r="488" spans="1:26" x14ac:dyDescent="0.25">
      <c r="A488" s="1" t="s">
        <v>1588</v>
      </c>
      <c r="B488">
        <v>37</v>
      </c>
      <c r="C488" s="1" t="s">
        <v>27</v>
      </c>
      <c r="D488" s="1" t="s">
        <v>28</v>
      </c>
      <c r="E488" s="1" t="s">
        <v>29</v>
      </c>
      <c r="F488" s="1" t="s">
        <v>30</v>
      </c>
      <c r="G488" s="1" t="s">
        <v>164</v>
      </c>
      <c r="H488" s="1" t="s">
        <v>32</v>
      </c>
      <c r="I488" s="1" t="s">
        <v>72</v>
      </c>
      <c r="J488" s="1" t="s">
        <v>1589</v>
      </c>
      <c r="K488" s="1" t="s">
        <v>1590</v>
      </c>
      <c r="L488" s="1" t="s">
        <v>64</v>
      </c>
      <c r="M488" s="1" t="s">
        <v>863</v>
      </c>
      <c r="N488" s="1" t="s">
        <v>1326</v>
      </c>
      <c r="O488" s="1" t="s">
        <v>64</v>
      </c>
      <c r="P488" s="1" t="s">
        <v>55</v>
      </c>
      <c r="Q488" s="1" t="s">
        <v>75</v>
      </c>
      <c r="R488">
        <v>172</v>
      </c>
      <c r="S488">
        <v>0</v>
      </c>
      <c r="T488" s="1" t="s">
        <v>123</v>
      </c>
      <c r="U488" s="1" t="s">
        <v>42</v>
      </c>
      <c r="V488">
        <v>3.36</v>
      </c>
      <c r="W488">
        <v>3.64</v>
      </c>
      <c r="X488">
        <v>1.7</v>
      </c>
      <c r="Y488">
        <v>15.8</v>
      </c>
      <c r="Z488">
        <v>15.1</v>
      </c>
    </row>
    <row r="489" spans="1:26" x14ac:dyDescent="0.25">
      <c r="A489" s="1" t="s">
        <v>1591</v>
      </c>
      <c r="B489">
        <v>72</v>
      </c>
      <c r="C489" s="1" t="s">
        <v>45</v>
      </c>
      <c r="D489" s="1" t="s">
        <v>87</v>
      </c>
      <c r="E489" s="1" t="s">
        <v>78</v>
      </c>
      <c r="F489" s="1" t="s">
        <v>88</v>
      </c>
      <c r="G489" s="1" t="s">
        <v>112</v>
      </c>
      <c r="H489" s="1" t="s">
        <v>61</v>
      </c>
      <c r="I489" s="1" t="s">
        <v>72</v>
      </c>
      <c r="J489" s="1" t="s">
        <v>1592</v>
      </c>
      <c r="K489" s="1" t="s">
        <v>1593</v>
      </c>
      <c r="L489" s="1" t="s">
        <v>92</v>
      </c>
      <c r="M489" s="1" t="s">
        <v>1291</v>
      </c>
      <c r="N489" s="1" t="s">
        <v>262</v>
      </c>
      <c r="O489" s="1" t="s">
        <v>92</v>
      </c>
      <c r="P489" s="1" t="s">
        <v>110</v>
      </c>
      <c r="Q489" s="1" t="s">
        <v>40</v>
      </c>
      <c r="R489">
        <v>65</v>
      </c>
      <c r="S489">
        <v>0</v>
      </c>
      <c r="T489" s="1" t="s">
        <v>85</v>
      </c>
      <c r="U489" s="1" t="s">
        <v>57</v>
      </c>
      <c r="V489">
        <v>1.67</v>
      </c>
      <c r="W489">
        <v>4.12</v>
      </c>
      <c r="X489">
        <v>6.3</v>
      </c>
      <c r="Y489">
        <v>23.1</v>
      </c>
      <c r="Z489">
        <v>3.7</v>
      </c>
    </row>
    <row r="490" spans="1:26" x14ac:dyDescent="0.25">
      <c r="A490" s="1" t="s">
        <v>1594</v>
      </c>
      <c r="B490">
        <v>69</v>
      </c>
      <c r="C490" s="1" t="s">
        <v>27</v>
      </c>
      <c r="D490" s="1" t="s">
        <v>28</v>
      </c>
      <c r="E490" s="1" t="s">
        <v>163</v>
      </c>
      <c r="F490" s="1" t="s">
        <v>59</v>
      </c>
      <c r="G490" s="1" t="s">
        <v>184</v>
      </c>
      <c r="H490" s="1" t="s">
        <v>32</v>
      </c>
      <c r="I490" s="1" t="s">
        <v>132</v>
      </c>
      <c r="J490" s="1" t="s">
        <v>1595</v>
      </c>
      <c r="K490" s="1" t="s">
        <v>1596</v>
      </c>
      <c r="L490" s="1" t="s">
        <v>64</v>
      </c>
      <c r="M490" s="1" t="s">
        <v>1597</v>
      </c>
      <c r="N490" s="1" t="s">
        <v>926</v>
      </c>
      <c r="O490" s="1" t="s">
        <v>64</v>
      </c>
      <c r="P490" s="1" t="s">
        <v>55</v>
      </c>
      <c r="Q490" s="1" t="s">
        <v>40</v>
      </c>
      <c r="R490">
        <v>148</v>
      </c>
      <c r="S490">
        <v>0</v>
      </c>
      <c r="T490" s="1" t="s">
        <v>41</v>
      </c>
      <c r="U490" s="1" t="s">
        <v>57</v>
      </c>
      <c r="V490">
        <v>2.06</v>
      </c>
      <c r="W490">
        <v>3.41</v>
      </c>
      <c r="X490">
        <v>3.7</v>
      </c>
      <c r="Y490">
        <v>18.899999999999999</v>
      </c>
      <c r="Z490">
        <v>15.9</v>
      </c>
    </row>
    <row r="491" spans="1:26" x14ac:dyDescent="0.25">
      <c r="A491" s="1" t="s">
        <v>1598</v>
      </c>
      <c r="B491">
        <v>35</v>
      </c>
      <c r="C491" s="1" t="s">
        <v>27</v>
      </c>
      <c r="D491" s="1" t="s">
        <v>45</v>
      </c>
      <c r="E491" s="1" t="s">
        <v>78</v>
      </c>
      <c r="F491" s="1" t="s">
        <v>47</v>
      </c>
      <c r="G491" s="1" t="s">
        <v>112</v>
      </c>
      <c r="H491" s="1" t="s">
        <v>71</v>
      </c>
      <c r="I491" s="1" t="s">
        <v>33</v>
      </c>
      <c r="J491" s="1" t="s">
        <v>1599</v>
      </c>
      <c r="K491" s="1" t="s">
        <v>1600</v>
      </c>
      <c r="L491" s="1" t="s">
        <v>52</v>
      </c>
      <c r="M491" s="1" t="s">
        <v>129</v>
      </c>
      <c r="N491" s="1" t="s">
        <v>203</v>
      </c>
      <c r="O491" s="1" t="s">
        <v>52</v>
      </c>
      <c r="P491" s="1" t="s">
        <v>55</v>
      </c>
      <c r="Q491" s="1" t="s">
        <v>30</v>
      </c>
      <c r="R491">
        <v>54</v>
      </c>
      <c r="S491">
        <v>0</v>
      </c>
      <c r="T491" s="1" t="s">
        <v>123</v>
      </c>
      <c r="U491" s="1" t="s">
        <v>57</v>
      </c>
      <c r="V491">
        <v>1.41</v>
      </c>
      <c r="W491">
        <v>3.06</v>
      </c>
      <c r="X491">
        <v>5.6</v>
      </c>
      <c r="Y491">
        <v>12.6</v>
      </c>
      <c r="Z491">
        <v>18.899999999999999</v>
      </c>
    </row>
    <row r="492" spans="1:26" x14ac:dyDescent="0.25">
      <c r="A492" s="1" t="s">
        <v>1601</v>
      </c>
      <c r="B492">
        <v>38</v>
      </c>
      <c r="C492" s="1" t="s">
        <v>27</v>
      </c>
      <c r="D492" s="1" t="s">
        <v>28</v>
      </c>
      <c r="E492" s="1" t="s">
        <v>29</v>
      </c>
      <c r="F492" s="1" t="s">
        <v>30</v>
      </c>
      <c r="G492" s="1" t="s">
        <v>194</v>
      </c>
      <c r="H492" s="1" t="s">
        <v>61</v>
      </c>
      <c r="I492" s="1" t="s">
        <v>72</v>
      </c>
      <c r="J492" s="1" t="s">
        <v>1602</v>
      </c>
      <c r="K492" s="1" t="s">
        <v>1575</v>
      </c>
      <c r="L492" s="1" t="s">
        <v>64</v>
      </c>
      <c r="M492" s="1" t="s">
        <v>378</v>
      </c>
      <c r="N492" s="1" t="s">
        <v>818</v>
      </c>
      <c r="O492" s="1" t="s">
        <v>64</v>
      </c>
      <c r="P492" s="1" t="s">
        <v>110</v>
      </c>
      <c r="Q492" s="1" t="s">
        <v>75</v>
      </c>
      <c r="R492">
        <v>81</v>
      </c>
      <c r="S492">
        <v>0</v>
      </c>
      <c r="T492" s="1" t="s">
        <v>123</v>
      </c>
      <c r="U492" s="1" t="s">
        <v>42</v>
      </c>
      <c r="V492">
        <v>4.3099999999999996</v>
      </c>
      <c r="W492">
        <v>3.79</v>
      </c>
      <c r="X492">
        <v>7.4</v>
      </c>
      <c r="Y492">
        <v>14.3</v>
      </c>
      <c r="Z492">
        <v>18.7</v>
      </c>
    </row>
    <row r="493" spans="1:26" x14ac:dyDescent="0.25">
      <c r="A493" s="1" t="s">
        <v>1603</v>
      </c>
      <c r="B493">
        <v>31</v>
      </c>
      <c r="C493" s="1" t="s">
        <v>45</v>
      </c>
      <c r="D493" s="1" t="s">
        <v>106</v>
      </c>
      <c r="E493" s="1" t="s">
        <v>30</v>
      </c>
      <c r="F493" s="1" t="s">
        <v>69</v>
      </c>
      <c r="G493" s="1" t="s">
        <v>102</v>
      </c>
      <c r="H493" s="1" t="s">
        <v>71</v>
      </c>
      <c r="I493" s="1" t="s">
        <v>33</v>
      </c>
      <c r="J493" s="1" t="s">
        <v>220</v>
      </c>
      <c r="K493" s="1" t="s">
        <v>1604</v>
      </c>
      <c r="L493" s="1" t="s">
        <v>64</v>
      </c>
      <c r="M493" s="1" t="s">
        <v>566</v>
      </c>
      <c r="N493" s="1" t="s">
        <v>958</v>
      </c>
      <c r="O493" s="1" t="s">
        <v>64</v>
      </c>
      <c r="P493" s="1" t="s">
        <v>39</v>
      </c>
      <c r="Q493" s="1" t="s">
        <v>67</v>
      </c>
      <c r="R493">
        <v>85</v>
      </c>
      <c r="S493">
        <v>1</v>
      </c>
      <c r="T493" s="1" t="s">
        <v>123</v>
      </c>
      <c r="U493" s="1" t="s">
        <v>42</v>
      </c>
      <c r="V493">
        <v>3.78</v>
      </c>
      <c r="W493">
        <v>3.92</v>
      </c>
      <c r="X493">
        <v>8.8000000000000007</v>
      </c>
      <c r="Y493">
        <v>10.9</v>
      </c>
      <c r="Z493">
        <v>16.7</v>
      </c>
    </row>
    <row r="494" spans="1:26" x14ac:dyDescent="0.25">
      <c r="A494" s="1" t="s">
        <v>1605</v>
      </c>
      <c r="B494">
        <v>36</v>
      </c>
      <c r="C494" s="1" t="s">
        <v>27</v>
      </c>
      <c r="D494" s="1" t="s">
        <v>95</v>
      </c>
      <c r="E494" s="1" t="s">
        <v>163</v>
      </c>
      <c r="F494" s="1" t="s">
        <v>88</v>
      </c>
      <c r="G494" s="1" t="s">
        <v>96</v>
      </c>
      <c r="H494" s="1" t="s">
        <v>81</v>
      </c>
      <c r="I494" s="1" t="s">
        <v>33</v>
      </c>
      <c r="J494" s="1" t="s">
        <v>1606</v>
      </c>
      <c r="K494" s="1" t="s">
        <v>1607</v>
      </c>
      <c r="L494" s="1" t="s">
        <v>92</v>
      </c>
      <c r="M494" s="1" t="s">
        <v>75</v>
      </c>
      <c r="N494" s="1" t="s">
        <v>1435</v>
      </c>
      <c r="O494" s="1" t="s">
        <v>92</v>
      </c>
      <c r="P494" s="1" t="s">
        <v>55</v>
      </c>
      <c r="Q494" s="1" t="s">
        <v>40</v>
      </c>
      <c r="R494">
        <v>151</v>
      </c>
      <c r="S494">
        <v>0</v>
      </c>
      <c r="T494" s="1" t="s">
        <v>137</v>
      </c>
      <c r="U494" s="1" t="s">
        <v>57</v>
      </c>
      <c r="V494">
        <v>1.78</v>
      </c>
      <c r="W494">
        <v>2.38</v>
      </c>
      <c r="X494">
        <v>4</v>
      </c>
      <c r="Y494">
        <v>23.6</v>
      </c>
      <c r="Z494">
        <v>17.600000000000001</v>
      </c>
    </row>
    <row r="495" spans="1:26" x14ac:dyDescent="0.25">
      <c r="A495" s="1" t="s">
        <v>1608</v>
      </c>
      <c r="B495">
        <v>84</v>
      </c>
      <c r="C495" s="1" t="s">
        <v>44</v>
      </c>
      <c r="D495" s="1" t="s">
        <v>45</v>
      </c>
      <c r="E495" s="1" t="s">
        <v>163</v>
      </c>
      <c r="F495" s="1" t="s">
        <v>30</v>
      </c>
      <c r="G495" s="1" t="s">
        <v>89</v>
      </c>
      <c r="H495" s="1" t="s">
        <v>71</v>
      </c>
      <c r="I495" s="1" t="s">
        <v>132</v>
      </c>
      <c r="J495" s="1" t="s">
        <v>1073</v>
      </c>
      <c r="K495" s="1" t="s">
        <v>1609</v>
      </c>
      <c r="L495" s="1" t="s">
        <v>36</v>
      </c>
      <c r="M495" s="1" t="s">
        <v>348</v>
      </c>
      <c r="N495" s="1" t="s">
        <v>1514</v>
      </c>
      <c r="O495" s="1" t="s">
        <v>36</v>
      </c>
      <c r="P495" s="1" t="s">
        <v>110</v>
      </c>
      <c r="Q495" s="1" t="s">
        <v>30</v>
      </c>
      <c r="R495">
        <v>75</v>
      </c>
      <c r="S495">
        <v>0</v>
      </c>
      <c r="T495" s="1" t="s">
        <v>123</v>
      </c>
      <c r="U495" s="1" t="s">
        <v>57</v>
      </c>
      <c r="V495">
        <v>3.8</v>
      </c>
      <c r="W495">
        <v>3.91</v>
      </c>
      <c r="X495">
        <v>6.1</v>
      </c>
      <c r="Y495">
        <v>23</v>
      </c>
      <c r="Z495">
        <v>11.4</v>
      </c>
    </row>
    <row r="496" spans="1:26" x14ac:dyDescent="0.25">
      <c r="A496" s="1" t="s">
        <v>1610</v>
      </c>
      <c r="B496">
        <v>77</v>
      </c>
      <c r="C496" s="1" t="s">
        <v>45</v>
      </c>
      <c r="D496" s="1" t="s">
        <v>28</v>
      </c>
      <c r="E496" s="1" t="s">
        <v>78</v>
      </c>
      <c r="F496" s="1" t="s">
        <v>69</v>
      </c>
      <c r="G496" s="1" t="s">
        <v>89</v>
      </c>
      <c r="H496" s="1" t="s">
        <v>81</v>
      </c>
      <c r="I496" s="1" t="s">
        <v>132</v>
      </c>
      <c r="J496" s="1" t="s">
        <v>1611</v>
      </c>
      <c r="K496" s="1" t="s">
        <v>1612</v>
      </c>
      <c r="L496" s="1" t="s">
        <v>36</v>
      </c>
      <c r="M496" s="1" t="s">
        <v>155</v>
      </c>
      <c r="N496" s="1" t="s">
        <v>54</v>
      </c>
      <c r="O496" s="1" t="s">
        <v>36</v>
      </c>
      <c r="P496" s="1" t="s">
        <v>110</v>
      </c>
      <c r="Q496" s="1" t="s">
        <v>30</v>
      </c>
      <c r="R496">
        <v>114</v>
      </c>
      <c r="S496">
        <v>0</v>
      </c>
      <c r="T496" s="1" t="s">
        <v>123</v>
      </c>
      <c r="U496" s="1" t="s">
        <v>57</v>
      </c>
      <c r="V496">
        <v>2.52</v>
      </c>
      <c r="W496">
        <v>1.65</v>
      </c>
      <c r="X496">
        <v>8.1</v>
      </c>
      <c r="Y496">
        <v>19.2</v>
      </c>
      <c r="Z496">
        <v>9.5</v>
      </c>
    </row>
    <row r="497" spans="1:26" x14ac:dyDescent="0.25">
      <c r="A497" s="1" t="s">
        <v>1613</v>
      </c>
      <c r="B497">
        <v>50</v>
      </c>
      <c r="C497" s="1" t="s">
        <v>45</v>
      </c>
      <c r="D497" s="1" t="s">
        <v>87</v>
      </c>
      <c r="E497" s="1" t="s">
        <v>29</v>
      </c>
      <c r="F497" s="1" t="s">
        <v>59</v>
      </c>
      <c r="G497" s="1" t="s">
        <v>70</v>
      </c>
      <c r="H497" s="1" t="s">
        <v>81</v>
      </c>
      <c r="I497" s="1" t="s">
        <v>49</v>
      </c>
      <c r="J497" s="1" t="s">
        <v>1614</v>
      </c>
      <c r="K497" s="1" t="s">
        <v>1615</v>
      </c>
      <c r="L497" s="1" t="s">
        <v>92</v>
      </c>
      <c r="M497" s="1" t="s">
        <v>1398</v>
      </c>
      <c r="N497" s="1" t="s">
        <v>1211</v>
      </c>
      <c r="O497" s="1" t="s">
        <v>92</v>
      </c>
      <c r="P497" s="1" t="s">
        <v>55</v>
      </c>
      <c r="Q497" s="1" t="s">
        <v>75</v>
      </c>
      <c r="R497">
        <v>56</v>
      </c>
      <c r="S497">
        <v>0</v>
      </c>
      <c r="T497" s="1" t="s">
        <v>123</v>
      </c>
      <c r="U497" s="1" t="s">
        <v>57</v>
      </c>
      <c r="V497">
        <v>1.1000000000000001</v>
      </c>
      <c r="W497">
        <v>4.3600000000000003</v>
      </c>
      <c r="X497">
        <v>1.1000000000000001</v>
      </c>
      <c r="Y497">
        <v>18.7</v>
      </c>
      <c r="Z497">
        <v>19.5</v>
      </c>
    </row>
    <row r="498" spans="1:26" x14ac:dyDescent="0.25">
      <c r="A498" s="1" t="s">
        <v>1616</v>
      </c>
      <c r="B498">
        <v>21</v>
      </c>
      <c r="C498" s="1" t="s">
        <v>45</v>
      </c>
      <c r="D498" s="1" t="s">
        <v>106</v>
      </c>
      <c r="E498" s="1" t="s">
        <v>46</v>
      </c>
      <c r="F498" s="1" t="s">
        <v>30</v>
      </c>
      <c r="G498" s="1" t="s">
        <v>96</v>
      </c>
      <c r="H498" s="1" t="s">
        <v>61</v>
      </c>
      <c r="I498" s="1" t="s">
        <v>33</v>
      </c>
      <c r="J498" s="1" t="s">
        <v>1617</v>
      </c>
      <c r="K498" s="1" t="s">
        <v>1618</v>
      </c>
      <c r="L498" s="1" t="s">
        <v>92</v>
      </c>
      <c r="M498" s="1" t="s">
        <v>322</v>
      </c>
      <c r="N498" s="1" t="s">
        <v>537</v>
      </c>
      <c r="O498" s="1" t="s">
        <v>92</v>
      </c>
      <c r="P498" s="1" t="s">
        <v>110</v>
      </c>
      <c r="Q498" s="1" t="s">
        <v>75</v>
      </c>
      <c r="R498">
        <v>34</v>
      </c>
      <c r="S498">
        <v>0</v>
      </c>
      <c r="T498" s="1" t="s">
        <v>137</v>
      </c>
      <c r="U498" s="1" t="s">
        <v>57</v>
      </c>
      <c r="V498">
        <v>2.75</v>
      </c>
      <c r="W498">
        <v>1.94</v>
      </c>
      <c r="X498">
        <v>7.3</v>
      </c>
      <c r="Y498">
        <v>20.7</v>
      </c>
      <c r="Z498">
        <v>12.3</v>
      </c>
    </row>
    <row r="499" spans="1:26" x14ac:dyDescent="0.25">
      <c r="A499" s="1" t="s">
        <v>1619</v>
      </c>
      <c r="B499">
        <v>39</v>
      </c>
      <c r="C499" s="1" t="s">
        <v>45</v>
      </c>
      <c r="D499" s="1" t="s">
        <v>28</v>
      </c>
      <c r="E499" s="1" t="s">
        <v>29</v>
      </c>
      <c r="F499" s="1" t="s">
        <v>47</v>
      </c>
      <c r="G499" s="1" t="s">
        <v>48</v>
      </c>
      <c r="H499" s="1" t="s">
        <v>61</v>
      </c>
      <c r="I499" s="1" t="s">
        <v>49</v>
      </c>
      <c r="J499" s="1" t="s">
        <v>1329</v>
      </c>
      <c r="K499" s="1" t="s">
        <v>1620</v>
      </c>
      <c r="L499" s="1" t="s">
        <v>64</v>
      </c>
      <c r="M499" s="1" t="s">
        <v>67</v>
      </c>
      <c r="N499" s="1" t="s">
        <v>1621</v>
      </c>
      <c r="O499" s="1" t="s">
        <v>64</v>
      </c>
      <c r="P499" s="1" t="s">
        <v>39</v>
      </c>
      <c r="Q499" s="1" t="s">
        <v>30</v>
      </c>
      <c r="R499">
        <v>80</v>
      </c>
      <c r="S499">
        <v>1</v>
      </c>
      <c r="T499" s="1" t="s">
        <v>85</v>
      </c>
      <c r="U499" s="1" t="s">
        <v>57</v>
      </c>
      <c r="V499">
        <v>4.87</v>
      </c>
      <c r="W499">
        <v>1.21</v>
      </c>
      <c r="X499">
        <v>5.5</v>
      </c>
      <c r="Y499">
        <v>18.899999999999999</v>
      </c>
      <c r="Z499">
        <v>17.7</v>
      </c>
    </row>
    <row r="500" spans="1:26" x14ac:dyDescent="0.25">
      <c r="A500" s="1" t="s">
        <v>1622</v>
      </c>
      <c r="B500">
        <v>40</v>
      </c>
      <c r="C500" s="1" t="s">
        <v>45</v>
      </c>
      <c r="D500" s="1" t="s">
        <v>87</v>
      </c>
      <c r="E500" s="1" t="s">
        <v>30</v>
      </c>
      <c r="F500" s="1" t="s">
        <v>59</v>
      </c>
      <c r="G500" s="1" t="s">
        <v>102</v>
      </c>
      <c r="H500" s="1" t="s">
        <v>32</v>
      </c>
      <c r="I500" s="1" t="s">
        <v>33</v>
      </c>
      <c r="J500" s="1" t="s">
        <v>1623</v>
      </c>
      <c r="K500" s="1" t="s">
        <v>1624</v>
      </c>
      <c r="L500" s="1" t="s">
        <v>36</v>
      </c>
      <c r="M500" s="1" t="s">
        <v>129</v>
      </c>
      <c r="N500" s="1" t="s">
        <v>313</v>
      </c>
      <c r="O500" s="1" t="s">
        <v>36</v>
      </c>
      <c r="P500" s="1" t="s">
        <v>39</v>
      </c>
      <c r="Q500" s="1" t="s">
        <v>129</v>
      </c>
      <c r="R500">
        <v>77</v>
      </c>
      <c r="S500">
        <v>1</v>
      </c>
      <c r="T500" s="1" t="s">
        <v>137</v>
      </c>
      <c r="U500" s="1" t="s">
        <v>42</v>
      </c>
      <c r="V500">
        <v>1.72</v>
      </c>
      <c r="W500">
        <v>4.2</v>
      </c>
      <c r="X500">
        <v>6</v>
      </c>
      <c r="Y500">
        <v>13.1</v>
      </c>
      <c r="Z500">
        <v>5.2</v>
      </c>
    </row>
    <row r="501" spans="1:26" x14ac:dyDescent="0.25">
      <c r="A501" s="1" t="s">
        <v>1625</v>
      </c>
      <c r="B501">
        <v>39</v>
      </c>
      <c r="C501" s="1" t="s">
        <v>27</v>
      </c>
      <c r="D501" s="1" t="s">
        <v>106</v>
      </c>
      <c r="E501" s="1" t="s">
        <v>30</v>
      </c>
      <c r="F501" s="1" t="s">
        <v>79</v>
      </c>
      <c r="G501" s="1" t="s">
        <v>276</v>
      </c>
      <c r="H501" s="1" t="s">
        <v>71</v>
      </c>
      <c r="I501" s="1" t="s">
        <v>72</v>
      </c>
      <c r="J501" s="1" t="s">
        <v>1626</v>
      </c>
      <c r="K501" s="1" t="s">
        <v>1627</v>
      </c>
      <c r="L501" s="1" t="s">
        <v>64</v>
      </c>
      <c r="M501" s="1" t="s">
        <v>30</v>
      </c>
      <c r="N501" s="1" t="s">
        <v>146</v>
      </c>
      <c r="O501" s="1" t="s">
        <v>64</v>
      </c>
      <c r="P501" s="1" t="s">
        <v>110</v>
      </c>
      <c r="Q501" s="1" t="s">
        <v>30</v>
      </c>
      <c r="R501">
        <v>135</v>
      </c>
      <c r="S501">
        <v>0</v>
      </c>
      <c r="T501" s="1" t="s">
        <v>41</v>
      </c>
      <c r="U501" s="1" t="s">
        <v>42</v>
      </c>
      <c r="V501">
        <v>4.46</v>
      </c>
      <c r="W501">
        <v>1.63</v>
      </c>
      <c r="X501">
        <v>3.8</v>
      </c>
      <c r="Y501">
        <v>11.2</v>
      </c>
      <c r="Z501">
        <v>17.8</v>
      </c>
    </row>
    <row r="502" spans="1:26" x14ac:dyDescent="0.25">
      <c r="A502" s="1" t="s">
        <v>1628</v>
      </c>
      <c r="B502">
        <v>52</v>
      </c>
      <c r="C502" s="1" t="s">
        <v>27</v>
      </c>
      <c r="D502" s="1" t="s">
        <v>106</v>
      </c>
      <c r="E502" s="1" t="s">
        <v>30</v>
      </c>
      <c r="F502" s="1" t="s">
        <v>47</v>
      </c>
      <c r="G502" s="1" t="s">
        <v>184</v>
      </c>
      <c r="H502" s="1" t="s">
        <v>61</v>
      </c>
      <c r="I502" s="1" t="s">
        <v>33</v>
      </c>
      <c r="J502" s="1" t="s">
        <v>1629</v>
      </c>
      <c r="K502" s="1" t="s">
        <v>1630</v>
      </c>
      <c r="L502" s="1" t="s">
        <v>36</v>
      </c>
      <c r="M502" s="1" t="s">
        <v>1279</v>
      </c>
      <c r="N502" s="1" t="s">
        <v>1631</v>
      </c>
      <c r="O502" s="1" t="s">
        <v>36</v>
      </c>
      <c r="P502" s="1" t="s">
        <v>39</v>
      </c>
      <c r="Q502" s="1" t="s">
        <v>75</v>
      </c>
      <c r="R502">
        <v>175</v>
      </c>
      <c r="S502">
        <v>1</v>
      </c>
      <c r="T502" s="1" t="s">
        <v>41</v>
      </c>
      <c r="U502" s="1" t="s">
        <v>57</v>
      </c>
      <c r="V502">
        <v>3.69</v>
      </c>
      <c r="W502">
        <v>4.1900000000000004</v>
      </c>
      <c r="X502">
        <v>3.3</v>
      </c>
      <c r="Y502">
        <v>17.2</v>
      </c>
      <c r="Z502">
        <v>12.7</v>
      </c>
    </row>
    <row r="503" spans="1:26" x14ac:dyDescent="0.25">
      <c r="A503" s="1" t="s">
        <v>1632</v>
      </c>
      <c r="B503">
        <v>62</v>
      </c>
      <c r="C503" s="1" t="s">
        <v>45</v>
      </c>
      <c r="D503" s="1" t="s">
        <v>28</v>
      </c>
      <c r="E503" s="1" t="s">
        <v>46</v>
      </c>
      <c r="F503" s="1" t="s">
        <v>69</v>
      </c>
      <c r="G503" s="1" t="s">
        <v>178</v>
      </c>
      <c r="H503" s="1" t="s">
        <v>32</v>
      </c>
      <c r="I503" s="1" t="s">
        <v>49</v>
      </c>
      <c r="J503" s="1" t="s">
        <v>519</v>
      </c>
      <c r="K503" s="1" t="s">
        <v>1633</v>
      </c>
      <c r="L503" s="1" t="s">
        <v>36</v>
      </c>
      <c r="M503" s="1" t="s">
        <v>451</v>
      </c>
      <c r="N503" s="1" t="s">
        <v>682</v>
      </c>
      <c r="O503" s="1" t="s">
        <v>36</v>
      </c>
      <c r="P503" s="1" t="s">
        <v>110</v>
      </c>
      <c r="Q503" s="1" t="s">
        <v>67</v>
      </c>
      <c r="R503">
        <v>151</v>
      </c>
      <c r="S503">
        <v>0</v>
      </c>
      <c r="T503" s="1" t="s">
        <v>41</v>
      </c>
      <c r="U503" s="1" t="s">
        <v>57</v>
      </c>
      <c r="V503">
        <v>4.33</v>
      </c>
      <c r="W503">
        <v>4.62</v>
      </c>
      <c r="X503">
        <v>1.1000000000000001</v>
      </c>
      <c r="Y503">
        <v>18.100000000000001</v>
      </c>
      <c r="Z503">
        <v>3.9</v>
      </c>
    </row>
    <row r="504" spans="1:26" x14ac:dyDescent="0.25">
      <c r="A504" s="1" t="s">
        <v>1634</v>
      </c>
      <c r="B504">
        <v>59</v>
      </c>
      <c r="C504" s="1" t="s">
        <v>44</v>
      </c>
      <c r="D504" s="1" t="s">
        <v>45</v>
      </c>
      <c r="E504" s="1" t="s">
        <v>78</v>
      </c>
      <c r="F504" s="1" t="s">
        <v>30</v>
      </c>
      <c r="G504" s="1" t="s">
        <v>118</v>
      </c>
      <c r="H504" s="1" t="s">
        <v>32</v>
      </c>
      <c r="I504" s="1" t="s">
        <v>49</v>
      </c>
      <c r="J504" s="1" t="s">
        <v>1635</v>
      </c>
      <c r="K504" s="1" t="s">
        <v>1636</v>
      </c>
      <c r="L504" s="1" t="s">
        <v>36</v>
      </c>
      <c r="M504" s="1" t="s">
        <v>697</v>
      </c>
      <c r="N504" s="1" t="s">
        <v>383</v>
      </c>
      <c r="O504" s="1" t="s">
        <v>36</v>
      </c>
      <c r="P504" s="1" t="s">
        <v>55</v>
      </c>
      <c r="Q504" s="1" t="s">
        <v>30</v>
      </c>
      <c r="R504">
        <v>71</v>
      </c>
      <c r="S504">
        <v>0</v>
      </c>
      <c r="T504" s="1" t="s">
        <v>56</v>
      </c>
      <c r="U504" s="1" t="s">
        <v>42</v>
      </c>
      <c r="V504">
        <v>3.2</v>
      </c>
      <c r="W504">
        <v>2.15</v>
      </c>
      <c r="X504">
        <v>3.8</v>
      </c>
      <c r="Y504">
        <v>12.4</v>
      </c>
      <c r="Z504">
        <v>13.6</v>
      </c>
    </row>
    <row r="505" spans="1:26" x14ac:dyDescent="0.25">
      <c r="A505" s="1" t="s">
        <v>1637</v>
      </c>
      <c r="B505">
        <v>20</v>
      </c>
      <c r="C505" s="1" t="s">
        <v>44</v>
      </c>
      <c r="D505" s="1" t="s">
        <v>45</v>
      </c>
      <c r="E505" s="1" t="s">
        <v>78</v>
      </c>
      <c r="F505" s="1" t="s">
        <v>30</v>
      </c>
      <c r="G505" s="1" t="s">
        <v>48</v>
      </c>
      <c r="H505" s="1" t="s">
        <v>81</v>
      </c>
      <c r="I505" s="1" t="s">
        <v>33</v>
      </c>
      <c r="J505" s="1" t="s">
        <v>1483</v>
      </c>
      <c r="K505" s="1" t="s">
        <v>1638</v>
      </c>
      <c r="L505" s="1" t="s">
        <v>64</v>
      </c>
      <c r="M505" s="1" t="s">
        <v>295</v>
      </c>
      <c r="N505" s="1" t="s">
        <v>459</v>
      </c>
      <c r="O505" s="1" t="s">
        <v>64</v>
      </c>
      <c r="P505" s="1" t="s">
        <v>39</v>
      </c>
      <c r="Q505" s="1" t="s">
        <v>75</v>
      </c>
      <c r="R505">
        <v>57</v>
      </c>
      <c r="S505">
        <v>1</v>
      </c>
      <c r="T505" s="1" t="s">
        <v>56</v>
      </c>
      <c r="U505" s="1" t="s">
        <v>57</v>
      </c>
      <c r="V505">
        <v>2.34</v>
      </c>
      <c r="W505">
        <v>3.93</v>
      </c>
      <c r="X505">
        <v>4.5999999999999996</v>
      </c>
      <c r="Y505">
        <v>7.2</v>
      </c>
      <c r="Z505">
        <v>16.3</v>
      </c>
    </row>
    <row r="506" spans="1:26" x14ac:dyDescent="0.25">
      <c r="A506" s="1" t="s">
        <v>1639</v>
      </c>
      <c r="B506">
        <v>52</v>
      </c>
      <c r="C506" s="1" t="s">
        <v>45</v>
      </c>
      <c r="D506" s="1" t="s">
        <v>95</v>
      </c>
      <c r="E506" s="1" t="s">
        <v>29</v>
      </c>
      <c r="F506" s="1" t="s">
        <v>69</v>
      </c>
      <c r="G506" s="1" t="s">
        <v>112</v>
      </c>
      <c r="H506" s="1" t="s">
        <v>32</v>
      </c>
      <c r="I506" s="1" t="s">
        <v>72</v>
      </c>
      <c r="J506" s="1" t="s">
        <v>1640</v>
      </c>
      <c r="K506" s="1" t="s">
        <v>1641</v>
      </c>
      <c r="L506" s="1" t="s">
        <v>64</v>
      </c>
      <c r="M506" s="1" t="s">
        <v>129</v>
      </c>
      <c r="N506" s="1" t="s">
        <v>763</v>
      </c>
      <c r="O506" s="1" t="s">
        <v>64</v>
      </c>
      <c r="P506" s="1" t="s">
        <v>39</v>
      </c>
      <c r="Q506" s="1" t="s">
        <v>30</v>
      </c>
      <c r="R506">
        <v>147</v>
      </c>
      <c r="S506">
        <v>1</v>
      </c>
      <c r="T506" s="1" t="s">
        <v>56</v>
      </c>
      <c r="U506" s="1" t="s">
        <v>42</v>
      </c>
      <c r="V506">
        <v>2.14</v>
      </c>
      <c r="W506">
        <v>2.73</v>
      </c>
      <c r="X506">
        <v>7.2</v>
      </c>
      <c r="Y506">
        <v>12</v>
      </c>
      <c r="Z506">
        <v>4</v>
      </c>
    </row>
    <row r="507" spans="1:26" x14ac:dyDescent="0.25">
      <c r="A507" s="1" t="s">
        <v>1642</v>
      </c>
      <c r="B507">
        <v>76</v>
      </c>
      <c r="C507" s="1" t="s">
        <v>27</v>
      </c>
      <c r="D507" s="1" t="s">
        <v>106</v>
      </c>
      <c r="E507" s="1" t="s">
        <v>46</v>
      </c>
      <c r="F507" s="1" t="s">
        <v>30</v>
      </c>
      <c r="G507" s="1" t="s">
        <v>276</v>
      </c>
      <c r="H507" s="1" t="s">
        <v>32</v>
      </c>
      <c r="I507" s="1" t="s">
        <v>49</v>
      </c>
      <c r="J507" s="1" t="s">
        <v>1643</v>
      </c>
      <c r="K507" s="1" t="s">
        <v>1644</v>
      </c>
      <c r="L507" s="1" t="s">
        <v>36</v>
      </c>
      <c r="M507" s="1" t="s">
        <v>67</v>
      </c>
      <c r="N507" s="1" t="s">
        <v>690</v>
      </c>
      <c r="O507" s="1" t="s">
        <v>36</v>
      </c>
      <c r="P507" s="1" t="s">
        <v>110</v>
      </c>
      <c r="Q507" s="1" t="s">
        <v>75</v>
      </c>
      <c r="R507">
        <v>125</v>
      </c>
      <c r="S507">
        <v>0</v>
      </c>
      <c r="T507" s="1" t="s">
        <v>123</v>
      </c>
      <c r="U507" s="1" t="s">
        <v>57</v>
      </c>
      <c r="V507">
        <v>2.5</v>
      </c>
      <c r="W507">
        <v>4.78</v>
      </c>
      <c r="X507">
        <v>6.8</v>
      </c>
      <c r="Y507">
        <v>18.100000000000001</v>
      </c>
      <c r="Z507">
        <v>13.7</v>
      </c>
    </row>
    <row r="508" spans="1:26" x14ac:dyDescent="0.25">
      <c r="A508" s="1" t="s">
        <v>1645</v>
      </c>
      <c r="B508">
        <v>38</v>
      </c>
      <c r="C508" s="1" t="s">
        <v>44</v>
      </c>
      <c r="D508" s="1" t="s">
        <v>87</v>
      </c>
      <c r="E508" s="1" t="s">
        <v>78</v>
      </c>
      <c r="F508" s="1" t="s">
        <v>30</v>
      </c>
      <c r="G508" s="1" t="s">
        <v>131</v>
      </c>
      <c r="H508" s="1" t="s">
        <v>71</v>
      </c>
      <c r="I508" s="1" t="s">
        <v>33</v>
      </c>
      <c r="J508" s="1" t="s">
        <v>1646</v>
      </c>
      <c r="K508" s="1" t="s">
        <v>1239</v>
      </c>
      <c r="L508" s="1" t="s">
        <v>92</v>
      </c>
      <c r="M508" s="1" t="s">
        <v>121</v>
      </c>
      <c r="N508" s="1" t="s">
        <v>930</v>
      </c>
      <c r="O508" s="1" t="s">
        <v>92</v>
      </c>
      <c r="P508" s="1" t="s">
        <v>39</v>
      </c>
      <c r="Q508" s="1" t="s">
        <v>40</v>
      </c>
      <c r="R508">
        <v>113</v>
      </c>
      <c r="S508">
        <v>1</v>
      </c>
      <c r="T508" s="1" t="s">
        <v>137</v>
      </c>
      <c r="U508" s="1" t="s">
        <v>57</v>
      </c>
      <c r="V508">
        <v>1.8</v>
      </c>
      <c r="W508">
        <v>2.67</v>
      </c>
      <c r="X508">
        <v>7.8</v>
      </c>
      <c r="Y508">
        <v>7.8</v>
      </c>
      <c r="Z508">
        <v>7.7</v>
      </c>
    </row>
    <row r="509" spans="1:26" x14ac:dyDescent="0.25">
      <c r="A509" s="1" t="s">
        <v>1647</v>
      </c>
      <c r="B509">
        <v>68</v>
      </c>
      <c r="C509" s="1" t="s">
        <v>45</v>
      </c>
      <c r="D509" s="1" t="s">
        <v>87</v>
      </c>
      <c r="E509" s="1" t="s">
        <v>30</v>
      </c>
      <c r="F509" s="1" t="s">
        <v>69</v>
      </c>
      <c r="G509" s="1" t="s">
        <v>164</v>
      </c>
      <c r="H509" s="1" t="s">
        <v>71</v>
      </c>
      <c r="I509" s="1" t="s">
        <v>72</v>
      </c>
      <c r="J509" s="1" t="s">
        <v>1648</v>
      </c>
      <c r="K509" s="1" t="s">
        <v>133</v>
      </c>
      <c r="L509" s="1" t="s">
        <v>92</v>
      </c>
      <c r="M509" s="1" t="s">
        <v>566</v>
      </c>
      <c r="N509" s="1" t="s">
        <v>122</v>
      </c>
      <c r="O509" s="1" t="s">
        <v>92</v>
      </c>
      <c r="P509" s="1" t="s">
        <v>39</v>
      </c>
      <c r="Q509" s="1" t="s">
        <v>67</v>
      </c>
      <c r="R509">
        <v>157</v>
      </c>
      <c r="S509">
        <v>1</v>
      </c>
      <c r="T509" s="1" t="s">
        <v>41</v>
      </c>
      <c r="U509" s="1" t="s">
        <v>42</v>
      </c>
      <c r="V509">
        <v>2.11</v>
      </c>
      <c r="W509">
        <v>2.73</v>
      </c>
      <c r="X509">
        <v>9.8000000000000007</v>
      </c>
      <c r="Y509">
        <v>7.2</v>
      </c>
      <c r="Z509">
        <v>11.8</v>
      </c>
    </row>
    <row r="510" spans="1:26" x14ac:dyDescent="0.25">
      <c r="A510" s="1" t="s">
        <v>1649</v>
      </c>
      <c r="B510">
        <v>45</v>
      </c>
      <c r="C510" s="1" t="s">
        <v>44</v>
      </c>
      <c r="D510" s="1" t="s">
        <v>95</v>
      </c>
      <c r="E510" s="1" t="s">
        <v>163</v>
      </c>
      <c r="F510" s="1" t="s">
        <v>79</v>
      </c>
      <c r="G510" s="1" t="s">
        <v>48</v>
      </c>
      <c r="H510" s="1" t="s">
        <v>71</v>
      </c>
      <c r="I510" s="1" t="s">
        <v>132</v>
      </c>
      <c r="J510" s="1" t="s">
        <v>1257</v>
      </c>
      <c r="K510" s="1" t="s">
        <v>1242</v>
      </c>
      <c r="L510" s="1" t="s">
        <v>92</v>
      </c>
      <c r="M510" s="1" t="s">
        <v>1291</v>
      </c>
      <c r="N510" s="1" t="s">
        <v>1083</v>
      </c>
      <c r="O510" s="1" t="s">
        <v>92</v>
      </c>
      <c r="P510" s="1" t="s">
        <v>55</v>
      </c>
      <c r="Q510" s="1" t="s">
        <v>75</v>
      </c>
      <c r="R510">
        <v>57</v>
      </c>
      <c r="S510">
        <v>0</v>
      </c>
      <c r="T510" s="1" t="s">
        <v>56</v>
      </c>
      <c r="U510" s="1" t="s">
        <v>42</v>
      </c>
      <c r="V510">
        <v>1.72</v>
      </c>
      <c r="W510">
        <v>4.88</v>
      </c>
      <c r="X510">
        <v>2</v>
      </c>
      <c r="Y510">
        <v>13.3</v>
      </c>
      <c r="Z510">
        <v>15.5</v>
      </c>
    </row>
    <row r="511" spans="1:26" x14ac:dyDescent="0.25">
      <c r="A511" s="1" t="s">
        <v>1650</v>
      </c>
      <c r="B511">
        <v>62</v>
      </c>
      <c r="C511" s="1" t="s">
        <v>45</v>
      </c>
      <c r="D511" s="1" t="s">
        <v>87</v>
      </c>
      <c r="E511" s="1" t="s">
        <v>78</v>
      </c>
      <c r="F511" s="1" t="s">
        <v>30</v>
      </c>
      <c r="G511" s="1" t="s">
        <v>164</v>
      </c>
      <c r="H511" s="1" t="s">
        <v>71</v>
      </c>
      <c r="I511" s="1" t="s">
        <v>132</v>
      </c>
      <c r="J511" s="1" t="s">
        <v>1651</v>
      </c>
      <c r="K511" s="1" t="s">
        <v>1652</v>
      </c>
      <c r="L511" s="1" t="s">
        <v>36</v>
      </c>
      <c r="M511" s="1" t="s">
        <v>40</v>
      </c>
      <c r="N511" s="1" t="s">
        <v>142</v>
      </c>
      <c r="O511" s="1" t="s">
        <v>36</v>
      </c>
      <c r="P511" s="1" t="s">
        <v>110</v>
      </c>
      <c r="Q511" s="1" t="s">
        <v>40</v>
      </c>
      <c r="R511">
        <v>138</v>
      </c>
      <c r="S511">
        <v>0</v>
      </c>
      <c r="T511" s="1" t="s">
        <v>123</v>
      </c>
      <c r="U511" s="1" t="s">
        <v>57</v>
      </c>
      <c r="V511">
        <v>3.82</v>
      </c>
      <c r="W511">
        <v>2.69</v>
      </c>
      <c r="X511">
        <v>4.0999999999999996</v>
      </c>
      <c r="Y511">
        <v>13.2</v>
      </c>
      <c r="Z511">
        <v>7.5</v>
      </c>
    </row>
    <row r="512" spans="1:26" x14ac:dyDescent="0.25">
      <c r="A512" s="1" t="s">
        <v>1653</v>
      </c>
      <c r="B512">
        <v>72</v>
      </c>
      <c r="C512" s="1" t="s">
        <v>44</v>
      </c>
      <c r="D512" s="1" t="s">
        <v>87</v>
      </c>
      <c r="E512" s="1" t="s">
        <v>29</v>
      </c>
      <c r="F512" s="1" t="s">
        <v>30</v>
      </c>
      <c r="G512" s="1" t="s">
        <v>440</v>
      </c>
      <c r="H512" s="1" t="s">
        <v>32</v>
      </c>
      <c r="I512" s="1" t="s">
        <v>33</v>
      </c>
      <c r="J512" s="1" t="s">
        <v>1654</v>
      </c>
      <c r="K512" s="1" t="s">
        <v>1655</v>
      </c>
      <c r="L512" s="1" t="s">
        <v>52</v>
      </c>
      <c r="M512" s="1" t="s">
        <v>378</v>
      </c>
      <c r="N512" s="1" t="s">
        <v>950</v>
      </c>
      <c r="O512" s="1" t="s">
        <v>52</v>
      </c>
      <c r="P512" s="1" t="s">
        <v>39</v>
      </c>
      <c r="Q512" s="1" t="s">
        <v>67</v>
      </c>
      <c r="R512">
        <v>31</v>
      </c>
      <c r="S512">
        <v>1</v>
      </c>
      <c r="T512" s="1" t="s">
        <v>137</v>
      </c>
      <c r="U512" s="1" t="s">
        <v>57</v>
      </c>
      <c r="V512">
        <v>1.82</v>
      </c>
      <c r="W512">
        <v>2.93</v>
      </c>
      <c r="X512">
        <v>3.4</v>
      </c>
      <c r="Y512">
        <v>11.2</v>
      </c>
      <c r="Z512">
        <v>14.2</v>
      </c>
    </row>
    <row r="513" spans="1:26" x14ac:dyDescent="0.25">
      <c r="A513" s="1" t="s">
        <v>1656</v>
      </c>
      <c r="B513">
        <v>43</v>
      </c>
      <c r="C513" s="1" t="s">
        <v>45</v>
      </c>
      <c r="D513" s="1" t="s">
        <v>45</v>
      </c>
      <c r="E513" s="1" t="s">
        <v>78</v>
      </c>
      <c r="F513" s="1" t="s">
        <v>47</v>
      </c>
      <c r="G513" s="1" t="s">
        <v>276</v>
      </c>
      <c r="H513" s="1" t="s">
        <v>61</v>
      </c>
      <c r="I513" s="1" t="s">
        <v>49</v>
      </c>
      <c r="J513" s="1" t="s">
        <v>618</v>
      </c>
      <c r="K513" s="1" t="s">
        <v>1657</v>
      </c>
      <c r="L513" s="1" t="s">
        <v>64</v>
      </c>
      <c r="M513" s="1" t="s">
        <v>295</v>
      </c>
      <c r="N513" s="1" t="s">
        <v>950</v>
      </c>
      <c r="O513" s="1" t="s">
        <v>64</v>
      </c>
      <c r="P513" s="1" t="s">
        <v>55</v>
      </c>
      <c r="Q513" s="1" t="s">
        <v>129</v>
      </c>
      <c r="R513">
        <v>168</v>
      </c>
      <c r="S513">
        <v>0</v>
      </c>
      <c r="T513" s="1" t="s">
        <v>137</v>
      </c>
      <c r="U513" s="1" t="s">
        <v>42</v>
      </c>
      <c r="V513">
        <v>4.87</v>
      </c>
      <c r="W513">
        <v>3.41</v>
      </c>
      <c r="X513">
        <v>1.7</v>
      </c>
      <c r="Y513">
        <v>7.4</v>
      </c>
      <c r="Z513">
        <v>19.2</v>
      </c>
    </row>
    <row r="514" spans="1:26" x14ac:dyDescent="0.25">
      <c r="A514" s="1" t="s">
        <v>1658</v>
      </c>
      <c r="B514">
        <v>55</v>
      </c>
      <c r="C514" s="1" t="s">
        <v>44</v>
      </c>
      <c r="D514" s="1" t="s">
        <v>95</v>
      </c>
      <c r="E514" s="1" t="s">
        <v>163</v>
      </c>
      <c r="F514" s="1" t="s">
        <v>59</v>
      </c>
      <c r="G514" s="1" t="s">
        <v>118</v>
      </c>
      <c r="H514" s="1" t="s">
        <v>61</v>
      </c>
      <c r="I514" s="1" t="s">
        <v>132</v>
      </c>
      <c r="J514" s="1" t="s">
        <v>1659</v>
      </c>
      <c r="K514" s="1" t="s">
        <v>1284</v>
      </c>
      <c r="L514" s="1" t="s">
        <v>52</v>
      </c>
      <c r="M514" s="1" t="s">
        <v>129</v>
      </c>
      <c r="N514" s="1" t="s">
        <v>1660</v>
      </c>
      <c r="O514" s="1" t="s">
        <v>52</v>
      </c>
      <c r="P514" s="1" t="s">
        <v>39</v>
      </c>
      <c r="Q514" s="1" t="s">
        <v>67</v>
      </c>
      <c r="R514">
        <v>67</v>
      </c>
      <c r="S514">
        <v>1</v>
      </c>
      <c r="T514" s="1" t="s">
        <v>56</v>
      </c>
      <c r="U514" s="1" t="s">
        <v>57</v>
      </c>
      <c r="V514">
        <v>2.19</v>
      </c>
      <c r="W514">
        <v>1.37</v>
      </c>
      <c r="X514">
        <v>6.4</v>
      </c>
      <c r="Y514">
        <v>17.2</v>
      </c>
      <c r="Z514">
        <v>14</v>
      </c>
    </row>
    <row r="515" spans="1:26" x14ac:dyDescent="0.25">
      <c r="A515" s="1" t="s">
        <v>1661</v>
      </c>
      <c r="B515">
        <v>53</v>
      </c>
      <c r="C515" s="1" t="s">
        <v>44</v>
      </c>
      <c r="D515" s="1" t="s">
        <v>95</v>
      </c>
      <c r="E515" s="1" t="s">
        <v>29</v>
      </c>
      <c r="F515" s="1" t="s">
        <v>69</v>
      </c>
      <c r="G515" s="1" t="s">
        <v>80</v>
      </c>
      <c r="H515" s="1" t="s">
        <v>81</v>
      </c>
      <c r="I515" s="1" t="s">
        <v>49</v>
      </c>
      <c r="J515" s="1" t="s">
        <v>1662</v>
      </c>
      <c r="K515" s="1" t="s">
        <v>1663</v>
      </c>
      <c r="L515" s="1" t="s">
        <v>52</v>
      </c>
      <c r="M515" s="1" t="s">
        <v>239</v>
      </c>
      <c r="N515" s="1" t="s">
        <v>812</v>
      </c>
      <c r="O515" s="1" t="s">
        <v>52</v>
      </c>
      <c r="P515" s="1" t="s">
        <v>39</v>
      </c>
      <c r="Q515" s="1" t="s">
        <v>30</v>
      </c>
      <c r="R515">
        <v>107</v>
      </c>
      <c r="S515">
        <v>1</v>
      </c>
      <c r="T515" s="1" t="s">
        <v>56</v>
      </c>
      <c r="U515" s="1" t="s">
        <v>57</v>
      </c>
      <c r="V515">
        <v>2.0699999999999998</v>
      </c>
      <c r="W515">
        <v>1.06</v>
      </c>
      <c r="X515">
        <v>9.6999999999999993</v>
      </c>
      <c r="Y515">
        <v>10.5</v>
      </c>
      <c r="Z515">
        <v>14.5</v>
      </c>
    </row>
    <row r="516" spans="1:26" x14ac:dyDescent="0.25">
      <c r="A516" s="1" t="s">
        <v>1664</v>
      </c>
      <c r="B516">
        <v>20</v>
      </c>
      <c r="C516" s="1" t="s">
        <v>27</v>
      </c>
      <c r="D516" s="1" t="s">
        <v>28</v>
      </c>
      <c r="E516" s="1" t="s">
        <v>163</v>
      </c>
      <c r="F516" s="1" t="s">
        <v>30</v>
      </c>
      <c r="G516" s="1" t="s">
        <v>48</v>
      </c>
      <c r="H516" s="1" t="s">
        <v>61</v>
      </c>
      <c r="I516" s="1" t="s">
        <v>72</v>
      </c>
      <c r="J516" s="1" t="s">
        <v>1665</v>
      </c>
      <c r="K516" s="1" t="s">
        <v>1666</v>
      </c>
      <c r="L516" s="1" t="s">
        <v>52</v>
      </c>
      <c r="M516" s="1" t="s">
        <v>202</v>
      </c>
      <c r="N516" s="1" t="s">
        <v>1667</v>
      </c>
      <c r="O516" s="1" t="s">
        <v>52</v>
      </c>
      <c r="P516" s="1" t="s">
        <v>39</v>
      </c>
      <c r="Q516" s="1" t="s">
        <v>40</v>
      </c>
      <c r="R516">
        <v>100</v>
      </c>
      <c r="S516">
        <v>1</v>
      </c>
      <c r="T516" s="1" t="s">
        <v>41</v>
      </c>
      <c r="U516" s="1" t="s">
        <v>57</v>
      </c>
      <c r="V516">
        <v>3.83</v>
      </c>
      <c r="W516">
        <v>3.44</v>
      </c>
      <c r="X516">
        <v>3.8</v>
      </c>
      <c r="Y516">
        <v>10.9</v>
      </c>
      <c r="Z516">
        <v>13.2</v>
      </c>
    </row>
    <row r="517" spans="1:26" x14ac:dyDescent="0.25">
      <c r="A517" s="1" t="s">
        <v>1668</v>
      </c>
      <c r="B517">
        <v>82</v>
      </c>
      <c r="C517" s="1" t="s">
        <v>45</v>
      </c>
      <c r="D517" s="1" t="s">
        <v>87</v>
      </c>
      <c r="E517" s="1" t="s">
        <v>29</v>
      </c>
      <c r="F517" s="1" t="s">
        <v>79</v>
      </c>
      <c r="G517" s="1" t="s">
        <v>276</v>
      </c>
      <c r="H517" s="1" t="s">
        <v>32</v>
      </c>
      <c r="I517" s="1" t="s">
        <v>49</v>
      </c>
      <c r="J517" s="1" t="s">
        <v>1669</v>
      </c>
      <c r="K517" s="1" t="s">
        <v>269</v>
      </c>
      <c r="L517" s="1" t="s">
        <v>36</v>
      </c>
      <c r="M517" s="1" t="s">
        <v>863</v>
      </c>
      <c r="N517" s="1" t="s">
        <v>971</v>
      </c>
      <c r="O517" s="1" t="s">
        <v>36</v>
      </c>
      <c r="P517" s="1" t="s">
        <v>110</v>
      </c>
      <c r="Q517" s="1" t="s">
        <v>30</v>
      </c>
      <c r="R517">
        <v>54</v>
      </c>
      <c r="S517">
        <v>0</v>
      </c>
      <c r="T517" s="1" t="s">
        <v>41</v>
      </c>
      <c r="U517" s="1" t="s">
        <v>42</v>
      </c>
      <c r="V517">
        <v>4.46</v>
      </c>
      <c r="W517">
        <v>4.79</v>
      </c>
      <c r="X517">
        <v>2</v>
      </c>
      <c r="Y517">
        <v>8.8000000000000007</v>
      </c>
      <c r="Z517">
        <v>19.100000000000001</v>
      </c>
    </row>
    <row r="518" spans="1:26" x14ac:dyDescent="0.25">
      <c r="A518" s="1" t="s">
        <v>1670</v>
      </c>
      <c r="B518">
        <v>20</v>
      </c>
      <c r="C518" s="1" t="s">
        <v>45</v>
      </c>
      <c r="D518" s="1" t="s">
        <v>28</v>
      </c>
      <c r="E518" s="1" t="s">
        <v>46</v>
      </c>
      <c r="F518" s="1" t="s">
        <v>59</v>
      </c>
      <c r="G518" s="1" t="s">
        <v>152</v>
      </c>
      <c r="H518" s="1" t="s">
        <v>81</v>
      </c>
      <c r="I518" s="1" t="s">
        <v>33</v>
      </c>
      <c r="J518" s="1" t="s">
        <v>1671</v>
      </c>
      <c r="K518" s="1" t="s">
        <v>1508</v>
      </c>
      <c r="L518" s="1" t="s">
        <v>36</v>
      </c>
      <c r="M518" s="1" t="s">
        <v>65</v>
      </c>
      <c r="N518" s="1" t="s">
        <v>358</v>
      </c>
      <c r="O518" s="1" t="s">
        <v>36</v>
      </c>
      <c r="P518" s="1" t="s">
        <v>55</v>
      </c>
      <c r="Q518" s="1" t="s">
        <v>40</v>
      </c>
      <c r="R518">
        <v>68</v>
      </c>
      <c r="S518">
        <v>0</v>
      </c>
      <c r="T518" s="1" t="s">
        <v>56</v>
      </c>
      <c r="U518" s="1" t="s">
        <v>57</v>
      </c>
      <c r="V518">
        <v>3.95</v>
      </c>
      <c r="W518">
        <v>4.53</v>
      </c>
      <c r="X518">
        <v>2.8</v>
      </c>
      <c r="Y518">
        <v>16.600000000000001</v>
      </c>
      <c r="Z518">
        <v>14.9</v>
      </c>
    </row>
    <row r="519" spans="1:26" x14ac:dyDescent="0.25">
      <c r="A519" s="1" t="s">
        <v>1672</v>
      </c>
      <c r="B519">
        <v>44</v>
      </c>
      <c r="C519" s="1" t="s">
        <v>45</v>
      </c>
      <c r="D519" s="1" t="s">
        <v>106</v>
      </c>
      <c r="E519" s="1" t="s">
        <v>78</v>
      </c>
      <c r="F519" s="1" t="s">
        <v>88</v>
      </c>
      <c r="G519" s="1" t="s">
        <v>80</v>
      </c>
      <c r="H519" s="1" t="s">
        <v>61</v>
      </c>
      <c r="I519" s="1" t="s">
        <v>33</v>
      </c>
      <c r="J519" s="1" t="s">
        <v>1673</v>
      </c>
      <c r="K519" s="1" t="s">
        <v>1674</v>
      </c>
      <c r="L519" s="1" t="s">
        <v>64</v>
      </c>
      <c r="M519" s="1" t="s">
        <v>427</v>
      </c>
      <c r="N519" s="1" t="s">
        <v>1004</v>
      </c>
      <c r="O519" s="1" t="s">
        <v>64</v>
      </c>
      <c r="P519" s="1" t="s">
        <v>110</v>
      </c>
      <c r="Q519" s="1" t="s">
        <v>40</v>
      </c>
      <c r="R519">
        <v>37</v>
      </c>
      <c r="S519">
        <v>0</v>
      </c>
      <c r="T519" s="1" t="s">
        <v>41</v>
      </c>
      <c r="U519" s="1" t="s">
        <v>42</v>
      </c>
      <c r="V519">
        <v>3.72</v>
      </c>
      <c r="W519">
        <v>2.63</v>
      </c>
      <c r="X519">
        <v>1.1000000000000001</v>
      </c>
      <c r="Y519">
        <v>16.5</v>
      </c>
      <c r="Z519">
        <v>7.3</v>
      </c>
    </row>
    <row r="520" spans="1:26" x14ac:dyDescent="0.25">
      <c r="A520" s="1" t="s">
        <v>1675</v>
      </c>
      <c r="B520">
        <v>63</v>
      </c>
      <c r="C520" s="1" t="s">
        <v>45</v>
      </c>
      <c r="D520" s="1" t="s">
        <v>95</v>
      </c>
      <c r="E520" s="1" t="s">
        <v>78</v>
      </c>
      <c r="F520" s="1" t="s">
        <v>30</v>
      </c>
      <c r="G520" s="1" t="s">
        <v>164</v>
      </c>
      <c r="H520" s="1" t="s">
        <v>32</v>
      </c>
      <c r="I520" s="1" t="s">
        <v>33</v>
      </c>
      <c r="J520" s="1" t="s">
        <v>1073</v>
      </c>
      <c r="K520" s="1" t="s">
        <v>1676</v>
      </c>
      <c r="L520" s="1" t="s">
        <v>36</v>
      </c>
      <c r="M520" s="1" t="s">
        <v>872</v>
      </c>
      <c r="N520" s="1" t="s">
        <v>240</v>
      </c>
      <c r="O520" s="1" t="s">
        <v>36</v>
      </c>
      <c r="P520" s="1" t="s">
        <v>39</v>
      </c>
      <c r="Q520" s="1" t="s">
        <v>129</v>
      </c>
      <c r="R520">
        <v>176</v>
      </c>
      <c r="S520">
        <v>1</v>
      </c>
      <c r="T520" s="1" t="s">
        <v>137</v>
      </c>
      <c r="U520" s="1" t="s">
        <v>42</v>
      </c>
      <c r="V520">
        <v>2.8</v>
      </c>
      <c r="W520">
        <v>4.83</v>
      </c>
      <c r="X520">
        <v>4.5999999999999996</v>
      </c>
      <c r="Y520">
        <v>21.1</v>
      </c>
      <c r="Z520">
        <v>6.2</v>
      </c>
    </row>
    <row r="521" spans="1:26" x14ac:dyDescent="0.25">
      <c r="A521" s="1" t="s">
        <v>1677</v>
      </c>
      <c r="B521">
        <v>38</v>
      </c>
      <c r="C521" s="1" t="s">
        <v>45</v>
      </c>
      <c r="D521" s="1" t="s">
        <v>95</v>
      </c>
      <c r="E521" s="1" t="s">
        <v>29</v>
      </c>
      <c r="F521" s="1" t="s">
        <v>79</v>
      </c>
      <c r="G521" s="1" t="s">
        <v>48</v>
      </c>
      <c r="H521" s="1" t="s">
        <v>32</v>
      </c>
      <c r="I521" s="1" t="s">
        <v>132</v>
      </c>
      <c r="J521" s="1" t="s">
        <v>1678</v>
      </c>
      <c r="K521" s="1" t="s">
        <v>1679</v>
      </c>
      <c r="L521" s="1" t="s">
        <v>64</v>
      </c>
      <c r="M521" s="1" t="s">
        <v>566</v>
      </c>
      <c r="N521" s="1" t="s">
        <v>217</v>
      </c>
      <c r="O521" s="1" t="s">
        <v>64</v>
      </c>
      <c r="P521" s="1" t="s">
        <v>55</v>
      </c>
      <c r="Q521" s="1" t="s">
        <v>40</v>
      </c>
      <c r="R521">
        <v>103</v>
      </c>
      <c r="S521">
        <v>0</v>
      </c>
      <c r="T521" s="1" t="s">
        <v>56</v>
      </c>
      <c r="U521" s="1" t="s">
        <v>42</v>
      </c>
      <c r="V521">
        <v>3.69</v>
      </c>
      <c r="W521">
        <v>4.91</v>
      </c>
      <c r="X521">
        <v>1.9</v>
      </c>
      <c r="Y521">
        <v>6.1</v>
      </c>
      <c r="Z521">
        <v>10.4</v>
      </c>
    </row>
    <row r="522" spans="1:26" x14ac:dyDescent="0.25">
      <c r="A522" s="1" t="s">
        <v>1680</v>
      </c>
      <c r="B522">
        <v>40</v>
      </c>
      <c r="C522" s="1" t="s">
        <v>44</v>
      </c>
      <c r="D522" s="1" t="s">
        <v>28</v>
      </c>
      <c r="E522" s="1" t="s">
        <v>163</v>
      </c>
      <c r="F522" s="1" t="s">
        <v>30</v>
      </c>
      <c r="G522" s="1" t="s">
        <v>31</v>
      </c>
      <c r="H522" s="1" t="s">
        <v>81</v>
      </c>
      <c r="I522" s="1" t="s">
        <v>72</v>
      </c>
      <c r="J522" s="1" t="s">
        <v>702</v>
      </c>
      <c r="K522" s="1" t="s">
        <v>703</v>
      </c>
      <c r="L522" s="1" t="s">
        <v>36</v>
      </c>
      <c r="M522" s="1" t="s">
        <v>1291</v>
      </c>
      <c r="N522" s="1" t="s">
        <v>287</v>
      </c>
      <c r="O522" s="1" t="s">
        <v>36</v>
      </c>
      <c r="P522" s="1" t="s">
        <v>39</v>
      </c>
      <c r="Q522" s="1" t="s">
        <v>75</v>
      </c>
      <c r="R522">
        <v>87</v>
      </c>
      <c r="S522">
        <v>1</v>
      </c>
      <c r="T522" s="1" t="s">
        <v>41</v>
      </c>
      <c r="U522" s="1" t="s">
        <v>42</v>
      </c>
      <c r="V522">
        <v>1.37</v>
      </c>
      <c r="W522">
        <v>3.99</v>
      </c>
      <c r="X522">
        <v>9.1999999999999993</v>
      </c>
      <c r="Y522">
        <v>13.8</v>
      </c>
      <c r="Z522">
        <v>7.4</v>
      </c>
    </row>
    <row r="523" spans="1:26" x14ac:dyDescent="0.25">
      <c r="A523" s="1" t="s">
        <v>1681</v>
      </c>
      <c r="B523">
        <v>70</v>
      </c>
      <c r="C523" s="1" t="s">
        <v>27</v>
      </c>
      <c r="D523" s="1" t="s">
        <v>28</v>
      </c>
      <c r="E523" s="1" t="s">
        <v>29</v>
      </c>
      <c r="F523" s="1" t="s">
        <v>69</v>
      </c>
      <c r="G523" s="1" t="s">
        <v>70</v>
      </c>
      <c r="H523" s="1" t="s">
        <v>61</v>
      </c>
      <c r="I523" s="1" t="s">
        <v>132</v>
      </c>
      <c r="J523" s="1" t="s">
        <v>700</v>
      </c>
      <c r="K523" s="1" t="s">
        <v>1682</v>
      </c>
      <c r="L523" s="1" t="s">
        <v>36</v>
      </c>
      <c r="M523" s="1" t="s">
        <v>309</v>
      </c>
      <c r="N523" s="1" t="s">
        <v>1014</v>
      </c>
      <c r="O523" s="1" t="s">
        <v>36</v>
      </c>
      <c r="P523" s="1" t="s">
        <v>55</v>
      </c>
      <c r="Q523" s="1" t="s">
        <v>67</v>
      </c>
      <c r="R523">
        <v>74</v>
      </c>
      <c r="S523">
        <v>0</v>
      </c>
      <c r="T523" s="1" t="s">
        <v>56</v>
      </c>
      <c r="U523" s="1" t="s">
        <v>42</v>
      </c>
      <c r="V523">
        <v>2.74</v>
      </c>
      <c r="W523">
        <v>3.89</v>
      </c>
      <c r="X523">
        <v>1.1000000000000001</v>
      </c>
      <c r="Y523">
        <v>16.600000000000001</v>
      </c>
      <c r="Z523">
        <v>13.4</v>
      </c>
    </row>
    <row r="524" spans="1:26" x14ac:dyDescent="0.25">
      <c r="A524" s="1" t="s">
        <v>1683</v>
      </c>
      <c r="B524">
        <v>59</v>
      </c>
      <c r="C524" s="1" t="s">
        <v>27</v>
      </c>
      <c r="D524" s="1" t="s">
        <v>28</v>
      </c>
      <c r="E524" s="1" t="s">
        <v>163</v>
      </c>
      <c r="F524" s="1" t="s">
        <v>30</v>
      </c>
      <c r="G524" s="1" t="s">
        <v>89</v>
      </c>
      <c r="H524" s="1" t="s">
        <v>81</v>
      </c>
      <c r="I524" s="1" t="s">
        <v>33</v>
      </c>
      <c r="J524" s="1" t="s">
        <v>1684</v>
      </c>
      <c r="K524" s="1" t="s">
        <v>1685</v>
      </c>
      <c r="L524" s="1" t="s">
        <v>52</v>
      </c>
      <c r="M524" s="1" t="s">
        <v>40</v>
      </c>
      <c r="N524" s="1" t="s">
        <v>546</v>
      </c>
      <c r="O524" s="1" t="s">
        <v>52</v>
      </c>
      <c r="P524" s="1" t="s">
        <v>110</v>
      </c>
      <c r="Q524" s="1" t="s">
        <v>129</v>
      </c>
      <c r="R524">
        <v>114</v>
      </c>
      <c r="S524">
        <v>0</v>
      </c>
      <c r="T524" s="1" t="s">
        <v>41</v>
      </c>
      <c r="U524" s="1" t="s">
        <v>42</v>
      </c>
      <c r="V524">
        <v>3.55</v>
      </c>
      <c r="W524">
        <v>1.97</v>
      </c>
      <c r="X524">
        <v>7.4</v>
      </c>
      <c r="Y524">
        <v>7.6</v>
      </c>
      <c r="Z524">
        <v>6.4</v>
      </c>
    </row>
    <row r="525" spans="1:26" x14ac:dyDescent="0.25">
      <c r="A525" s="1" t="s">
        <v>1686</v>
      </c>
      <c r="B525">
        <v>77</v>
      </c>
      <c r="C525" s="1" t="s">
        <v>45</v>
      </c>
      <c r="D525" s="1" t="s">
        <v>87</v>
      </c>
      <c r="E525" s="1" t="s">
        <v>163</v>
      </c>
      <c r="F525" s="1" t="s">
        <v>30</v>
      </c>
      <c r="G525" s="1" t="s">
        <v>48</v>
      </c>
      <c r="H525" s="1" t="s">
        <v>81</v>
      </c>
      <c r="I525" s="1" t="s">
        <v>33</v>
      </c>
      <c r="J525" s="1" t="s">
        <v>986</v>
      </c>
      <c r="K525" s="1" t="s">
        <v>989</v>
      </c>
      <c r="L525" s="1" t="s">
        <v>92</v>
      </c>
      <c r="M525" s="1" t="s">
        <v>362</v>
      </c>
      <c r="N525" s="1" t="s">
        <v>694</v>
      </c>
      <c r="O525" s="1" t="s">
        <v>92</v>
      </c>
      <c r="P525" s="1" t="s">
        <v>110</v>
      </c>
      <c r="Q525" s="1" t="s">
        <v>129</v>
      </c>
      <c r="R525">
        <v>104</v>
      </c>
      <c r="S525">
        <v>0</v>
      </c>
      <c r="T525" s="1" t="s">
        <v>56</v>
      </c>
      <c r="U525" s="1" t="s">
        <v>42</v>
      </c>
      <c r="V525">
        <v>4.51</v>
      </c>
      <c r="W525">
        <v>3.95</v>
      </c>
      <c r="X525">
        <v>1.1000000000000001</v>
      </c>
      <c r="Y525">
        <v>10.5</v>
      </c>
      <c r="Z525">
        <v>6.6</v>
      </c>
    </row>
    <row r="526" spans="1:26" x14ac:dyDescent="0.25">
      <c r="A526" s="1" t="s">
        <v>1687</v>
      </c>
      <c r="B526">
        <v>64</v>
      </c>
      <c r="C526" s="1" t="s">
        <v>44</v>
      </c>
      <c r="D526" s="1" t="s">
        <v>45</v>
      </c>
      <c r="E526" s="1" t="s">
        <v>78</v>
      </c>
      <c r="F526" s="1" t="s">
        <v>88</v>
      </c>
      <c r="G526" s="1" t="s">
        <v>102</v>
      </c>
      <c r="H526" s="1" t="s">
        <v>71</v>
      </c>
      <c r="I526" s="1" t="s">
        <v>132</v>
      </c>
      <c r="J526" s="1" t="s">
        <v>1688</v>
      </c>
      <c r="K526" s="1" t="s">
        <v>906</v>
      </c>
      <c r="L526" s="1" t="s">
        <v>64</v>
      </c>
      <c r="M526" s="1" t="s">
        <v>53</v>
      </c>
      <c r="N526" s="1" t="s">
        <v>843</v>
      </c>
      <c r="O526" s="1" t="s">
        <v>64</v>
      </c>
      <c r="P526" s="1" t="s">
        <v>55</v>
      </c>
      <c r="Q526" s="1" t="s">
        <v>67</v>
      </c>
      <c r="R526">
        <v>97</v>
      </c>
      <c r="S526">
        <v>0</v>
      </c>
      <c r="T526" s="1" t="s">
        <v>123</v>
      </c>
      <c r="U526" s="1" t="s">
        <v>57</v>
      </c>
      <c r="V526">
        <v>2.08</v>
      </c>
      <c r="W526">
        <v>1.99</v>
      </c>
      <c r="X526">
        <v>1.6</v>
      </c>
      <c r="Y526">
        <v>14.3</v>
      </c>
      <c r="Z526">
        <v>15.5</v>
      </c>
    </row>
    <row r="527" spans="1:26" x14ac:dyDescent="0.25">
      <c r="A527" s="1" t="s">
        <v>1689</v>
      </c>
      <c r="B527">
        <v>27</v>
      </c>
      <c r="C527" s="1" t="s">
        <v>44</v>
      </c>
      <c r="D527" s="1" t="s">
        <v>95</v>
      </c>
      <c r="E527" s="1" t="s">
        <v>46</v>
      </c>
      <c r="F527" s="1" t="s">
        <v>30</v>
      </c>
      <c r="G527" s="1" t="s">
        <v>31</v>
      </c>
      <c r="H527" s="1" t="s">
        <v>32</v>
      </c>
      <c r="I527" s="1" t="s">
        <v>33</v>
      </c>
      <c r="J527" s="1" t="s">
        <v>1690</v>
      </c>
      <c r="K527" s="1" t="s">
        <v>90</v>
      </c>
      <c r="L527" s="1" t="s">
        <v>64</v>
      </c>
      <c r="M527" s="1" t="s">
        <v>160</v>
      </c>
      <c r="N527" s="1" t="s">
        <v>1132</v>
      </c>
      <c r="O527" s="1" t="s">
        <v>64</v>
      </c>
      <c r="P527" s="1" t="s">
        <v>55</v>
      </c>
      <c r="Q527" s="1" t="s">
        <v>129</v>
      </c>
      <c r="R527">
        <v>86</v>
      </c>
      <c r="S527">
        <v>0</v>
      </c>
      <c r="T527" s="1" t="s">
        <v>137</v>
      </c>
      <c r="U527" s="1" t="s">
        <v>57</v>
      </c>
      <c r="V527">
        <v>3.43</v>
      </c>
      <c r="W527">
        <v>3.69</v>
      </c>
      <c r="X527">
        <v>1.7</v>
      </c>
      <c r="Y527">
        <v>23.1</v>
      </c>
      <c r="Z527">
        <v>17.3</v>
      </c>
    </row>
    <row r="528" spans="1:26" x14ac:dyDescent="0.25">
      <c r="A528" s="1" t="s">
        <v>1691</v>
      </c>
      <c r="B528">
        <v>55</v>
      </c>
      <c r="C528" s="1" t="s">
        <v>44</v>
      </c>
      <c r="D528" s="1" t="s">
        <v>106</v>
      </c>
      <c r="E528" s="1" t="s">
        <v>29</v>
      </c>
      <c r="F528" s="1" t="s">
        <v>30</v>
      </c>
      <c r="G528" s="1" t="s">
        <v>70</v>
      </c>
      <c r="H528" s="1" t="s">
        <v>81</v>
      </c>
      <c r="I528" s="1" t="s">
        <v>132</v>
      </c>
      <c r="J528" s="1" t="s">
        <v>1455</v>
      </c>
      <c r="K528" s="1" t="s">
        <v>1511</v>
      </c>
      <c r="L528" s="1" t="s">
        <v>52</v>
      </c>
      <c r="M528" s="1" t="s">
        <v>75</v>
      </c>
      <c r="N528" s="1" t="s">
        <v>198</v>
      </c>
      <c r="O528" s="1" t="s">
        <v>52</v>
      </c>
      <c r="P528" s="1" t="s">
        <v>55</v>
      </c>
      <c r="Q528" s="1" t="s">
        <v>30</v>
      </c>
      <c r="R528">
        <v>88</v>
      </c>
      <c r="S528">
        <v>0</v>
      </c>
      <c r="T528" s="1" t="s">
        <v>123</v>
      </c>
      <c r="U528" s="1" t="s">
        <v>42</v>
      </c>
      <c r="V528">
        <v>4.22</v>
      </c>
      <c r="W528">
        <v>4.29</v>
      </c>
      <c r="X528">
        <v>9.4</v>
      </c>
      <c r="Y528">
        <v>15.8</v>
      </c>
      <c r="Z528">
        <v>6.4</v>
      </c>
    </row>
    <row r="529" spans="1:26" x14ac:dyDescent="0.25">
      <c r="A529" s="1" t="s">
        <v>1692</v>
      </c>
      <c r="B529">
        <v>56</v>
      </c>
      <c r="C529" s="1" t="s">
        <v>27</v>
      </c>
      <c r="D529" s="1" t="s">
        <v>45</v>
      </c>
      <c r="E529" s="1" t="s">
        <v>163</v>
      </c>
      <c r="F529" s="1" t="s">
        <v>69</v>
      </c>
      <c r="G529" s="1" t="s">
        <v>246</v>
      </c>
      <c r="H529" s="1" t="s">
        <v>81</v>
      </c>
      <c r="I529" s="1" t="s">
        <v>33</v>
      </c>
      <c r="J529" s="1" t="s">
        <v>1693</v>
      </c>
      <c r="K529" s="1" t="s">
        <v>1273</v>
      </c>
      <c r="L529" s="1" t="s">
        <v>52</v>
      </c>
      <c r="M529" s="1" t="s">
        <v>803</v>
      </c>
      <c r="N529" s="1" t="s">
        <v>208</v>
      </c>
      <c r="O529" s="1" t="s">
        <v>52</v>
      </c>
      <c r="P529" s="1" t="s">
        <v>55</v>
      </c>
      <c r="Q529" s="1" t="s">
        <v>40</v>
      </c>
      <c r="R529">
        <v>73</v>
      </c>
      <c r="S529">
        <v>0</v>
      </c>
      <c r="T529" s="1" t="s">
        <v>85</v>
      </c>
      <c r="U529" s="1" t="s">
        <v>57</v>
      </c>
      <c r="V529">
        <v>3.47</v>
      </c>
      <c r="W529">
        <v>3.97</v>
      </c>
      <c r="X529">
        <v>7.6</v>
      </c>
      <c r="Y529">
        <v>15.4</v>
      </c>
      <c r="Z529">
        <v>4.2</v>
      </c>
    </row>
    <row r="530" spans="1:26" x14ac:dyDescent="0.25">
      <c r="A530" s="1" t="s">
        <v>1694</v>
      </c>
      <c r="B530">
        <v>40</v>
      </c>
      <c r="C530" s="1" t="s">
        <v>44</v>
      </c>
      <c r="D530" s="1" t="s">
        <v>95</v>
      </c>
      <c r="E530" s="1" t="s">
        <v>163</v>
      </c>
      <c r="F530" s="1" t="s">
        <v>30</v>
      </c>
      <c r="G530" s="1" t="s">
        <v>125</v>
      </c>
      <c r="H530" s="1" t="s">
        <v>32</v>
      </c>
      <c r="I530" s="1" t="s">
        <v>72</v>
      </c>
      <c r="J530" s="1" t="s">
        <v>1097</v>
      </c>
      <c r="K530" s="1" t="s">
        <v>1695</v>
      </c>
      <c r="L530" s="1" t="s">
        <v>64</v>
      </c>
      <c r="M530" s="1" t="s">
        <v>221</v>
      </c>
      <c r="N530" s="1" t="s">
        <v>1696</v>
      </c>
      <c r="O530" s="1" t="s">
        <v>64</v>
      </c>
      <c r="P530" s="1" t="s">
        <v>55</v>
      </c>
      <c r="Q530" s="1" t="s">
        <v>75</v>
      </c>
      <c r="R530">
        <v>33</v>
      </c>
      <c r="S530">
        <v>0</v>
      </c>
      <c r="T530" s="1" t="s">
        <v>85</v>
      </c>
      <c r="U530" s="1" t="s">
        <v>42</v>
      </c>
      <c r="V530">
        <v>2.48</v>
      </c>
      <c r="W530">
        <v>4.68</v>
      </c>
      <c r="X530">
        <v>6.3</v>
      </c>
      <c r="Y530">
        <v>15.7</v>
      </c>
      <c r="Z530">
        <v>7.6</v>
      </c>
    </row>
    <row r="531" spans="1:26" x14ac:dyDescent="0.25">
      <c r="A531" s="1" t="s">
        <v>1697</v>
      </c>
      <c r="B531">
        <v>43</v>
      </c>
      <c r="C531" s="1" t="s">
        <v>44</v>
      </c>
      <c r="D531" s="1" t="s">
        <v>87</v>
      </c>
      <c r="E531" s="1" t="s">
        <v>78</v>
      </c>
      <c r="F531" s="1" t="s">
        <v>30</v>
      </c>
      <c r="G531" s="1" t="s">
        <v>31</v>
      </c>
      <c r="H531" s="1" t="s">
        <v>61</v>
      </c>
      <c r="I531" s="1" t="s">
        <v>132</v>
      </c>
      <c r="J531" s="1" t="s">
        <v>1401</v>
      </c>
      <c r="K531" s="1" t="s">
        <v>1698</v>
      </c>
      <c r="L531" s="1" t="s">
        <v>92</v>
      </c>
      <c r="M531" s="1" t="s">
        <v>40</v>
      </c>
      <c r="N531" s="1" t="s">
        <v>799</v>
      </c>
      <c r="O531" s="1" t="s">
        <v>92</v>
      </c>
      <c r="P531" s="1" t="s">
        <v>110</v>
      </c>
      <c r="Q531" s="1" t="s">
        <v>67</v>
      </c>
      <c r="R531">
        <v>92</v>
      </c>
      <c r="S531">
        <v>0</v>
      </c>
      <c r="T531" s="1" t="s">
        <v>137</v>
      </c>
      <c r="U531" s="1" t="s">
        <v>42</v>
      </c>
      <c r="V531">
        <v>2.4700000000000002</v>
      </c>
      <c r="W531">
        <v>4.58</v>
      </c>
      <c r="X531">
        <v>7</v>
      </c>
      <c r="Y531">
        <v>20.2</v>
      </c>
      <c r="Z531">
        <v>10.7</v>
      </c>
    </row>
    <row r="532" spans="1:26" x14ac:dyDescent="0.25">
      <c r="A532" s="1" t="s">
        <v>1699</v>
      </c>
      <c r="B532">
        <v>49</v>
      </c>
      <c r="C532" s="1" t="s">
        <v>27</v>
      </c>
      <c r="D532" s="1" t="s">
        <v>95</v>
      </c>
      <c r="E532" s="1" t="s">
        <v>46</v>
      </c>
      <c r="F532" s="1" t="s">
        <v>69</v>
      </c>
      <c r="G532" s="1" t="s">
        <v>184</v>
      </c>
      <c r="H532" s="1" t="s">
        <v>32</v>
      </c>
      <c r="I532" s="1" t="s">
        <v>49</v>
      </c>
      <c r="J532" s="1" t="s">
        <v>1700</v>
      </c>
      <c r="K532" s="1" t="s">
        <v>1701</v>
      </c>
      <c r="L532" s="1" t="s">
        <v>52</v>
      </c>
      <c r="M532" s="1" t="s">
        <v>892</v>
      </c>
      <c r="N532" s="1" t="s">
        <v>267</v>
      </c>
      <c r="O532" s="1" t="s">
        <v>52</v>
      </c>
      <c r="P532" s="1" t="s">
        <v>39</v>
      </c>
      <c r="Q532" s="1" t="s">
        <v>75</v>
      </c>
      <c r="R532">
        <v>178</v>
      </c>
      <c r="S532">
        <v>1</v>
      </c>
      <c r="T532" s="1" t="s">
        <v>56</v>
      </c>
      <c r="U532" s="1" t="s">
        <v>57</v>
      </c>
      <c r="V532">
        <v>3.52</v>
      </c>
      <c r="W532">
        <v>1.99</v>
      </c>
      <c r="X532">
        <v>7.3</v>
      </c>
      <c r="Y532">
        <v>13.7</v>
      </c>
      <c r="Z532">
        <v>10.5</v>
      </c>
    </row>
    <row r="533" spans="1:26" x14ac:dyDescent="0.25">
      <c r="A533" s="1" t="s">
        <v>1702</v>
      </c>
      <c r="B533">
        <v>30</v>
      </c>
      <c r="C533" s="1" t="s">
        <v>45</v>
      </c>
      <c r="D533" s="1" t="s">
        <v>87</v>
      </c>
      <c r="E533" s="1" t="s">
        <v>30</v>
      </c>
      <c r="F533" s="1" t="s">
        <v>30</v>
      </c>
      <c r="G533" s="1" t="s">
        <v>125</v>
      </c>
      <c r="H533" s="1" t="s">
        <v>71</v>
      </c>
      <c r="I533" s="1" t="s">
        <v>33</v>
      </c>
      <c r="J533" s="1" t="s">
        <v>1703</v>
      </c>
      <c r="K533" s="1" t="s">
        <v>1704</v>
      </c>
      <c r="L533" s="1" t="s">
        <v>52</v>
      </c>
      <c r="M533" s="1" t="s">
        <v>75</v>
      </c>
      <c r="N533" s="1" t="s">
        <v>595</v>
      </c>
      <c r="O533" s="1" t="s">
        <v>52</v>
      </c>
      <c r="P533" s="1" t="s">
        <v>39</v>
      </c>
      <c r="Q533" s="1" t="s">
        <v>75</v>
      </c>
      <c r="R533">
        <v>154</v>
      </c>
      <c r="S533">
        <v>1</v>
      </c>
      <c r="T533" s="1" t="s">
        <v>137</v>
      </c>
      <c r="U533" s="1" t="s">
        <v>42</v>
      </c>
      <c r="V533">
        <v>3.6</v>
      </c>
      <c r="W533">
        <v>4.75</v>
      </c>
      <c r="X533">
        <v>1.6</v>
      </c>
      <c r="Y533">
        <v>20.8</v>
      </c>
      <c r="Z533">
        <v>8</v>
      </c>
    </row>
    <row r="534" spans="1:26" x14ac:dyDescent="0.25">
      <c r="A534" s="1" t="s">
        <v>1705</v>
      </c>
      <c r="B534">
        <v>73</v>
      </c>
      <c r="C534" s="1" t="s">
        <v>27</v>
      </c>
      <c r="D534" s="1" t="s">
        <v>95</v>
      </c>
      <c r="E534" s="1" t="s">
        <v>46</v>
      </c>
      <c r="F534" s="1" t="s">
        <v>30</v>
      </c>
      <c r="G534" s="1" t="s">
        <v>152</v>
      </c>
      <c r="H534" s="1" t="s">
        <v>81</v>
      </c>
      <c r="I534" s="1" t="s">
        <v>49</v>
      </c>
      <c r="J534" s="1" t="s">
        <v>1706</v>
      </c>
      <c r="K534" s="1" t="s">
        <v>638</v>
      </c>
      <c r="L534" s="1" t="s">
        <v>36</v>
      </c>
      <c r="M534" s="1" t="s">
        <v>1597</v>
      </c>
      <c r="N534" s="1" t="s">
        <v>694</v>
      </c>
      <c r="O534" s="1" t="s">
        <v>36</v>
      </c>
      <c r="P534" s="1" t="s">
        <v>110</v>
      </c>
      <c r="Q534" s="1" t="s">
        <v>30</v>
      </c>
      <c r="R534">
        <v>106</v>
      </c>
      <c r="S534">
        <v>0</v>
      </c>
      <c r="T534" s="1" t="s">
        <v>137</v>
      </c>
      <c r="U534" s="1" t="s">
        <v>42</v>
      </c>
      <c r="V534">
        <v>2.78</v>
      </c>
      <c r="W534">
        <v>1.0900000000000001</v>
      </c>
      <c r="X534">
        <v>3.7</v>
      </c>
      <c r="Y534">
        <v>15</v>
      </c>
      <c r="Z534">
        <v>4</v>
      </c>
    </row>
    <row r="535" spans="1:26" x14ac:dyDescent="0.25">
      <c r="A535" s="1" t="s">
        <v>1707</v>
      </c>
      <c r="B535">
        <v>61</v>
      </c>
      <c r="C535" s="1" t="s">
        <v>44</v>
      </c>
      <c r="D535" s="1" t="s">
        <v>45</v>
      </c>
      <c r="E535" s="1" t="s">
        <v>29</v>
      </c>
      <c r="F535" s="1" t="s">
        <v>47</v>
      </c>
      <c r="G535" s="1" t="s">
        <v>102</v>
      </c>
      <c r="H535" s="1" t="s">
        <v>71</v>
      </c>
      <c r="I535" s="1" t="s">
        <v>33</v>
      </c>
      <c r="J535" s="1" t="s">
        <v>1023</v>
      </c>
      <c r="K535" s="1" t="s">
        <v>1580</v>
      </c>
      <c r="L535" s="1" t="s">
        <v>36</v>
      </c>
      <c r="M535" s="1" t="s">
        <v>67</v>
      </c>
      <c r="N535" s="1" t="s">
        <v>776</v>
      </c>
      <c r="O535" s="1" t="s">
        <v>36</v>
      </c>
      <c r="P535" s="1" t="s">
        <v>55</v>
      </c>
      <c r="Q535" s="1" t="s">
        <v>30</v>
      </c>
      <c r="R535">
        <v>54</v>
      </c>
      <c r="S535">
        <v>0</v>
      </c>
      <c r="T535" s="1" t="s">
        <v>56</v>
      </c>
      <c r="U535" s="1" t="s">
        <v>57</v>
      </c>
      <c r="V535">
        <v>2.96</v>
      </c>
      <c r="W535">
        <v>4.71</v>
      </c>
      <c r="X535">
        <v>1.9</v>
      </c>
      <c r="Y535">
        <v>19.8</v>
      </c>
      <c r="Z535">
        <v>10</v>
      </c>
    </row>
    <row r="536" spans="1:26" x14ac:dyDescent="0.25">
      <c r="A536" s="1" t="s">
        <v>1708</v>
      </c>
      <c r="B536">
        <v>41</v>
      </c>
      <c r="C536" s="1" t="s">
        <v>27</v>
      </c>
      <c r="D536" s="1" t="s">
        <v>87</v>
      </c>
      <c r="E536" s="1" t="s">
        <v>46</v>
      </c>
      <c r="F536" s="1" t="s">
        <v>69</v>
      </c>
      <c r="G536" s="1" t="s">
        <v>276</v>
      </c>
      <c r="H536" s="1" t="s">
        <v>32</v>
      </c>
      <c r="I536" s="1" t="s">
        <v>33</v>
      </c>
      <c r="J536" s="1" t="s">
        <v>1709</v>
      </c>
      <c r="K536" s="1" t="s">
        <v>1295</v>
      </c>
      <c r="L536" s="1" t="s">
        <v>52</v>
      </c>
      <c r="M536" s="1" t="s">
        <v>1288</v>
      </c>
      <c r="N536" s="1" t="s">
        <v>537</v>
      </c>
      <c r="O536" s="1" t="s">
        <v>52</v>
      </c>
      <c r="P536" s="1" t="s">
        <v>55</v>
      </c>
      <c r="Q536" s="1" t="s">
        <v>67</v>
      </c>
      <c r="R536">
        <v>70</v>
      </c>
      <c r="S536">
        <v>0</v>
      </c>
      <c r="T536" s="1" t="s">
        <v>85</v>
      </c>
      <c r="U536" s="1" t="s">
        <v>42</v>
      </c>
      <c r="V536">
        <v>3.62</v>
      </c>
      <c r="W536">
        <v>2.04</v>
      </c>
      <c r="X536">
        <v>2.4</v>
      </c>
      <c r="Y536">
        <v>8.9</v>
      </c>
      <c r="Z536">
        <v>4.2</v>
      </c>
    </row>
    <row r="537" spans="1:26" x14ac:dyDescent="0.25">
      <c r="A537" s="1" t="s">
        <v>1710</v>
      </c>
      <c r="B537">
        <v>59</v>
      </c>
      <c r="C537" s="1" t="s">
        <v>45</v>
      </c>
      <c r="D537" s="1" t="s">
        <v>95</v>
      </c>
      <c r="E537" s="1" t="s">
        <v>29</v>
      </c>
      <c r="F537" s="1" t="s">
        <v>30</v>
      </c>
      <c r="G537" s="1" t="s">
        <v>184</v>
      </c>
      <c r="H537" s="1" t="s">
        <v>71</v>
      </c>
      <c r="I537" s="1" t="s">
        <v>132</v>
      </c>
      <c r="J537" s="1" t="s">
        <v>634</v>
      </c>
      <c r="K537" s="1" t="s">
        <v>1711</v>
      </c>
      <c r="L537" s="1" t="s">
        <v>64</v>
      </c>
      <c r="M537" s="1" t="s">
        <v>427</v>
      </c>
      <c r="N537" s="1" t="s">
        <v>1004</v>
      </c>
      <c r="O537" s="1" t="s">
        <v>64</v>
      </c>
      <c r="P537" s="1" t="s">
        <v>55</v>
      </c>
      <c r="Q537" s="1" t="s">
        <v>40</v>
      </c>
      <c r="R537">
        <v>174</v>
      </c>
      <c r="S537">
        <v>0</v>
      </c>
      <c r="T537" s="1" t="s">
        <v>56</v>
      </c>
      <c r="U537" s="1" t="s">
        <v>57</v>
      </c>
      <c r="V537">
        <v>1.74</v>
      </c>
      <c r="W537">
        <v>3.66</v>
      </c>
      <c r="X537">
        <v>8.9</v>
      </c>
      <c r="Y537">
        <v>20.7</v>
      </c>
      <c r="Z537">
        <v>14.6</v>
      </c>
    </row>
    <row r="538" spans="1:26" x14ac:dyDescent="0.25">
      <c r="A538" s="1" t="s">
        <v>1712</v>
      </c>
      <c r="B538">
        <v>18</v>
      </c>
      <c r="C538" s="1" t="s">
        <v>44</v>
      </c>
      <c r="D538" s="1" t="s">
        <v>87</v>
      </c>
      <c r="E538" s="1" t="s">
        <v>78</v>
      </c>
      <c r="F538" s="1" t="s">
        <v>79</v>
      </c>
      <c r="G538" s="1" t="s">
        <v>440</v>
      </c>
      <c r="H538" s="1" t="s">
        <v>32</v>
      </c>
      <c r="I538" s="1" t="s">
        <v>49</v>
      </c>
      <c r="J538" s="1" t="s">
        <v>1713</v>
      </c>
      <c r="K538" s="1" t="s">
        <v>1477</v>
      </c>
      <c r="L538" s="1" t="s">
        <v>64</v>
      </c>
      <c r="M538" s="1" t="s">
        <v>697</v>
      </c>
      <c r="N538" s="1" t="s">
        <v>1714</v>
      </c>
      <c r="O538" s="1" t="s">
        <v>64</v>
      </c>
      <c r="P538" s="1" t="s">
        <v>55</v>
      </c>
      <c r="Q538" s="1" t="s">
        <v>40</v>
      </c>
      <c r="R538">
        <v>113</v>
      </c>
      <c r="S538">
        <v>0</v>
      </c>
      <c r="T538" s="1" t="s">
        <v>85</v>
      </c>
      <c r="U538" s="1" t="s">
        <v>42</v>
      </c>
      <c r="V538">
        <v>1.44</v>
      </c>
      <c r="W538">
        <v>2.16</v>
      </c>
      <c r="X538">
        <v>3.8</v>
      </c>
      <c r="Y538">
        <v>10.5</v>
      </c>
      <c r="Z538">
        <v>11.8</v>
      </c>
    </row>
    <row r="539" spans="1:26" x14ac:dyDescent="0.25">
      <c r="A539" s="1" t="s">
        <v>1715</v>
      </c>
      <c r="B539">
        <v>45</v>
      </c>
      <c r="C539" s="1" t="s">
        <v>45</v>
      </c>
      <c r="D539" s="1" t="s">
        <v>45</v>
      </c>
      <c r="E539" s="1" t="s">
        <v>78</v>
      </c>
      <c r="F539" s="1" t="s">
        <v>30</v>
      </c>
      <c r="G539" s="1" t="s">
        <v>102</v>
      </c>
      <c r="H539" s="1" t="s">
        <v>61</v>
      </c>
      <c r="I539" s="1" t="s">
        <v>72</v>
      </c>
      <c r="J539" s="1" t="s">
        <v>1716</v>
      </c>
      <c r="K539" s="1" t="s">
        <v>1285</v>
      </c>
      <c r="L539" s="1" t="s">
        <v>36</v>
      </c>
      <c r="M539" s="1" t="s">
        <v>40</v>
      </c>
      <c r="N539" s="1" t="s">
        <v>447</v>
      </c>
      <c r="O539" s="1" t="s">
        <v>36</v>
      </c>
      <c r="P539" s="1" t="s">
        <v>110</v>
      </c>
      <c r="Q539" s="1" t="s">
        <v>40</v>
      </c>
      <c r="R539">
        <v>93</v>
      </c>
      <c r="S539">
        <v>0</v>
      </c>
      <c r="T539" s="1" t="s">
        <v>137</v>
      </c>
      <c r="U539" s="1" t="s">
        <v>57</v>
      </c>
      <c r="V539">
        <v>3.14</v>
      </c>
      <c r="W539">
        <v>2.4300000000000002</v>
      </c>
      <c r="X539">
        <v>4.2</v>
      </c>
      <c r="Y539">
        <v>20.9</v>
      </c>
      <c r="Z539">
        <v>16.399999999999999</v>
      </c>
    </row>
    <row r="540" spans="1:26" x14ac:dyDescent="0.25">
      <c r="A540" s="1" t="s">
        <v>1717</v>
      </c>
      <c r="B540">
        <v>25</v>
      </c>
      <c r="C540" s="1" t="s">
        <v>27</v>
      </c>
      <c r="D540" s="1" t="s">
        <v>87</v>
      </c>
      <c r="E540" s="1" t="s">
        <v>30</v>
      </c>
      <c r="F540" s="1" t="s">
        <v>59</v>
      </c>
      <c r="G540" s="1" t="s">
        <v>440</v>
      </c>
      <c r="H540" s="1" t="s">
        <v>32</v>
      </c>
      <c r="I540" s="1" t="s">
        <v>49</v>
      </c>
      <c r="J540" s="1" t="s">
        <v>1718</v>
      </c>
      <c r="K540" s="1" t="s">
        <v>1719</v>
      </c>
      <c r="L540" s="1" t="s">
        <v>64</v>
      </c>
      <c r="M540" s="1" t="s">
        <v>676</v>
      </c>
      <c r="N540" s="1" t="s">
        <v>595</v>
      </c>
      <c r="O540" s="1" t="s">
        <v>64</v>
      </c>
      <c r="P540" s="1" t="s">
        <v>55</v>
      </c>
      <c r="Q540" s="1" t="s">
        <v>75</v>
      </c>
      <c r="R540">
        <v>81</v>
      </c>
      <c r="S540">
        <v>0</v>
      </c>
      <c r="T540" s="1" t="s">
        <v>85</v>
      </c>
      <c r="U540" s="1" t="s">
        <v>42</v>
      </c>
      <c r="V540">
        <v>2.23</v>
      </c>
      <c r="W540">
        <v>4.66</v>
      </c>
      <c r="X540">
        <v>9.6</v>
      </c>
      <c r="Y540">
        <v>11.9</v>
      </c>
      <c r="Z540">
        <v>9</v>
      </c>
    </row>
    <row r="541" spans="1:26" x14ac:dyDescent="0.25">
      <c r="A541" s="1" t="s">
        <v>1720</v>
      </c>
      <c r="B541">
        <v>74</v>
      </c>
      <c r="C541" s="1" t="s">
        <v>27</v>
      </c>
      <c r="D541" s="1" t="s">
        <v>28</v>
      </c>
      <c r="E541" s="1" t="s">
        <v>29</v>
      </c>
      <c r="F541" s="1" t="s">
        <v>30</v>
      </c>
      <c r="G541" s="1" t="s">
        <v>184</v>
      </c>
      <c r="H541" s="1" t="s">
        <v>32</v>
      </c>
      <c r="I541" s="1" t="s">
        <v>49</v>
      </c>
      <c r="J541" s="1" t="s">
        <v>1721</v>
      </c>
      <c r="K541" s="1" t="s">
        <v>899</v>
      </c>
      <c r="L541" s="1" t="s">
        <v>64</v>
      </c>
      <c r="M541" s="1" t="s">
        <v>1291</v>
      </c>
      <c r="N541" s="1" t="s">
        <v>383</v>
      </c>
      <c r="O541" s="1" t="s">
        <v>64</v>
      </c>
      <c r="P541" s="1" t="s">
        <v>55</v>
      </c>
      <c r="Q541" s="1" t="s">
        <v>40</v>
      </c>
      <c r="R541">
        <v>88</v>
      </c>
      <c r="S541">
        <v>0</v>
      </c>
      <c r="T541" s="1" t="s">
        <v>56</v>
      </c>
      <c r="U541" s="1" t="s">
        <v>57</v>
      </c>
      <c r="V541">
        <v>3.02</v>
      </c>
      <c r="W541">
        <v>4.76</v>
      </c>
      <c r="X541">
        <v>8.9</v>
      </c>
      <c r="Y541">
        <v>7.8</v>
      </c>
      <c r="Z541">
        <v>9.6999999999999993</v>
      </c>
    </row>
    <row r="542" spans="1:26" x14ac:dyDescent="0.25">
      <c r="A542" s="1" t="s">
        <v>1722</v>
      </c>
      <c r="B542">
        <v>60</v>
      </c>
      <c r="C542" s="1" t="s">
        <v>27</v>
      </c>
      <c r="D542" s="1" t="s">
        <v>28</v>
      </c>
      <c r="E542" s="1" t="s">
        <v>30</v>
      </c>
      <c r="F542" s="1" t="s">
        <v>30</v>
      </c>
      <c r="G542" s="1" t="s">
        <v>164</v>
      </c>
      <c r="H542" s="1" t="s">
        <v>71</v>
      </c>
      <c r="I542" s="1" t="s">
        <v>49</v>
      </c>
      <c r="J542" s="1" t="s">
        <v>1723</v>
      </c>
      <c r="K542" s="1" t="s">
        <v>407</v>
      </c>
      <c r="L542" s="1" t="s">
        <v>36</v>
      </c>
      <c r="M542" s="1" t="s">
        <v>75</v>
      </c>
      <c r="N542" s="1" t="s">
        <v>244</v>
      </c>
      <c r="O542" s="1" t="s">
        <v>36</v>
      </c>
      <c r="P542" s="1" t="s">
        <v>110</v>
      </c>
      <c r="Q542" s="1" t="s">
        <v>30</v>
      </c>
      <c r="R542">
        <v>34</v>
      </c>
      <c r="S542">
        <v>0</v>
      </c>
      <c r="T542" s="1" t="s">
        <v>85</v>
      </c>
      <c r="U542" s="1" t="s">
        <v>57</v>
      </c>
      <c r="V542">
        <v>3.21</v>
      </c>
      <c r="W542">
        <v>3.01</v>
      </c>
      <c r="X542">
        <v>2.7</v>
      </c>
      <c r="Y542">
        <v>21.5</v>
      </c>
      <c r="Z542">
        <v>14.5</v>
      </c>
    </row>
    <row r="543" spans="1:26" x14ac:dyDescent="0.25">
      <c r="A543" s="1" t="s">
        <v>1724</v>
      </c>
      <c r="B543">
        <v>22</v>
      </c>
      <c r="C543" s="1" t="s">
        <v>45</v>
      </c>
      <c r="D543" s="1" t="s">
        <v>28</v>
      </c>
      <c r="E543" s="1" t="s">
        <v>29</v>
      </c>
      <c r="F543" s="1" t="s">
        <v>69</v>
      </c>
      <c r="G543" s="1" t="s">
        <v>31</v>
      </c>
      <c r="H543" s="1" t="s">
        <v>61</v>
      </c>
      <c r="I543" s="1" t="s">
        <v>49</v>
      </c>
      <c r="J543" s="1" t="s">
        <v>1173</v>
      </c>
      <c r="K543" s="1" t="s">
        <v>1725</v>
      </c>
      <c r="L543" s="1" t="s">
        <v>92</v>
      </c>
      <c r="M543" s="1" t="s">
        <v>1279</v>
      </c>
      <c r="N543" s="1" t="s">
        <v>305</v>
      </c>
      <c r="O543" s="1" t="s">
        <v>92</v>
      </c>
      <c r="P543" s="1" t="s">
        <v>110</v>
      </c>
      <c r="Q543" s="1" t="s">
        <v>67</v>
      </c>
      <c r="R543">
        <v>48</v>
      </c>
      <c r="S543">
        <v>0</v>
      </c>
      <c r="T543" s="1" t="s">
        <v>56</v>
      </c>
      <c r="U543" s="1" t="s">
        <v>57</v>
      </c>
      <c r="V543">
        <v>4.3499999999999996</v>
      </c>
      <c r="W543">
        <v>4.4400000000000004</v>
      </c>
      <c r="X543">
        <v>7.7</v>
      </c>
      <c r="Y543">
        <v>13.9</v>
      </c>
      <c r="Z543">
        <v>13.4</v>
      </c>
    </row>
    <row r="544" spans="1:26" x14ac:dyDescent="0.25">
      <c r="A544" s="1" t="s">
        <v>1726</v>
      </c>
      <c r="B544">
        <v>77</v>
      </c>
      <c r="C544" s="1" t="s">
        <v>44</v>
      </c>
      <c r="D544" s="1" t="s">
        <v>106</v>
      </c>
      <c r="E544" s="1" t="s">
        <v>30</v>
      </c>
      <c r="F544" s="1" t="s">
        <v>69</v>
      </c>
      <c r="G544" s="1" t="s">
        <v>31</v>
      </c>
      <c r="H544" s="1" t="s">
        <v>81</v>
      </c>
      <c r="I544" s="1" t="s">
        <v>33</v>
      </c>
      <c r="J544" s="1" t="s">
        <v>702</v>
      </c>
      <c r="K544" s="1" t="s">
        <v>1044</v>
      </c>
      <c r="L544" s="1" t="s">
        <v>92</v>
      </c>
      <c r="M544" s="1" t="s">
        <v>517</v>
      </c>
      <c r="N544" s="1" t="s">
        <v>473</v>
      </c>
      <c r="O544" s="1" t="s">
        <v>92</v>
      </c>
      <c r="P544" s="1" t="s">
        <v>55</v>
      </c>
      <c r="Q544" s="1" t="s">
        <v>40</v>
      </c>
      <c r="R544">
        <v>68</v>
      </c>
      <c r="S544">
        <v>0</v>
      </c>
      <c r="T544" s="1" t="s">
        <v>137</v>
      </c>
      <c r="U544" s="1" t="s">
        <v>42</v>
      </c>
      <c r="V544">
        <v>1.64</v>
      </c>
      <c r="W544">
        <v>3.69</v>
      </c>
      <c r="X544">
        <v>2.6</v>
      </c>
      <c r="Y544">
        <v>18.5</v>
      </c>
      <c r="Z544">
        <v>6.9</v>
      </c>
    </row>
    <row r="545" spans="1:26" x14ac:dyDescent="0.25">
      <c r="A545" s="1" t="s">
        <v>1727</v>
      </c>
      <c r="B545">
        <v>59</v>
      </c>
      <c r="C545" s="1" t="s">
        <v>45</v>
      </c>
      <c r="D545" s="1" t="s">
        <v>95</v>
      </c>
      <c r="E545" s="1" t="s">
        <v>46</v>
      </c>
      <c r="F545" s="1" t="s">
        <v>30</v>
      </c>
      <c r="G545" s="1" t="s">
        <v>80</v>
      </c>
      <c r="H545" s="1" t="s">
        <v>32</v>
      </c>
      <c r="I545" s="1" t="s">
        <v>72</v>
      </c>
      <c r="J545" s="1" t="s">
        <v>1728</v>
      </c>
      <c r="K545" s="1" t="s">
        <v>601</v>
      </c>
      <c r="L545" s="1" t="s">
        <v>52</v>
      </c>
      <c r="M545" s="1" t="s">
        <v>129</v>
      </c>
      <c r="N545" s="1" t="s">
        <v>1660</v>
      </c>
      <c r="O545" s="1" t="s">
        <v>52</v>
      </c>
      <c r="P545" s="1" t="s">
        <v>110</v>
      </c>
      <c r="Q545" s="1" t="s">
        <v>129</v>
      </c>
      <c r="R545">
        <v>62</v>
      </c>
      <c r="S545">
        <v>0</v>
      </c>
      <c r="T545" s="1" t="s">
        <v>85</v>
      </c>
      <c r="U545" s="1" t="s">
        <v>57</v>
      </c>
      <c r="V545">
        <v>1.47</v>
      </c>
      <c r="W545">
        <v>1.66</v>
      </c>
      <c r="X545">
        <v>1</v>
      </c>
      <c r="Y545">
        <v>18.899999999999999</v>
      </c>
      <c r="Z545">
        <v>15.5</v>
      </c>
    </row>
    <row r="546" spans="1:26" x14ac:dyDescent="0.25">
      <c r="A546" s="1" t="s">
        <v>1729</v>
      </c>
      <c r="B546">
        <v>26</v>
      </c>
      <c r="C546" s="1" t="s">
        <v>44</v>
      </c>
      <c r="D546" s="1" t="s">
        <v>28</v>
      </c>
      <c r="E546" s="1" t="s">
        <v>46</v>
      </c>
      <c r="F546" s="1" t="s">
        <v>30</v>
      </c>
      <c r="G546" s="1" t="s">
        <v>89</v>
      </c>
      <c r="H546" s="1" t="s">
        <v>32</v>
      </c>
      <c r="I546" s="1" t="s">
        <v>72</v>
      </c>
      <c r="J546" s="1" t="s">
        <v>1113</v>
      </c>
      <c r="K546" s="1" t="s">
        <v>1730</v>
      </c>
      <c r="L546" s="1" t="s">
        <v>64</v>
      </c>
      <c r="M546" s="1" t="s">
        <v>67</v>
      </c>
      <c r="N546" s="1" t="s">
        <v>366</v>
      </c>
      <c r="O546" s="1" t="s">
        <v>64</v>
      </c>
      <c r="P546" s="1" t="s">
        <v>39</v>
      </c>
      <c r="Q546" s="1" t="s">
        <v>40</v>
      </c>
      <c r="R546">
        <v>36</v>
      </c>
      <c r="S546">
        <v>1</v>
      </c>
      <c r="T546" s="1" t="s">
        <v>56</v>
      </c>
      <c r="U546" s="1" t="s">
        <v>42</v>
      </c>
      <c r="V546">
        <v>3.06</v>
      </c>
      <c r="W546">
        <v>1.65</v>
      </c>
      <c r="X546">
        <v>1.8</v>
      </c>
      <c r="Y546">
        <v>6.3</v>
      </c>
      <c r="Z546">
        <v>5.8</v>
      </c>
    </row>
    <row r="547" spans="1:26" x14ac:dyDescent="0.25">
      <c r="A547" s="1" t="s">
        <v>1731</v>
      </c>
      <c r="B547">
        <v>66</v>
      </c>
      <c r="C547" s="1" t="s">
        <v>27</v>
      </c>
      <c r="D547" s="1" t="s">
        <v>95</v>
      </c>
      <c r="E547" s="1" t="s">
        <v>78</v>
      </c>
      <c r="F547" s="1" t="s">
        <v>79</v>
      </c>
      <c r="G547" s="1" t="s">
        <v>131</v>
      </c>
      <c r="H547" s="1" t="s">
        <v>61</v>
      </c>
      <c r="I547" s="1" t="s">
        <v>49</v>
      </c>
      <c r="J547" s="1" t="s">
        <v>1555</v>
      </c>
      <c r="K547" s="1" t="s">
        <v>1732</v>
      </c>
      <c r="L547" s="1" t="s">
        <v>92</v>
      </c>
      <c r="M547" s="1" t="s">
        <v>67</v>
      </c>
      <c r="N547" s="1" t="s">
        <v>602</v>
      </c>
      <c r="O547" s="1" t="s">
        <v>92</v>
      </c>
      <c r="P547" s="1" t="s">
        <v>55</v>
      </c>
      <c r="Q547" s="1" t="s">
        <v>75</v>
      </c>
      <c r="R547">
        <v>121</v>
      </c>
      <c r="S547">
        <v>0</v>
      </c>
      <c r="T547" s="1" t="s">
        <v>137</v>
      </c>
      <c r="U547" s="1" t="s">
        <v>57</v>
      </c>
      <c r="V547">
        <v>4.5599999999999996</v>
      </c>
      <c r="W547">
        <v>1.97</v>
      </c>
      <c r="X547">
        <v>4.2</v>
      </c>
      <c r="Y547">
        <v>7.9</v>
      </c>
      <c r="Z547">
        <v>6.8</v>
      </c>
    </row>
    <row r="548" spans="1:26" x14ac:dyDescent="0.25">
      <c r="A548" s="1" t="s">
        <v>1733</v>
      </c>
      <c r="B548">
        <v>42</v>
      </c>
      <c r="C548" s="1" t="s">
        <v>27</v>
      </c>
      <c r="D548" s="1" t="s">
        <v>87</v>
      </c>
      <c r="E548" s="1" t="s">
        <v>29</v>
      </c>
      <c r="F548" s="1" t="s">
        <v>59</v>
      </c>
      <c r="G548" s="1" t="s">
        <v>246</v>
      </c>
      <c r="H548" s="1" t="s">
        <v>61</v>
      </c>
      <c r="I548" s="1" t="s">
        <v>33</v>
      </c>
      <c r="J548" s="1" t="s">
        <v>1734</v>
      </c>
      <c r="K548" s="1" t="s">
        <v>1735</v>
      </c>
      <c r="L548" s="1" t="s">
        <v>36</v>
      </c>
      <c r="M548" s="1" t="s">
        <v>322</v>
      </c>
      <c r="N548" s="1" t="s">
        <v>188</v>
      </c>
      <c r="O548" s="1" t="s">
        <v>36</v>
      </c>
      <c r="P548" s="1" t="s">
        <v>55</v>
      </c>
      <c r="Q548" s="1" t="s">
        <v>129</v>
      </c>
      <c r="R548">
        <v>141</v>
      </c>
      <c r="S548">
        <v>0</v>
      </c>
      <c r="T548" s="1" t="s">
        <v>137</v>
      </c>
      <c r="U548" s="1" t="s">
        <v>42</v>
      </c>
      <c r="V548">
        <v>3.08</v>
      </c>
      <c r="W548">
        <v>3.43</v>
      </c>
      <c r="X548">
        <v>3.2</v>
      </c>
      <c r="Y548">
        <v>7</v>
      </c>
      <c r="Z548">
        <v>9.6</v>
      </c>
    </row>
    <row r="549" spans="1:26" x14ac:dyDescent="0.25">
      <c r="A549" s="1" t="s">
        <v>1736</v>
      </c>
      <c r="B549">
        <v>28</v>
      </c>
      <c r="C549" s="1" t="s">
        <v>45</v>
      </c>
      <c r="D549" s="1" t="s">
        <v>95</v>
      </c>
      <c r="E549" s="1" t="s">
        <v>78</v>
      </c>
      <c r="F549" s="1" t="s">
        <v>59</v>
      </c>
      <c r="G549" s="1" t="s">
        <v>31</v>
      </c>
      <c r="H549" s="1" t="s">
        <v>61</v>
      </c>
      <c r="I549" s="1" t="s">
        <v>72</v>
      </c>
      <c r="J549" s="1" t="s">
        <v>1219</v>
      </c>
      <c r="K549" s="1" t="s">
        <v>1555</v>
      </c>
      <c r="L549" s="1" t="s">
        <v>52</v>
      </c>
      <c r="M549" s="1" t="s">
        <v>438</v>
      </c>
      <c r="N549" s="1" t="s">
        <v>650</v>
      </c>
      <c r="O549" s="1" t="s">
        <v>52</v>
      </c>
      <c r="P549" s="1" t="s">
        <v>39</v>
      </c>
      <c r="Q549" s="1" t="s">
        <v>129</v>
      </c>
      <c r="R549">
        <v>83</v>
      </c>
      <c r="S549">
        <v>1</v>
      </c>
      <c r="T549" s="1" t="s">
        <v>137</v>
      </c>
      <c r="U549" s="1" t="s">
        <v>57</v>
      </c>
      <c r="V549">
        <v>1.94</v>
      </c>
      <c r="W549">
        <v>1.88</v>
      </c>
      <c r="X549">
        <v>9.6</v>
      </c>
      <c r="Y549">
        <v>17.100000000000001</v>
      </c>
      <c r="Z549">
        <v>12.5</v>
      </c>
    </row>
    <row r="550" spans="1:26" x14ac:dyDescent="0.25">
      <c r="A550" s="1" t="s">
        <v>1737</v>
      </c>
      <c r="B550">
        <v>71</v>
      </c>
      <c r="C550" s="1" t="s">
        <v>27</v>
      </c>
      <c r="D550" s="1" t="s">
        <v>95</v>
      </c>
      <c r="E550" s="1" t="s">
        <v>46</v>
      </c>
      <c r="F550" s="1" t="s">
        <v>69</v>
      </c>
      <c r="G550" s="1" t="s">
        <v>96</v>
      </c>
      <c r="H550" s="1" t="s">
        <v>71</v>
      </c>
      <c r="I550" s="1" t="s">
        <v>132</v>
      </c>
      <c r="J550" s="1" t="s">
        <v>1738</v>
      </c>
      <c r="K550" s="1" t="s">
        <v>1739</v>
      </c>
      <c r="L550" s="1" t="s">
        <v>52</v>
      </c>
      <c r="M550" s="1" t="s">
        <v>295</v>
      </c>
      <c r="N550" s="1" t="s">
        <v>550</v>
      </c>
      <c r="O550" s="1" t="s">
        <v>52</v>
      </c>
      <c r="P550" s="1" t="s">
        <v>110</v>
      </c>
      <c r="Q550" s="1" t="s">
        <v>30</v>
      </c>
      <c r="R550">
        <v>37</v>
      </c>
      <c r="S550">
        <v>0</v>
      </c>
      <c r="T550" s="1" t="s">
        <v>123</v>
      </c>
      <c r="U550" s="1" t="s">
        <v>57</v>
      </c>
      <c r="V550">
        <v>2.66</v>
      </c>
      <c r="W550">
        <v>2.72</v>
      </c>
      <c r="X550">
        <v>5.9</v>
      </c>
      <c r="Y550">
        <v>18.5</v>
      </c>
      <c r="Z550">
        <v>14.9</v>
      </c>
    </row>
    <row r="551" spans="1:26" x14ac:dyDescent="0.25">
      <c r="A551" s="1" t="s">
        <v>1740</v>
      </c>
      <c r="B551">
        <v>21</v>
      </c>
      <c r="C551" s="1" t="s">
        <v>44</v>
      </c>
      <c r="D551" s="1" t="s">
        <v>87</v>
      </c>
      <c r="E551" s="1" t="s">
        <v>46</v>
      </c>
      <c r="F551" s="1" t="s">
        <v>30</v>
      </c>
      <c r="G551" s="1" t="s">
        <v>118</v>
      </c>
      <c r="H551" s="1" t="s">
        <v>81</v>
      </c>
      <c r="I551" s="1" t="s">
        <v>72</v>
      </c>
      <c r="J551" s="1" t="s">
        <v>289</v>
      </c>
      <c r="K551" s="1" t="s">
        <v>1118</v>
      </c>
      <c r="L551" s="1" t="s">
        <v>52</v>
      </c>
      <c r="M551" s="1" t="s">
        <v>40</v>
      </c>
      <c r="N551" s="1" t="s">
        <v>776</v>
      </c>
      <c r="O551" s="1" t="s">
        <v>52</v>
      </c>
      <c r="P551" s="1" t="s">
        <v>39</v>
      </c>
      <c r="Q551" s="1" t="s">
        <v>40</v>
      </c>
      <c r="R551">
        <v>148</v>
      </c>
      <c r="S551">
        <v>1</v>
      </c>
      <c r="T551" s="1" t="s">
        <v>56</v>
      </c>
      <c r="U551" s="1" t="s">
        <v>57</v>
      </c>
      <c r="V551">
        <v>1.69</v>
      </c>
      <c r="W551">
        <v>3</v>
      </c>
      <c r="X551">
        <v>4.7</v>
      </c>
      <c r="Y551">
        <v>21.7</v>
      </c>
      <c r="Z551">
        <v>13.7</v>
      </c>
    </row>
    <row r="552" spans="1:26" x14ac:dyDescent="0.25">
      <c r="A552" s="1" t="s">
        <v>1741</v>
      </c>
      <c r="B552">
        <v>35</v>
      </c>
      <c r="C552" s="1" t="s">
        <v>45</v>
      </c>
      <c r="D552" s="1" t="s">
        <v>87</v>
      </c>
      <c r="E552" s="1" t="s">
        <v>30</v>
      </c>
      <c r="F552" s="1" t="s">
        <v>59</v>
      </c>
      <c r="G552" s="1" t="s">
        <v>96</v>
      </c>
      <c r="H552" s="1" t="s">
        <v>32</v>
      </c>
      <c r="I552" s="1" t="s">
        <v>132</v>
      </c>
      <c r="J552" s="1" t="s">
        <v>1268</v>
      </c>
      <c r="K552" s="1" t="s">
        <v>1742</v>
      </c>
      <c r="L552" s="1" t="s">
        <v>36</v>
      </c>
      <c r="M552" s="1" t="s">
        <v>155</v>
      </c>
      <c r="N552" s="1" t="s">
        <v>1124</v>
      </c>
      <c r="O552" s="1" t="s">
        <v>36</v>
      </c>
      <c r="P552" s="1" t="s">
        <v>39</v>
      </c>
      <c r="Q552" s="1" t="s">
        <v>75</v>
      </c>
      <c r="R552">
        <v>63</v>
      </c>
      <c r="S552">
        <v>1</v>
      </c>
      <c r="T552" s="1" t="s">
        <v>41</v>
      </c>
      <c r="U552" s="1" t="s">
        <v>42</v>
      </c>
      <c r="V552">
        <v>3.13</v>
      </c>
      <c r="W552">
        <v>1.46</v>
      </c>
      <c r="X552">
        <v>6.5</v>
      </c>
      <c r="Y552">
        <v>8.1</v>
      </c>
      <c r="Z552">
        <v>8.6999999999999993</v>
      </c>
    </row>
    <row r="553" spans="1:26" x14ac:dyDescent="0.25">
      <c r="A553" s="1" t="s">
        <v>1743</v>
      </c>
      <c r="B553">
        <v>28</v>
      </c>
      <c r="C553" s="1" t="s">
        <v>45</v>
      </c>
      <c r="D553" s="1" t="s">
        <v>87</v>
      </c>
      <c r="E553" s="1" t="s">
        <v>78</v>
      </c>
      <c r="F553" s="1" t="s">
        <v>69</v>
      </c>
      <c r="G553" s="1" t="s">
        <v>102</v>
      </c>
      <c r="H553" s="1" t="s">
        <v>71</v>
      </c>
      <c r="I553" s="1" t="s">
        <v>72</v>
      </c>
      <c r="J553" s="1" t="s">
        <v>1744</v>
      </c>
      <c r="K553" s="1" t="s">
        <v>1745</v>
      </c>
      <c r="L553" s="1" t="s">
        <v>64</v>
      </c>
      <c r="M553" s="1" t="s">
        <v>295</v>
      </c>
      <c r="N553" s="1" t="s">
        <v>136</v>
      </c>
      <c r="O553" s="1" t="s">
        <v>64</v>
      </c>
      <c r="P553" s="1" t="s">
        <v>39</v>
      </c>
      <c r="Q553" s="1" t="s">
        <v>30</v>
      </c>
      <c r="R553">
        <v>138</v>
      </c>
      <c r="S553">
        <v>1</v>
      </c>
      <c r="T553" s="1" t="s">
        <v>137</v>
      </c>
      <c r="U553" s="1" t="s">
        <v>42</v>
      </c>
      <c r="V553">
        <v>1.57</v>
      </c>
      <c r="W553">
        <v>3.77</v>
      </c>
      <c r="X553">
        <v>2.9</v>
      </c>
      <c r="Y553">
        <v>13.1</v>
      </c>
      <c r="Z553">
        <v>18.2</v>
      </c>
    </row>
    <row r="554" spans="1:26" x14ac:dyDescent="0.25">
      <c r="A554" s="1" t="s">
        <v>1746</v>
      </c>
      <c r="B554">
        <v>22</v>
      </c>
      <c r="C554" s="1" t="s">
        <v>45</v>
      </c>
      <c r="D554" s="1" t="s">
        <v>95</v>
      </c>
      <c r="E554" s="1" t="s">
        <v>163</v>
      </c>
      <c r="F554" s="1" t="s">
        <v>30</v>
      </c>
      <c r="G554" s="1" t="s">
        <v>112</v>
      </c>
      <c r="H554" s="1" t="s">
        <v>61</v>
      </c>
      <c r="I554" s="1" t="s">
        <v>72</v>
      </c>
      <c r="J554" s="1" t="s">
        <v>1747</v>
      </c>
      <c r="K554" s="1" t="s">
        <v>1748</v>
      </c>
      <c r="L554" s="1" t="s">
        <v>64</v>
      </c>
      <c r="M554" s="1" t="s">
        <v>75</v>
      </c>
      <c r="N554" s="1" t="s">
        <v>694</v>
      </c>
      <c r="O554" s="1" t="s">
        <v>64</v>
      </c>
      <c r="P554" s="1" t="s">
        <v>55</v>
      </c>
      <c r="Q554" s="1" t="s">
        <v>30</v>
      </c>
      <c r="R554">
        <v>78</v>
      </c>
      <c r="S554">
        <v>0</v>
      </c>
      <c r="T554" s="1" t="s">
        <v>85</v>
      </c>
      <c r="U554" s="1" t="s">
        <v>57</v>
      </c>
      <c r="V554">
        <v>1.82</v>
      </c>
      <c r="W554">
        <v>3.03</v>
      </c>
      <c r="X554">
        <v>4.8</v>
      </c>
      <c r="Y554">
        <v>6.3</v>
      </c>
      <c r="Z554">
        <v>16.5</v>
      </c>
    </row>
    <row r="555" spans="1:26" x14ac:dyDescent="0.25">
      <c r="A555" s="1" t="s">
        <v>1749</v>
      </c>
      <c r="B555">
        <v>75</v>
      </c>
      <c r="C555" s="1" t="s">
        <v>27</v>
      </c>
      <c r="D555" s="1" t="s">
        <v>95</v>
      </c>
      <c r="E555" s="1" t="s">
        <v>29</v>
      </c>
      <c r="F555" s="1" t="s">
        <v>47</v>
      </c>
      <c r="G555" s="1" t="s">
        <v>102</v>
      </c>
      <c r="H555" s="1" t="s">
        <v>32</v>
      </c>
      <c r="I555" s="1" t="s">
        <v>132</v>
      </c>
      <c r="J555" s="1" t="s">
        <v>1750</v>
      </c>
      <c r="K555" s="1" t="s">
        <v>990</v>
      </c>
      <c r="L555" s="1" t="s">
        <v>36</v>
      </c>
      <c r="M555" s="1" t="s">
        <v>1412</v>
      </c>
      <c r="N555" s="1" t="s">
        <v>1751</v>
      </c>
      <c r="O555" s="1" t="s">
        <v>36</v>
      </c>
      <c r="P555" s="1" t="s">
        <v>110</v>
      </c>
      <c r="Q555" s="1" t="s">
        <v>30</v>
      </c>
      <c r="R555">
        <v>46</v>
      </c>
      <c r="S555">
        <v>0</v>
      </c>
      <c r="T555" s="1" t="s">
        <v>137</v>
      </c>
      <c r="U555" s="1" t="s">
        <v>57</v>
      </c>
      <c r="V555">
        <v>1.28</v>
      </c>
      <c r="W555">
        <v>2.9</v>
      </c>
      <c r="X555">
        <v>6</v>
      </c>
      <c r="Y555">
        <v>17.3</v>
      </c>
      <c r="Z555">
        <v>14.7</v>
      </c>
    </row>
    <row r="556" spans="1:26" x14ac:dyDescent="0.25">
      <c r="A556" s="1" t="s">
        <v>1752</v>
      </c>
      <c r="B556">
        <v>21</v>
      </c>
      <c r="C556" s="1" t="s">
        <v>45</v>
      </c>
      <c r="D556" s="1" t="s">
        <v>106</v>
      </c>
      <c r="E556" s="1" t="s">
        <v>163</v>
      </c>
      <c r="F556" s="1" t="s">
        <v>47</v>
      </c>
      <c r="G556" s="1" t="s">
        <v>102</v>
      </c>
      <c r="H556" s="1" t="s">
        <v>61</v>
      </c>
      <c r="I556" s="1" t="s">
        <v>132</v>
      </c>
      <c r="J556" s="1" t="s">
        <v>1600</v>
      </c>
      <c r="K556" s="1" t="s">
        <v>1753</v>
      </c>
      <c r="L556" s="1" t="s">
        <v>36</v>
      </c>
      <c r="M556" s="1" t="s">
        <v>221</v>
      </c>
      <c r="N556" s="1" t="s">
        <v>1220</v>
      </c>
      <c r="O556" s="1" t="s">
        <v>36</v>
      </c>
      <c r="P556" s="1" t="s">
        <v>39</v>
      </c>
      <c r="Q556" s="1" t="s">
        <v>67</v>
      </c>
      <c r="R556">
        <v>86</v>
      </c>
      <c r="S556">
        <v>1</v>
      </c>
      <c r="T556" s="1" t="s">
        <v>123</v>
      </c>
      <c r="U556" s="1" t="s">
        <v>42</v>
      </c>
      <c r="V556">
        <v>2.0099999999999998</v>
      </c>
      <c r="W556">
        <v>1.04</v>
      </c>
      <c r="X556">
        <v>7.5</v>
      </c>
      <c r="Y556">
        <v>15.6</v>
      </c>
      <c r="Z556">
        <v>17.2</v>
      </c>
    </row>
    <row r="557" spans="1:26" x14ac:dyDescent="0.25">
      <c r="A557" s="1" t="s">
        <v>1754</v>
      </c>
      <c r="B557">
        <v>63</v>
      </c>
      <c r="C557" s="1" t="s">
        <v>45</v>
      </c>
      <c r="D557" s="1" t="s">
        <v>45</v>
      </c>
      <c r="E557" s="1" t="s">
        <v>46</v>
      </c>
      <c r="F557" s="1" t="s">
        <v>30</v>
      </c>
      <c r="G557" s="1" t="s">
        <v>246</v>
      </c>
      <c r="H557" s="1" t="s">
        <v>61</v>
      </c>
      <c r="I557" s="1" t="s">
        <v>132</v>
      </c>
      <c r="J557" s="1" t="s">
        <v>748</v>
      </c>
      <c r="K557" s="1" t="s">
        <v>1742</v>
      </c>
      <c r="L557" s="1" t="s">
        <v>52</v>
      </c>
      <c r="M557" s="1" t="s">
        <v>37</v>
      </c>
      <c r="N557" s="1" t="s">
        <v>654</v>
      </c>
      <c r="O557" s="1" t="s">
        <v>52</v>
      </c>
      <c r="P557" s="1" t="s">
        <v>39</v>
      </c>
      <c r="Q557" s="1" t="s">
        <v>75</v>
      </c>
      <c r="R557">
        <v>87</v>
      </c>
      <c r="S557">
        <v>1</v>
      </c>
      <c r="T557" s="1" t="s">
        <v>41</v>
      </c>
      <c r="U557" s="1" t="s">
        <v>57</v>
      </c>
      <c r="V557">
        <v>4.29</v>
      </c>
      <c r="W557">
        <v>4.37</v>
      </c>
      <c r="X557">
        <v>5.4</v>
      </c>
      <c r="Y557">
        <v>12</v>
      </c>
      <c r="Z557">
        <v>16.5</v>
      </c>
    </row>
    <row r="558" spans="1:26" x14ac:dyDescent="0.25">
      <c r="A558" s="1" t="s">
        <v>1755</v>
      </c>
      <c r="B558">
        <v>43</v>
      </c>
      <c r="C558" s="1" t="s">
        <v>44</v>
      </c>
      <c r="D558" s="1" t="s">
        <v>87</v>
      </c>
      <c r="E558" s="1" t="s">
        <v>78</v>
      </c>
      <c r="F558" s="1" t="s">
        <v>69</v>
      </c>
      <c r="G558" s="1" t="s">
        <v>48</v>
      </c>
      <c r="H558" s="1" t="s">
        <v>81</v>
      </c>
      <c r="I558" s="1" t="s">
        <v>33</v>
      </c>
      <c r="J558" s="1" t="s">
        <v>1744</v>
      </c>
      <c r="K558" s="1" t="s">
        <v>1756</v>
      </c>
      <c r="L558" s="1" t="s">
        <v>92</v>
      </c>
      <c r="M558" s="1" t="s">
        <v>30</v>
      </c>
      <c r="N558" s="1" t="s">
        <v>1326</v>
      </c>
      <c r="O558" s="1" t="s">
        <v>92</v>
      </c>
      <c r="P558" s="1" t="s">
        <v>110</v>
      </c>
      <c r="Q558" s="1" t="s">
        <v>30</v>
      </c>
      <c r="R558">
        <v>83</v>
      </c>
      <c r="S558">
        <v>0</v>
      </c>
      <c r="T558" s="1" t="s">
        <v>85</v>
      </c>
      <c r="U558" s="1" t="s">
        <v>42</v>
      </c>
      <c r="V558">
        <v>2.81</v>
      </c>
      <c r="W558">
        <v>1.73</v>
      </c>
      <c r="X558">
        <v>8.6999999999999993</v>
      </c>
      <c r="Y558">
        <v>21.9</v>
      </c>
      <c r="Z558">
        <v>10.9</v>
      </c>
    </row>
    <row r="559" spans="1:26" x14ac:dyDescent="0.25">
      <c r="A559" s="1" t="s">
        <v>1757</v>
      </c>
      <c r="B559">
        <v>25</v>
      </c>
      <c r="C559" s="1" t="s">
        <v>44</v>
      </c>
      <c r="D559" s="1" t="s">
        <v>106</v>
      </c>
      <c r="E559" s="1" t="s">
        <v>46</v>
      </c>
      <c r="F559" s="1" t="s">
        <v>79</v>
      </c>
      <c r="G559" s="1" t="s">
        <v>60</v>
      </c>
      <c r="H559" s="1" t="s">
        <v>81</v>
      </c>
      <c r="I559" s="1" t="s">
        <v>72</v>
      </c>
      <c r="J559" s="1" t="s">
        <v>1758</v>
      </c>
      <c r="K559" s="1" t="s">
        <v>1759</v>
      </c>
      <c r="L559" s="1" t="s">
        <v>52</v>
      </c>
      <c r="M559" s="1" t="s">
        <v>274</v>
      </c>
      <c r="N559" s="1" t="s">
        <v>398</v>
      </c>
      <c r="O559" s="1" t="s">
        <v>52</v>
      </c>
      <c r="P559" s="1" t="s">
        <v>39</v>
      </c>
      <c r="Q559" s="1" t="s">
        <v>40</v>
      </c>
      <c r="R559">
        <v>61</v>
      </c>
      <c r="S559">
        <v>1</v>
      </c>
      <c r="T559" s="1" t="s">
        <v>85</v>
      </c>
      <c r="U559" s="1" t="s">
        <v>42</v>
      </c>
      <c r="V559">
        <v>1.3</v>
      </c>
      <c r="W559">
        <v>2.5499999999999998</v>
      </c>
      <c r="X559">
        <v>8.1999999999999993</v>
      </c>
      <c r="Y559">
        <v>22.2</v>
      </c>
      <c r="Z559">
        <v>6.5</v>
      </c>
    </row>
    <row r="560" spans="1:26" x14ac:dyDescent="0.25">
      <c r="A560" s="1" t="s">
        <v>1760</v>
      </c>
      <c r="B560">
        <v>44</v>
      </c>
      <c r="C560" s="1" t="s">
        <v>44</v>
      </c>
      <c r="D560" s="1" t="s">
        <v>106</v>
      </c>
      <c r="E560" s="1" t="s">
        <v>30</v>
      </c>
      <c r="F560" s="1" t="s">
        <v>30</v>
      </c>
      <c r="G560" s="1" t="s">
        <v>164</v>
      </c>
      <c r="H560" s="1" t="s">
        <v>61</v>
      </c>
      <c r="I560" s="1" t="s">
        <v>132</v>
      </c>
      <c r="J560" s="1" t="s">
        <v>1761</v>
      </c>
      <c r="K560" s="1" t="s">
        <v>1762</v>
      </c>
      <c r="L560" s="1" t="s">
        <v>36</v>
      </c>
      <c r="M560" s="1" t="s">
        <v>40</v>
      </c>
      <c r="N560" s="1" t="s">
        <v>100</v>
      </c>
      <c r="O560" s="1" t="s">
        <v>36</v>
      </c>
      <c r="P560" s="1" t="s">
        <v>39</v>
      </c>
      <c r="Q560" s="1" t="s">
        <v>75</v>
      </c>
      <c r="R560">
        <v>146</v>
      </c>
      <c r="S560">
        <v>1</v>
      </c>
      <c r="T560" s="1" t="s">
        <v>41</v>
      </c>
      <c r="U560" s="1" t="s">
        <v>42</v>
      </c>
      <c r="V560">
        <v>1.27</v>
      </c>
      <c r="W560">
        <v>4.51</v>
      </c>
      <c r="X560">
        <v>4.5</v>
      </c>
      <c r="Y560">
        <v>15.8</v>
      </c>
      <c r="Z560">
        <v>19.5</v>
      </c>
    </row>
    <row r="561" spans="1:26" x14ac:dyDescent="0.25">
      <c r="A561" s="1" t="s">
        <v>1763</v>
      </c>
      <c r="B561">
        <v>61</v>
      </c>
      <c r="C561" s="1" t="s">
        <v>44</v>
      </c>
      <c r="D561" s="1" t="s">
        <v>87</v>
      </c>
      <c r="E561" s="1" t="s">
        <v>78</v>
      </c>
      <c r="F561" s="1" t="s">
        <v>30</v>
      </c>
      <c r="G561" s="1" t="s">
        <v>184</v>
      </c>
      <c r="H561" s="1" t="s">
        <v>61</v>
      </c>
      <c r="I561" s="1" t="s">
        <v>33</v>
      </c>
      <c r="J561" s="1" t="s">
        <v>1764</v>
      </c>
      <c r="K561" s="1" t="s">
        <v>1765</v>
      </c>
      <c r="L561" s="1" t="s">
        <v>36</v>
      </c>
      <c r="M561" s="1" t="s">
        <v>37</v>
      </c>
      <c r="N561" s="1" t="s">
        <v>1041</v>
      </c>
      <c r="O561" s="1" t="s">
        <v>36</v>
      </c>
      <c r="P561" s="1" t="s">
        <v>110</v>
      </c>
      <c r="Q561" s="1" t="s">
        <v>75</v>
      </c>
      <c r="R561">
        <v>122</v>
      </c>
      <c r="S561">
        <v>0</v>
      </c>
      <c r="T561" s="1" t="s">
        <v>41</v>
      </c>
      <c r="U561" s="1" t="s">
        <v>57</v>
      </c>
      <c r="V561">
        <v>1.27</v>
      </c>
      <c r="W561">
        <v>3.59</v>
      </c>
      <c r="X561">
        <v>1.7</v>
      </c>
      <c r="Y561">
        <v>12.8</v>
      </c>
      <c r="Z561">
        <v>16.7</v>
      </c>
    </row>
    <row r="562" spans="1:26" x14ac:dyDescent="0.25">
      <c r="A562" s="1" t="s">
        <v>1766</v>
      </c>
      <c r="B562">
        <v>73</v>
      </c>
      <c r="C562" s="1" t="s">
        <v>44</v>
      </c>
      <c r="D562" s="1" t="s">
        <v>87</v>
      </c>
      <c r="E562" s="1" t="s">
        <v>163</v>
      </c>
      <c r="F562" s="1" t="s">
        <v>30</v>
      </c>
      <c r="G562" s="1" t="s">
        <v>184</v>
      </c>
      <c r="H562" s="1" t="s">
        <v>32</v>
      </c>
      <c r="I562" s="1" t="s">
        <v>132</v>
      </c>
      <c r="J562" s="1" t="s">
        <v>577</v>
      </c>
      <c r="K562" s="1" t="s">
        <v>1767</v>
      </c>
      <c r="L562" s="1" t="s">
        <v>64</v>
      </c>
      <c r="M562" s="1" t="s">
        <v>451</v>
      </c>
      <c r="N562" s="1" t="s">
        <v>374</v>
      </c>
      <c r="O562" s="1" t="s">
        <v>64</v>
      </c>
      <c r="P562" s="1" t="s">
        <v>110</v>
      </c>
      <c r="Q562" s="1" t="s">
        <v>40</v>
      </c>
      <c r="R562">
        <v>92</v>
      </c>
      <c r="S562">
        <v>0</v>
      </c>
      <c r="T562" s="1" t="s">
        <v>85</v>
      </c>
      <c r="U562" s="1" t="s">
        <v>57</v>
      </c>
      <c r="V562">
        <v>2.73</v>
      </c>
      <c r="W562">
        <v>4.99</v>
      </c>
      <c r="X562">
        <v>6</v>
      </c>
      <c r="Y562">
        <v>11.8</v>
      </c>
      <c r="Z562">
        <v>6.7</v>
      </c>
    </row>
    <row r="563" spans="1:26" x14ac:dyDescent="0.25">
      <c r="A563" s="1" t="s">
        <v>1768</v>
      </c>
      <c r="B563">
        <v>46</v>
      </c>
      <c r="C563" s="1" t="s">
        <v>45</v>
      </c>
      <c r="D563" s="1" t="s">
        <v>95</v>
      </c>
      <c r="E563" s="1" t="s">
        <v>30</v>
      </c>
      <c r="F563" s="1" t="s">
        <v>47</v>
      </c>
      <c r="G563" s="1" t="s">
        <v>178</v>
      </c>
      <c r="H563" s="1" t="s">
        <v>81</v>
      </c>
      <c r="I563" s="1" t="s">
        <v>33</v>
      </c>
      <c r="J563" s="1" t="s">
        <v>1769</v>
      </c>
      <c r="K563" s="1" t="s">
        <v>1282</v>
      </c>
      <c r="L563" s="1" t="s">
        <v>92</v>
      </c>
      <c r="M563" s="1" t="s">
        <v>446</v>
      </c>
      <c r="N563" s="1" t="s">
        <v>188</v>
      </c>
      <c r="O563" s="1" t="s">
        <v>92</v>
      </c>
      <c r="P563" s="1" t="s">
        <v>110</v>
      </c>
      <c r="Q563" s="1" t="s">
        <v>75</v>
      </c>
      <c r="R563">
        <v>137</v>
      </c>
      <c r="S563">
        <v>0</v>
      </c>
      <c r="T563" s="1" t="s">
        <v>56</v>
      </c>
      <c r="U563" s="1" t="s">
        <v>42</v>
      </c>
      <c r="V563">
        <v>2.4</v>
      </c>
      <c r="W563">
        <v>2.4900000000000002</v>
      </c>
      <c r="X563">
        <v>1.6</v>
      </c>
      <c r="Y563">
        <v>12.7</v>
      </c>
      <c r="Z563">
        <v>10.9</v>
      </c>
    </row>
    <row r="564" spans="1:26" x14ac:dyDescent="0.25">
      <c r="A564" s="1" t="s">
        <v>1770</v>
      </c>
      <c r="B564">
        <v>62</v>
      </c>
      <c r="C564" s="1" t="s">
        <v>45</v>
      </c>
      <c r="D564" s="1" t="s">
        <v>95</v>
      </c>
      <c r="E564" s="1" t="s">
        <v>78</v>
      </c>
      <c r="F564" s="1" t="s">
        <v>30</v>
      </c>
      <c r="G564" s="1" t="s">
        <v>246</v>
      </c>
      <c r="H564" s="1" t="s">
        <v>61</v>
      </c>
      <c r="I564" s="1" t="s">
        <v>33</v>
      </c>
      <c r="J564" s="1" t="s">
        <v>1771</v>
      </c>
      <c r="K564" s="1" t="s">
        <v>334</v>
      </c>
      <c r="L564" s="1" t="s">
        <v>52</v>
      </c>
      <c r="M564" s="1" t="s">
        <v>30</v>
      </c>
      <c r="N564" s="1" t="s">
        <v>374</v>
      </c>
      <c r="O564" s="1" t="s">
        <v>52</v>
      </c>
      <c r="P564" s="1" t="s">
        <v>55</v>
      </c>
      <c r="Q564" s="1" t="s">
        <v>40</v>
      </c>
      <c r="R564">
        <v>37</v>
      </c>
      <c r="S564">
        <v>0</v>
      </c>
      <c r="T564" s="1" t="s">
        <v>56</v>
      </c>
      <c r="U564" s="1" t="s">
        <v>57</v>
      </c>
      <c r="V564">
        <v>3.89</v>
      </c>
      <c r="W564">
        <v>3.63</v>
      </c>
      <c r="X564">
        <v>7.4</v>
      </c>
      <c r="Y564">
        <v>6.2</v>
      </c>
      <c r="Z564">
        <v>6.7</v>
      </c>
    </row>
    <row r="565" spans="1:26" x14ac:dyDescent="0.25">
      <c r="A565" s="1" t="s">
        <v>1772</v>
      </c>
      <c r="B565">
        <v>63</v>
      </c>
      <c r="C565" s="1" t="s">
        <v>45</v>
      </c>
      <c r="D565" s="1" t="s">
        <v>28</v>
      </c>
      <c r="E565" s="1" t="s">
        <v>30</v>
      </c>
      <c r="F565" s="1" t="s">
        <v>30</v>
      </c>
      <c r="G565" s="1" t="s">
        <v>60</v>
      </c>
      <c r="H565" s="1" t="s">
        <v>32</v>
      </c>
      <c r="I565" s="1" t="s">
        <v>33</v>
      </c>
      <c r="J565" s="1" t="s">
        <v>1773</v>
      </c>
      <c r="K565" s="1" t="s">
        <v>1395</v>
      </c>
      <c r="L565" s="1" t="s">
        <v>64</v>
      </c>
      <c r="M565" s="1" t="s">
        <v>67</v>
      </c>
      <c r="N565" s="1" t="s">
        <v>477</v>
      </c>
      <c r="O565" s="1" t="s">
        <v>64</v>
      </c>
      <c r="P565" s="1" t="s">
        <v>110</v>
      </c>
      <c r="Q565" s="1" t="s">
        <v>30</v>
      </c>
      <c r="R565">
        <v>132</v>
      </c>
      <c r="S565">
        <v>0</v>
      </c>
      <c r="T565" s="1" t="s">
        <v>137</v>
      </c>
      <c r="U565" s="1" t="s">
        <v>42</v>
      </c>
      <c r="V565">
        <v>3.65</v>
      </c>
      <c r="W565">
        <v>2.94</v>
      </c>
      <c r="X565">
        <v>1</v>
      </c>
      <c r="Y565">
        <v>20.5</v>
      </c>
      <c r="Z565">
        <v>16.100000000000001</v>
      </c>
    </row>
    <row r="566" spans="1:26" x14ac:dyDescent="0.25">
      <c r="A566" s="1" t="s">
        <v>1774</v>
      </c>
      <c r="B566">
        <v>81</v>
      </c>
      <c r="C566" s="1" t="s">
        <v>27</v>
      </c>
      <c r="D566" s="1" t="s">
        <v>28</v>
      </c>
      <c r="E566" s="1" t="s">
        <v>30</v>
      </c>
      <c r="F566" s="1" t="s">
        <v>30</v>
      </c>
      <c r="G566" s="1" t="s">
        <v>60</v>
      </c>
      <c r="H566" s="1" t="s">
        <v>32</v>
      </c>
      <c r="I566" s="1" t="s">
        <v>132</v>
      </c>
      <c r="J566" s="1" t="s">
        <v>1775</v>
      </c>
      <c r="K566" s="1" t="s">
        <v>1776</v>
      </c>
      <c r="L566" s="1" t="s">
        <v>36</v>
      </c>
      <c r="M566" s="1" t="s">
        <v>378</v>
      </c>
      <c r="N566" s="1" t="s">
        <v>586</v>
      </c>
      <c r="O566" s="1" t="s">
        <v>36</v>
      </c>
      <c r="P566" s="1" t="s">
        <v>39</v>
      </c>
      <c r="Q566" s="1" t="s">
        <v>40</v>
      </c>
      <c r="R566">
        <v>81</v>
      </c>
      <c r="S566">
        <v>1</v>
      </c>
      <c r="T566" s="1" t="s">
        <v>137</v>
      </c>
      <c r="U566" s="1" t="s">
        <v>57</v>
      </c>
      <c r="V566">
        <v>3.19</v>
      </c>
      <c r="W566">
        <v>1.27</v>
      </c>
      <c r="X566">
        <v>7.9</v>
      </c>
      <c r="Y566">
        <v>16.5</v>
      </c>
      <c r="Z566">
        <v>16.3</v>
      </c>
    </row>
    <row r="567" spans="1:26" x14ac:dyDescent="0.25">
      <c r="A567" s="1" t="s">
        <v>1777</v>
      </c>
      <c r="B567">
        <v>62</v>
      </c>
      <c r="C567" s="1" t="s">
        <v>44</v>
      </c>
      <c r="D567" s="1" t="s">
        <v>95</v>
      </c>
      <c r="E567" s="1" t="s">
        <v>30</v>
      </c>
      <c r="F567" s="1" t="s">
        <v>30</v>
      </c>
      <c r="G567" s="1" t="s">
        <v>112</v>
      </c>
      <c r="H567" s="1" t="s">
        <v>32</v>
      </c>
      <c r="I567" s="1" t="s">
        <v>49</v>
      </c>
      <c r="J567" s="1" t="s">
        <v>1540</v>
      </c>
      <c r="K567" s="1" t="s">
        <v>1778</v>
      </c>
      <c r="L567" s="1" t="s">
        <v>64</v>
      </c>
      <c r="M567" s="1" t="s">
        <v>207</v>
      </c>
      <c r="N567" s="1" t="s">
        <v>1779</v>
      </c>
      <c r="O567" s="1" t="s">
        <v>64</v>
      </c>
      <c r="P567" s="1" t="s">
        <v>110</v>
      </c>
      <c r="Q567" s="1" t="s">
        <v>129</v>
      </c>
      <c r="R567">
        <v>80</v>
      </c>
      <c r="S567">
        <v>0</v>
      </c>
      <c r="T567" s="1" t="s">
        <v>123</v>
      </c>
      <c r="U567" s="1" t="s">
        <v>42</v>
      </c>
      <c r="V567">
        <v>4.01</v>
      </c>
      <c r="W567">
        <v>4.21</v>
      </c>
      <c r="X567">
        <v>5.7</v>
      </c>
      <c r="Y567">
        <v>8.5</v>
      </c>
      <c r="Z567">
        <v>14.4</v>
      </c>
    </row>
    <row r="568" spans="1:26" x14ac:dyDescent="0.25">
      <c r="A568" s="1" t="s">
        <v>1780</v>
      </c>
      <c r="B568">
        <v>69</v>
      </c>
      <c r="C568" s="1" t="s">
        <v>44</v>
      </c>
      <c r="D568" s="1" t="s">
        <v>106</v>
      </c>
      <c r="E568" s="1" t="s">
        <v>30</v>
      </c>
      <c r="F568" s="1" t="s">
        <v>30</v>
      </c>
      <c r="G568" s="1" t="s">
        <v>131</v>
      </c>
      <c r="H568" s="1" t="s">
        <v>71</v>
      </c>
      <c r="I568" s="1" t="s">
        <v>33</v>
      </c>
      <c r="J568" s="1" t="s">
        <v>1781</v>
      </c>
      <c r="K568" s="1" t="s">
        <v>771</v>
      </c>
      <c r="L568" s="1" t="s">
        <v>64</v>
      </c>
      <c r="M568" s="1" t="s">
        <v>362</v>
      </c>
      <c r="N568" s="1" t="s">
        <v>473</v>
      </c>
      <c r="O568" s="1" t="s">
        <v>64</v>
      </c>
      <c r="P568" s="1" t="s">
        <v>55</v>
      </c>
      <c r="Q568" s="1" t="s">
        <v>129</v>
      </c>
      <c r="R568">
        <v>92</v>
      </c>
      <c r="S568">
        <v>0</v>
      </c>
      <c r="T568" s="1" t="s">
        <v>85</v>
      </c>
      <c r="U568" s="1" t="s">
        <v>42</v>
      </c>
      <c r="V568">
        <v>3.48</v>
      </c>
      <c r="W568">
        <v>3.97</v>
      </c>
      <c r="X568">
        <v>2.5</v>
      </c>
      <c r="Y568">
        <v>9.5</v>
      </c>
      <c r="Z568">
        <v>18.100000000000001</v>
      </c>
    </row>
    <row r="569" spans="1:26" x14ac:dyDescent="0.25">
      <c r="A569" s="1" t="s">
        <v>1782</v>
      </c>
      <c r="B569">
        <v>53</v>
      </c>
      <c r="C569" s="1" t="s">
        <v>27</v>
      </c>
      <c r="D569" s="1" t="s">
        <v>95</v>
      </c>
      <c r="E569" s="1" t="s">
        <v>46</v>
      </c>
      <c r="F569" s="1" t="s">
        <v>30</v>
      </c>
      <c r="G569" s="1" t="s">
        <v>60</v>
      </c>
      <c r="H569" s="1" t="s">
        <v>71</v>
      </c>
      <c r="I569" s="1" t="s">
        <v>72</v>
      </c>
      <c r="J569" s="1" t="s">
        <v>158</v>
      </c>
      <c r="K569" s="1" t="s">
        <v>82</v>
      </c>
      <c r="L569" s="1" t="s">
        <v>52</v>
      </c>
      <c r="M569" s="1" t="s">
        <v>30</v>
      </c>
      <c r="N569" s="1" t="s">
        <v>843</v>
      </c>
      <c r="O569" s="1" t="s">
        <v>52</v>
      </c>
      <c r="P569" s="1" t="s">
        <v>39</v>
      </c>
      <c r="Q569" s="1" t="s">
        <v>75</v>
      </c>
      <c r="R569">
        <v>153</v>
      </c>
      <c r="S569">
        <v>1</v>
      </c>
      <c r="T569" s="1" t="s">
        <v>56</v>
      </c>
      <c r="U569" s="1" t="s">
        <v>57</v>
      </c>
      <c r="V569">
        <v>4</v>
      </c>
      <c r="W569">
        <v>4.63</v>
      </c>
      <c r="X569">
        <v>7.8</v>
      </c>
      <c r="Y569">
        <v>16.7</v>
      </c>
      <c r="Z569">
        <v>14.1</v>
      </c>
    </row>
    <row r="570" spans="1:26" x14ac:dyDescent="0.25">
      <c r="A570" s="1" t="s">
        <v>1783</v>
      </c>
      <c r="B570">
        <v>42</v>
      </c>
      <c r="C570" s="1" t="s">
        <v>44</v>
      </c>
      <c r="D570" s="1" t="s">
        <v>106</v>
      </c>
      <c r="E570" s="1" t="s">
        <v>29</v>
      </c>
      <c r="F570" s="1" t="s">
        <v>30</v>
      </c>
      <c r="G570" s="1" t="s">
        <v>80</v>
      </c>
      <c r="H570" s="1" t="s">
        <v>81</v>
      </c>
      <c r="I570" s="1" t="s">
        <v>132</v>
      </c>
      <c r="J570" s="1" t="s">
        <v>1784</v>
      </c>
      <c r="K570" s="1" t="s">
        <v>576</v>
      </c>
      <c r="L570" s="1" t="s">
        <v>64</v>
      </c>
      <c r="M570" s="1" t="s">
        <v>30</v>
      </c>
      <c r="N570" s="1" t="s">
        <v>1074</v>
      </c>
      <c r="O570" s="1" t="s">
        <v>64</v>
      </c>
      <c r="P570" s="1" t="s">
        <v>55</v>
      </c>
      <c r="Q570" s="1" t="s">
        <v>129</v>
      </c>
      <c r="R570">
        <v>64</v>
      </c>
      <c r="S570">
        <v>0</v>
      </c>
      <c r="T570" s="1" t="s">
        <v>137</v>
      </c>
      <c r="U570" s="1" t="s">
        <v>42</v>
      </c>
      <c r="V570">
        <v>4.5599999999999996</v>
      </c>
      <c r="W570">
        <v>3.32</v>
      </c>
      <c r="X570">
        <v>6.7</v>
      </c>
      <c r="Y570">
        <v>8.8000000000000007</v>
      </c>
      <c r="Z570">
        <v>11.1</v>
      </c>
    </row>
    <row r="571" spans="1:26" x14ac:dyDescent="0.25">
      <c r="A571" s="1" t="s">
        <v>1785</v>
      </c>
      <c r="B571">
        <v>34</v>
      </c>
      <c r="C571" s="1" t="s">
        <v>27</v>
      </c>
      <c r="D571" s="1" t="s">
        <v>45</v>
      </c>
      <c r="E571" s="1" t="s">
        <v>78</v>
      </c>
      <c r="F571" s="1" t="s">
        <v>30</v>
      </c>
      <c r="G571" s="1" t="s">
        <v>102</v>
      </c>
      <c r="H571" s="1" t="s">
        <v>71</v>
      </c>
      <c r="I571" s="1" t="s">
        <v>132</v>
      </c>
      <c r="J571" s="1" t="s">
        <v>415</v>
      </c>
      <c r="K571" s="1" t="s">
        <v>1786</v>
      </c>
      <c r="L571" s="1" t="s">
        <v>92</v>
      </c>
      <c r="M571" s="1" t="s">
        <v>378</v>
      </c>
      <c r="N571" s="1" t="s">
        <v>1696</v>
      </c>
      <c r="O571" s="1" t="s">
        <v>92</v>
      </c>
      <c r="P571" s="1" t="s">
        <v>110</v>
      </c>
      <c r="Q571" s="1" t="s">
        <v>40</v>
      </c>
      <c r="R571">
        <v>46</v>
      </c>
      <c r="S571">
        <v>0</v>
      </c>
      <c r="T571" s="1" t="s">
        <v>41</v>
      </c>
      <c r="U571" s="1" t="s">
        <v>42</v>
      </c>
      <c r="V571">
        <v>3.87</v>
      </c>
      <c r="W571">
        <v>2.08</v>
      </c>
      <c r="X571">
        <v>2.8</v>
      </c>
      <c r="Y571">
        <v>11.6</v>
      </c>
      <c r="Z571">
        <v>7.1</v>
      </c>
    </row>
    <row r="572" spans="1:26" x14ac:dyDescent="0.25">
      <c r="A572" s="1" t="s">
        <v>1787</v>
      </c>
      <c r="B572">
        <v>75</v>
      </c>
      <c r="C572" s="1" t="s">
        <v>45</v>
      </c>
      <c r="D572" s="1" t="s">
        <v>87</v>
      </c>
      <c r="E572" s="1" t="s">
        <v>30</v>
      </c>
      <c r="F572" s="1" t="s">
        <v>79</v>
      </c>
      <c r="G572" s="1" t="s">
        <v>125</v>
      </c>
      <c r="H572" s="1" t="s">
        <v>32</v>
      </c>
      <c r="I572" s="1" t="s">
        <v>49</v>
      </c>
      <c r="J572" s="1" t="s">
        <v>1788</v>
      </c>
      <c r="K572" s="1" t="s">
        <v>1789</v>
      </c>
      <c r="L572" s="1" t="s">
        <v>92</v>
      </c>
      <c r="M572" s="1" t="s">
        <v>1526</v>
      </c>
      <c r="N572" s="1" t="s">
        <v>729</v>
      </c>
      <c r="O572" s="1" t="s">
        <v>92</v>
      </c>
      <c r="P572" s="1" t="s">
        <v>39</v>
      </c>
      <c r="Q572" s="1" t="s">
        <v>40</v>
      </c>
      <c r="R572">
        <v>85</v>
      </c>
      <c r="S572">
        <v>1</v>
      </c>
      <c r="T572" s="1" t="s">
        <v>56</v>
      </c>
      <c r="U572" s="1" t="s">
        <v>57</v>
      </c>
      <c r="V572">
        <v>1.86</v>
      </c>
      <c r="W572">
        <v>2.7</v>
      </c>
      <c r="X572">
        <v>9.1999999999999993</v>
      </c>
      <c r="Y572">
        <v>15.1</v>
      </c>
      <c r="Z572">
        <v>6.2</v>
      </c>
    </row>
    <row r="573" spans="1:26" x14ac:dyDescent="0.25">
      <c r="A573" s="1" t="s">
        <v>1790</v>
      </c>
      <c r="B573">
        <v>56</v>
      </c>
      <c r="C573" s="1" t="s">
        <v>44</v>
      </c>
      <c r="D573" s="1" t="s">
        <v>106</v>
      </c>
      <c r="E573" s="1" t="s">
        <v>29</v>
      </c>
      <c r="F573" s="1" t="s">
        <v>30</v>
      </c>
      <c r="G573" s="1" t="s">
        <v>246</v>
      </c>
      <c r="H573" s="1" t="s">
        <v>81</v>
      </c>
      <c r="I573" s="1" t="s">
        <v>72</v>
      </c>
      <c r="J573" s="1" t="s">
        <v>1791</v>
      </c>
      <c r="K573" s="1" t="s">
        <v>1792</v>
      </c>
      <c r="L573" s="1" t="s">
        <v>92</v>
      </c>
      <c r="M573" s="1" t="s">
        <v>202</v>
      </c>
      <c r="N573" s="1" t="s">
        <v>602</v>
      </c>
      <c r="O573" s="1" t="s">
        <v>92</v>
      </c>
      <c r="P573" s="1" t="s">
        <v>39</v>
      </c>
      <c r="Q573" s="1" t="s">
        <v>75</v>
      </c>
      <c r="R573">
        <v>46</v>
      </c>
      <c r="S573">
        <v>1</v>
      </c>
      <c r="T573" s="1" t="s">
        <v>85</v>
      </c>
      <c r="U573" s="1" t="s">
        <v>57</v>
      </c>
      <c r="V573">
        <v>1.31</v>
      </c>
      <c r="W573">
        <v>3.78</v>
      </c>
      <c r="X573">
        <v>4.4000000000000004</v>
      </c>
      <c r="Y573">
        <v>20.8</v>
      </c>
      <c r="Z573">
        <v>14.2</v>
      </c>
    </row>
    <row r="574" spans="1:26" x14ac:dyDescent="0.25">
      <c r="A574" s="1" t="s">
        <v>1793</v>
      </c>
      <c r="B574">
        <v>38</v>
      </c>
      <c r="C574" s="1" t="s">
        <v>45</v>
      </c>
      <c r="D574" s="1" t="s">
        <v>106</v>
      </c>
      <c r="E574" s="1" t="s">
        <v>46</v>
      </c>
      <c r="F574" s="1" t="s">
        <v>30</v>
      </c>
      <c r="G574" s="1" t="s">
        <v>112</v>
      </c>
      <c r="H574" s="1" t="s">
        <v>71</v>
      </c>
      <c r="I574" s="1" t="s">
        <v>49</v>
      </c>
      <c r="J574" s="1" t="s">
        <v>1794</v>
      </c>
      <c r="K574" s="1" t="s">
        <v>1498</v>
      </c>
      <c r="L574" s="1" t="s">
        <v>92</v>
      </c>
      <c r="M574" s="1" t="s">
        <v>40</v>
      </c>
      <c r="N574" s="1" t="s">
        <v>507</v>
      </c>
      <c r="O574" s="1" t="s">
        <v>92</v>
      </c>
      <c r="P574" s="1" t="s">
        <v>110</v>
      </c>
      <c r="Q574" s="1" t="s">
        <v>40</v>
      </c>
      <c r="R574">
        <v>134</v>
      </c>
      <c r="S574">
        <v>0</v>
      </c>
      <c r="T574" s="1" t="s">
        <v>56</v>
      </c>
      <c r="U574" s="1" t="s">
        <v>57</v>
      </c>
      <c r="V574">
        <v>4.18</v>
      </c>
      <c r="W574">
        <v>2.09</v>
      </c>
      <c r="X574">
        <v>7.2</v>
      </c>
      <c r="Y574">
        <v>10.8</v>
      </c>
      <c r="Z574">
        <v>19</v>
      </c>
    </row>
    <row r="575" spans="1:26" x14ac:dyDescent="0.25">
      <c r="A575" s="1" t="s">
        <v>1795</v>
      </c>
      <c r="B575">
        <v>35</v>
      </c>
      <c r="C575" s="1" t="s">
        <v>44</v>
      </c>
      <c r="D575" s="1" t="s">
        <v>106</v>
      </c>
      <c r="E575" s="1" t="s">
        <v>163</v>
      </c>
      <c r="F575" s="1" t="s">
        <v>79</v>
      </c>
      <c r="G575" s="1" t="s">
        <v>48</v>
      </c>
      <c r="H575" s="1" t="s">
        <v>32</v>
      </c>
      <c r="I575" s="1" t="s">
        <v>33</v>
      </c>
      <c r="J575" s="1" t="s">
        <v>1796</v>
      </c>
      <c r="K575" s="1" t="s">
        <v>1797</v>
      </c>
      <c r="L575" s="1" t="s">
        <v>52</v>
      </c>
      <c r="M575" s="1" t="s">
        <v>30</v>
      </c>
      <c r="N575" s="1" t="s">
        <v>122</v>
      </c>
      <c r="O575" s="1" t="s">
        <v>52</v>
      </c>
      <c r="P575" s="1" t="s">
        <v>110</v>
      </c>
      <c r="Q575" s="1" t="s">
        <v>129</v>
      </c>
      <c r="R575">
        <v>116</v>
      </c>
      <c r="S575">
        <v>0</v>
      </c>
      <c r="T575" s="1" t="s">
        <v>56</v>
      </c>
      <c r="U575" s="1" t="s">
        <v>42</v>
      </c>
      <c r="V575">
        <v>3.55</v>
      </c>
      <c r="W575">
        <v>2.2999999999999998</v>
      </c>
      <c r="X575">
        <v>3.4</v>
      </c>
      <c r="Y575">
        <v>9.4</v>
      </c>
      <c r="Z575">
        <v>14.8</v>
      </c>
    </row>
    <row r="576" spans="1:26" x14ac:dyDescent="0.25">
      <c r="A576" s="1" t="s">
        <v>1798</v>
      </c>
      <c r="B576">
        <v>85</v>
      </c>
      <c r="C576" s="1" t="s">
        <v>44</v>
      </c>
      <c r="D576" s="1" t="s">
        <v>87</v>
      </c>
      <c r="E576" s="1" t="s">
        <v>29</v>
      </c>
      <c r="F576" s="1" t="s">
        <v>69</v>
      </c>
      <c r="G576" s="1" t="s">
        <v>118</v>
      </c>
      <c r="H576" s="1" t="s">
        <v>32</v>
      </c>
      <c r="I576" s="1" t="s">
        <v>49</v>
      </c>
      <c r="J576" s="1" t="s">
        <v>1799</v>
      </c>
      <c r="K576" s="1" t="s">
        <v>1580</v>
      </c>
      <c r="L576" s="1" t="s">
        <v>92</v>
      </c>
      <c r="M576" s="1" t="s">
        <v>295</v>
      </c>
      <c r="N576" s="1" t="s">
        <v>769</v>
      </c>
      <c r="O576" s="1" t="s">
        <v>92</v>
      </c>
      <c r="P576" s="1" t="s">
        <v>110</v>
      </c>
      <c r="Q576" s="1" t="s">
        <v>75</v>
      </c>
      <c r="R576">
        <v>125</v>
      </c>
      <c r="S576">
        <v>0</v>
      </c>
      <c r="T576" s="1" t="s">
        <v>123</v>
      </c>
      <c r="U576" s="1" t="s">
        <v>42</v>
      </c>
      <c r="V576">
        <v>1.87</v>
      </c>
      <c r="W576">
        <v>3.38</v>
      </c>
      <c r="X576">
        <v>3.4</v>
      </c>
      <c r="Y576">
        <v>17.899999999999999</v>
      </c>
      <c r="Z576">
        <v>16.899999999999999</v>
      </c>
    </row>
    <row r="577" spans="1:26" x14ac:dyDescent="0.25">
      <c r="A577" s="1" t="s">
        <v>1800</v>
      </c>
      <c r="B577">
        <v>42</v>
      </c>
      <c r="C577" s="1" t="s">
        <v>45</v>
      </c>
      <c r="D577" s="1" t="s">
        <v>45</v>
      </c>
      <c r="E577" s="1" t="s">
        <v>78</v>
      </c>
      <c r="F577" s="1" t="s">
        <v>79</v>
      </c>
      <c r="G577" s="1" t="s">
        <v>194</v>
      </c>
      <c r="H577" s="1" t="s">
        <v>61</v>
      </c>
      <c r="I577" s="1" t="s">
        <v>72</v>
      </c>
      <c r="J577" s="1" t="s">
        <v>107</v>
      </c>
      <c r="K577" s="1" t="s">
        <v>1801</v>
      </c>
      <c r="L577" s="1" t="s">
        <v>36</v>
      </c>
      <c r="M577" s="1" t="s">
        <v>352</v>
      </c>
      <c r="N577" s="1" t="s">
        <v>769</v>
      </c>
      <c r="O577" s="1" t="s">
        <v>36</v>
      </c>
      <c r="P577" s="1" t="s">
        <v>110</v>
      </c>
      <c r="Q577" s="1" t="s">
        <v>129</v>
      </c>
      <c r="R577">
        <v>167</v>
      </c>
      <c r="S577">
        <v>0</v>
      </c>
      <c r="T577" s="1" t="s">
        <v>123</v>
      </c>
      <c r="U577" s="1" t="s">
        <v>57</v>
      </c>
      <c r="V577">
        <v>4.1100000000000003</v>
      </c>
      <c r="W577">
        <v>4.04</v>
      </c>
      <c r="X577">
        <v>2.7</v>
      </c>
      <c r="Y577">
        <v>7.6</v>
      </c>
      <c r="Z577">
        <v>14.9</v>
      </c>
    </row>
    <row r="578" spans="1:26" x14ac:dyDescent="0.25">
      <c r="A578" s="1" t="s">
        <v>1802</v>
      </c>
      <c r="B578">
        <v>55</v>
      </c>
      <c r="C578" s="1" t="s">
        <v>27</v>
      </c>
      <c r="D578" s="1" t="s">
        <v>28</v>
      </c>
      <c r="E578" s="1" t="s">
        <v>46</v>
      </c>
      <c r="F578" s="1" t="s">
        <v>30</v>
      </c>
      <c r="G578" s="1" t="s">
        <v>112</v>
      </c>
      <c r="H578" s="1" t="s">
        <v>61</v>
      </c>
      <c r="I578" s="1" t="s">
        <v>33</v>
      </c>
      <c r="J578" s="1" t="s">
        <v>1259</v>
      </c>
      <c r="K578" s="1" t="s">
        <v>1303</v>
      </c>
      <c r="L578" s="1" t="s">
        <v>64</v>
      </c>
      <c r="M578" s="1" t="s">
        <v>378</v>
      </c>
      <c r="N578" s="1" t="s">
        <v>711</v>
      </c>
      <c r="O578" s="1" t="s">
        <v>64</v>
      </c>
      <c r="P578" s="1" t="s">
        <v>39</v>
      </c>
      <c r="Q578" s="1" t="s">
        <v>75</v>
      </c>
      <c r="R578">
        <v>46</v>
      </c>
      <c r="S578">
        <v>1</v>
      </c>
      <c r="T578" s="1" t="s">
        <v>137</v>
      </c>
      <c r="U578" s="1" t="s">
        <v>42</v>
      </c>
      <c r="V578">
        <v>2.4700000000000002</v>
      </c>
      <c r="W578">
        <v>2.73</v>
      </c>
      <c r="X578">
        <v>1.3</v>
      </c>
      <c r="Y578">
        <v>10.7</v>
      </c>
      <c r="Z578">
        <v>3.6</v>
      </c>
    </row>
    <row r="579" spans="1:26" x14ac:dyDescent="0.25">
      <c r="A579" s="1" t="s">
        <v>1803</v>
      </c>
      <c r="B579">
        <v>64</v>
      </c>
      <c r="C579" s="1" t="s">
        <v>27</v>
      </c>
      <c r="D579" s="1" t="s">
        <v>106</v>
      </c>
      <c r="E579" s="1" t="s">
        <v>78</v>
      </c>
      <c r="F579" s="1" t="s">
        <v>47</v>
      </c>
      <c r="G579" s="1" t="s">
        <v>118</v>
      </c>
      <c r="H579" s="1" t="s">
        <v>32</v>
      </c>
      <c r="I579" s="1" t="s">
        <v>49</v>
      </c>
      <c r="J579" s="1" t="s">
        <v>1267</v>
      </c>
      <c r="K579" s="1" t="s">
        <v>1804</v>
      </c>
      <c r="L579" s="1" t="s">
        <v>92</v>
      </c>
      <c r="M579" s="1" t="s">
        <v>202</v>
      </c>
      <c r="N579" s="1" t="s">
        <v>235</v>
      </c>
      <c r="O579" s="1" t="s">
        <v>92</v>
      </c>
      <c r="P579" s="1" t="s">
        <v>110</v>
      </c>
      <c r="Q579" s="1" t="s">
        <v>75</v>
      </c>
      <c r="R579">
        <v>163</v>
      </c>
      <c r="S579">
        <v>0</v>
      </c>
      <c r="T579" s="1" t="s">
        <v>56</v>
      </c>
      <c r="U579" s="1" t="s">
        <v>42</v>
      </c>
      <c r="V579">
        <v>4.5199999999999996</v>
      </c>
      <c r="W579">
        <v>1.97</v>
      </c>
      <c r="X579">
        <v>6</v>
      </c>
      <c r="Y579">
        <v>6.7</v>
      </c>
      <c r="Z579">
        <v>14.3</v>
      </c>
    </row>
    <row r="580" spans="1:26" x14ac:dyDescent="0.25">
      <c r="A580" s="1" t="s">
        <v>1805</v>
      </c>
      <c r="B580">
        <v>54</v>
      </c>
      <c r="C580" s="1" t="s">
        <v>44</v>
      </c>
      <c r="D580" s="1" t="s">
        <v>106</v>
      </c>
      <c r="E580" s="1" t="s">
        <v>78</v>
      </c>
      <c r="F580" s="1" t="s">
        <v>30</v>
      </c>
      <c r="G580" s="1" t="s">
        <v>276</v>
      </c>
      <c r="H580" s="1" t="s">
        <v>81</v>
      </c>
      <c r="I580" s="1" t="s">
        <v>33</v>
      </c>
      <c r="J580" s="1" t="s">
        <v>294</v>
      </c>
      <c r="K580" s="1" t="s">
        <v>1806</v>
      </c>
      <c r="L580" s="1" t="s">
        <v>92</v>
      </c>
      <c r="M580" s="1" t="s">
        <v>322</v>
      </c>
      <c r="N580" s="1" t="s">
        <v>578</v>
      </c>
      <c r="O580" s="1" t="s">
        <v>92</v>
      </c>
      <c r="P580" s="1" t="s">
        <v>55</v>
      </c>
      <c r="Q580" s="1" t="s">
        <v>75</v>
      </c>
      <c r="R580">
        <v>129</v>
      </c>
      <c r="S580">
        <v>0</v>
      </c>
      <c r="T580" s="1" t="s">
        <v>137</v>
      </c>
      <c r="U580" s="1" t="s">
        <v>57</v>
      </c>
      <c r="V580">
        <v>2.29</v>
      </c>
      <c r="W580">
        <v>4.59</v>
      </c>
      <c r="X580">
        <v>9</v>
      </c>
      <c r="Y580">
        <v>11.9</v>
      </c>
      <c r="Z580">
        <v>18.3</v>
      </c>
    </row>
    <row r="581" spans="1:26" x14ac:dyDescent="0.25">
      <c r="A581" s="1" t="s">
        <v>1807</v>
      </c>
      <c r="B581">
        <v>54</v>
      </c>
      <c r="C581" s="1" t="s">
        <v>45</v>
      </c>
      <c r="D581" s="1" t="s">
        <v>87</v>
      </c>
      <c r="E581" s="1" t="s">
        <v>29</v>
      </c>
      <c r="F581" s="1" t="s">
        <v>30</v>
      </c>
      <c r="G581" s="1" t="s">
        <v>89</v>
      </c>
      <c r="H581" s="1" t="s">
        <v>61</v>
      </c>
      <c r="I581" s="1" t="s">
        <v>132</v>
      </c>
      <c r="J581" s="1" t="s">
        <v>721</v>
      </c>
      <c r="K581" s="1" t="s">
        <v>1808</v>
      </c>
      <c r="L581" s="1" t="s">
        <v>52</v>
      </c>
      <c r="M581" s="1" t="s">
        <v>348</v>
      </c>
      <c r="N581" s="1" t="s">
        <v>769</v>
      </c>
      <c r="O581" s="1" t="s">
        <v>52</v>
      </c>
      <c r="P581" s="1" t="s">
        <v>39</v>
      </c>
      <c r="Q581" s="1" t="s">
        <v>30</v>
      </c>
      <c r="R581">
        <v>128</v>
      </c>
      <c r="S581">
        <v>1</v>
      </c>
      <c r="T581" s="1" t="s">
        <v>41</v>
      </c>
      <c r="U581" s="1" t="s">
        <v>57</v>
      </c>
      <c r="V581">
        <v>4.9800000000000004</v>
      </c>
      <c r="W581">
        <v>4.3</v>
      </c>
      <c r="X581">
        <v>8.6</v>
      </c>
      <c r="Y581">
        <v>10.5</v>
      </c>
      <c r="Z581">
        <v>12.8</v>
      </c>
    </row>
    <row r="582" spans="1:26" x14ac:dyDescent="0.25">
      <c r="A582" s="1" t="s">
        <v>1809</v>
      </c>
      <c r="B582">
        <v>24</v>
      </c>
      <c r="C582" s="1" t="s">
        <v>45</v>
      </c>
      <c r="D582" s="1" t="s">
        <v>95</v>
      </c>
      <c r="E582" s="1" t="s">
        <v>29</v>
      </c>
      <c r="F582" s="1" t="s">
        <v>30</v>
      </c>
      <c r="G582" s="1" t="s">
        <v>112</v>
      </c>
      <c r="H582" s="1" t="s">
        <v>32</v>
      </c>
      <c r="I582" s="1" t="s">
        <v>49</v>
      </c>
      <c r="J582" s="1" t="s">
        <v>1810</v>
      </c>
      <c r="K582" s="1" t="s">
        <v>1440</v>
      </c>
      <c r="L582" s="1" t="s">
        <v>52</v>
      </c>
      <c r="M582" s="1" t="s">
        <v>348</v>
      </c>
      <c r="N582" s="1" t="s">
        <v>1204</v>
      </c>
      <c r="O582" s="1" t="s">
        <v>52</v>
      </c>
      <c r="P582" s="1" t="s">
        <v>55</v>
      </c>
      <c r="Q582" s="1" t="s">
        <v>67</v>
      </c>
      <c r="R582">
        <v>176</v>
      </c>
      <c r="S582">
        <v>0</v>
      </c>
      <c r="T582" s="1" t="s">
        <v>85</v>
      </c>
      <c r="U582" s="1" t="s">
        <v>42</v>
      </c>
      <c r="V582">
        <v>1.27</v>
      </c>
      <c r="W582">
        <v>1.38</v>
      </c>
      <c r="X582">
        <v>10</v>
      </c>
      <c r="Y582">
        <v>11.9</v>
      </c>
      <c r="Z582">
        <v>15.7</v>
      </c>
    </row>
    <row r="583" spans="1:26" x14ac:dyDescent="0.25">
      <c r="A583" s="1" t="s">
        <v>1811</v>
      </c>
      <c r="B583">
        <v>23</v>
      </c>
      <c r="C583" s="1" t="s">
        <v>44</v>
      </c>
      <c r="D583" s="1" t="s">
        <v>106</v>
      </c>
      <c r="E583" s="1" t="s">
        <v>163</v>
      </c>
      <c r="F583" s="1" t="s">
        <v>30</v>
      </c>
      <c r="G583" s="1" t="s">
        <v>164</v>
      </c>
      <c r="H583" s="1" t="s">
        <v>71</v>
      </c>
      <c r="I583" s="1" t="s">
        <v>132</v>
      </c>
      <c r="J583" s="1" t="s">
        <v>1812</v>
      </c>
      <c r="K583" s="1" t="s">
        <v>1813</v>
      </c>
      <c r="L583" s="1" t="s">
        <v>64</v>
      </c>
      <c r="M583" s="1" t="s">
        <v>274</v>
      </c>
      <c r="N583" s="1" t="s">
        <v>109</v>
      </c>
      <c r="O583" s="1" t="s">
        <v>64</v>
      </c>
      <c r="P583" s="1" t="s">
        <v>110</v>
      </c>
      <c r="Q583" s="1" t="s">
        <v>67</v>
      </c>
      <c r="R583">
        <v>96</v>
      </c>
      <c r="S583">
        <v>0</v>
      </c>
      <c r="T583" s="1" t="s">
        <v>56</v>
      </c>
      <c r="U583" s="1" t="s">
        <v>57</v>
      </c>
      <c r="V583">
        <v>4.2300000000000004</v>
      </c>
      <c r="W583">
        <v>4.43</v>
      </c>
      <c r="X583">
        <v>10</v>
      </c>
      <c r="Y583">
        <v>10.3</v>
      </c>
      <c r="Z583">
        <v>3.7</v>
      </c>
    </row>
    <row r="584" spans="1:26" x14ac:dyDescent="0.25">
      <c r="A584" s="1" t="s">
        <v>1814</v>
      </c>
      <c r="B584">
        <v>44</v>
      </c>
      <c r="C584" s="1" t="s">
        <v>45</v>
      </c>
      <c r="D584" s="1" t="s">
        <v>28</v>
      </c>
      <c r="E584" s="1" t="s">
        <v>78</v>
      </c>
      <c r="F584" s="1" t="s">
        <v>30</v>
      </c>
      <c r="G584" s="1" t="s">
        <v>48</v>
      </c>
      <c r="H584" s="1" t="s">
        <v>81</v>
      </c>
      <c r="I584" s="1" t="s">
        <v>33</v>
      </c>
      <c r="J584" s="1" t="s">
        <v>1813</v>
      </c>
      <c r="K584" s="1" t="s">
        <v>1815</v>
      </c>
      <c r="L584" s="1" t="s">
        <v>36</v>
      </c>
      <c r="M584" s="1" t="s">
        <v>536</v>
      </c>
      <c r="N584" s="1" t="s">
        <v>262</v>
      </c>
      <c r="O584" s="1" t="s">
        <v>36</v>
      </c>
      <c r="P584" s="1" t="s">
        <v>110</v>
      </c>
      <c r="Q584" s="1" t="s">
        <v>40</v>
      </c>
      <c r="R584">
        <v>40</v>
      </c>
      <c r="S584">
        <v>0</v>
      </c>
      <c r="T584" s="1" t="s">
        <v>56</v>
      </c>
      <c r="U584" s="1" t="s">
        <v>42</v>
      </c>
      <c r="V584">
        <v>2.64</v>
      </c>
      <c r="W584">
        <v>1.52</v>
      </c>
      <c r="X584">
        <v>1.2</v>
      </c>
      <c r="Y584">
        <v>12.5</v>
      </c>
      <c r="Z584">
        <v>16.3</v>
      </c>
    </row>
    <row r="585" spans="1:26" x14ac:dyDescent="0.25">
      <c r="A585" s="1" t="s">
        <v>1816</v>
      </c>
      <c r="B585">
        <v>46</v>
      </c>
      <c r="C585" s="1" t="s">
        <v>27</v>
      </c>
      <c r="D585" s="1" t="s">
        <v>87</v>
      </c>
      <c r="E585" s="1" t="s">
        <v>163</v>
      </c>
      <c r="F585" s="1" t="s">
        <v>47</v>
      </c>
      <c r="G585" s="1" t="s">
        <v>125</v>
      </c>
      <c r="H585" s="1" t="s">
        <v>71</v>
      </c>
      <c r="I585" s="1" t="s">
        <v>132</v>
      </c>
      <c r="J585" s="1" t="s">
        <v>989</v>
      </c>
      <c r="K585" s="1" t="s">
        <v>1817</v>
      </c>
      <c r="L585" s="1" t="s">
        <v>36</v>
      </c>
      <c r="M585" s="1" t="s">
        <v>282</v>
      </c>
      <c r="N585" s="1" t="s">
        <v>452</v>
      </c>
      <c r="O585" s="1" t="s">
        <v>36</v>
      </c>
      <c r="P585" s="1" t="s">
        <v>110</v>
      </c>
      <c r="Q585" s="1" t="s">
        <v>30</v>
      </c>
      <c r="R585">
        <v>57</v>
      </c>
      <c r="S585">
        <v>0</v>
      </c>
      <c r="T585" s="1" t="s">
        <v>123</v>
      </c>
      <c r="U585" s="1" t="s">
        <v>57</v>
      </c>
      <c r="V585">
        <v>3.26</v>
      </c>
      <c r="W585">
        <v>2.25</v>
      </c>
      <c r="X585">
        <v>6.9</v>
      </c>
      <c r="Y585">
        <v>10.199999999999999</v>
      </c>
      <c r="Z585">
        <v>3.2</v>
      </c>
    </row>
    <row r="586" spans="1:26" x14ac:dyDescent="0.25">
      <c r="A586" s="1" t="s">
        <v>1818</v>
      </c>
      <c r="B586">
        <v>43</v>
      </c>
      <c r="C586" s="1" t="s">
        <v>27</v>
      </c>
      <c r="D586" s="1" t="s">
        <v>45</v>
      </c>
      <c r="E586" s="1" t="s">
        <v>78</v>
      </c>
      <c r="F586" s="1" t="s">
        <v>69</v>
      </c>
      <c r="G586" s="1" t="s">
        <v>118</v>
      </c>
      <c r="H586" s="1" t="s">
        <v>81</v>
      </c>
      <c r="I586" s="1" t="s">
        <v>33</v>
      </c>
      <c r="J586" s="1" t="s">
        <v>1819</v>
      </c>
      <c r="K586" s="1" t="s">
        <v>1820</v>
      </c>
      <c r="L586" s="1" t="s">
        <v>36</v>
      </c>
      <c r="M586" s="1" t="s">
        <v>129</v>
      </c>
      <c r="N586" s="1" t="s">
        <v>930</v>
      </c>
      <c r="O586" s="1" t="s">
        <v>36</v>
      </c>
      <c r="P586" s="1" t="s">
        <v>110</v>
      </c>
      <c r="Q586" s="1" t="s">
        <v>129</v>
      </c>
      <c r="R586">
        <v>91</v>
      </c>
      <c r="S586">
        <v>0</v>
      </c>
      <c r="T586" s="1" t="s">
        <v>56</v>
      </c>
      <c r="U586" s="1" t="s">
        <v>57</v>
      </c>
      <c r="V586">
        <v>4.0599999999999996</v>
      </c>
      <c r="W586">
        <v>3.49</v>
      </c>
      <c r="X586">
        <v>7.9</v>
      </c>
      <c r="Y586">
        <v>6.7</v>
      </c>
      <c r="Z586">
        <v>17.2</v>
      </c>
    </row>
    <row r="587" spans="1:26" x14ac:dyDescent="0.25">
      <c r="A587" s="1" t="s">
        <v>1821</v>
      </c>
      <c r="B587">
        <v>74</v>
      </c>
      <c r="C587" s="1" t="s">
        <v>45</v>
      </c>
      <c r="D587" s="1" t="s">
        <v>106</v>
      </c>
      <c r="E587" s="1" t="s">
        <v>78</v>
      </c>
      <c r="F587" s="1" t="s">
        <v>30</v>
      </c>
      <c r="G587" s="1" t="s">
        <v>118</v>
      </c>
      <c r="H587" s="1" t="s">
        <v>71</v>
      </c>
      <c r="I587" s="1" t="s">
        <v>72</v>
      </c>
      <c r="J587" s="1" t="s">
        <v>1822</v>
      </c>
      <c r="K587" s="1" t="s">
        <v>1823</v>
      </c>
      <c r="L587" s="1" t="s">
        <v>52</v>
      </c>
      <c r="M587" s="1" t="s">
        <v>53</v>
      </c>
      <c r="N587" s="1" t="s">
        <v>954</v>
      </c>
      <c r="O587" s="1" t="s">
        <v>52</v>
      </c>
      <c r="P587" s="1" t="s">
        <v>55</v>
      </c>
      <c r="Q587" s="1" t="s">
        <v>67</v>
      </c>
      <c r="R587">
        <v>44</v>
      </c>
      <c r="S587">
        <v>0</v>
      </c>
      <c r="T587" s="1" t="s">
        <v>56</v>
      </c>
      <c r="U587" s="1" t="s">
        <v>57</v>
      </c>
      <c r="V587">
        <v>3.48</v>
      </c>
      <c r="W587">
        <v>3.25</v>
      </c>
      <c r="X587">
        <v>6.6</v>
      </c>
      <c r="Y587">
        <v>21.6</v>
      </c>
      <c r="Z587">
        <v>13</v>
      </c>
    </row>
    <row r="588" spans="1:26" x14ac:dyDescent="0.25">
      <c r="A588" s="1" t="s">
        <v>1824</v>
      </c>
      <c r="B588">
        <v>37</v>
      </c>
      <c r="C588" s="1" t="s">
        <v>44</v>
      </c>
      <c r="D588" s="1" t="s">
        <v>45</v>
      </c>
      <c r="E588" s="1" t="s">
        <v>163</v>
      </c>
      <c r="F588" s="1" t="s">
        <v>79</v>
      </c>
      <c r="G588" s="1" t="s">
        <v>31</v>
      </c>
      <c r="H588" s="1" t="s">
        <v>81</v>
      </c>
      <c r="I588" s="1" t="s">
        <v>49</v>
      </c>
      <c r="J588" s="1" t="s">
        <v>1825</v>
      </c>
      <c r="K588" s="1" t="s">
        <v>1826</v>
      </c>
      <c r="L588" s="1" t="s">
        <v>64</v>
      </c>
      <c r="M588" s="1" t="s">
        <v>438</v>
      </c>
      <c r="N588" s="1" t="s">
        <v>358</v>
      </c>
      <c r="O588" s="1" t="s">
        <v>64</v>
      </c>
      <c r="P588" s="1" t="s">
        <v>39</v>
      </c>
      <c r="Q588" s="1" t="s">
        <v>129</v>
      </c>
      <c r="R588">
        <v>46</v>
      </c>
      <c r="S588">
        <v>1</v>
      </c>
      <c r="T588" s="1" t="s">
        <v>56</v>
      </c>
      <c r="U588" s="1" t="s">
        <v>42</v>
      </c>
      <c r="V588">
        <v>3.32</v>
      </c>
      <c r="W588">
        <v>4.96</v>
      </c>
      <c r="X588">
        <v>7.8</v>
      </c>
      <c r="Y588">
        <v>14</v>
      </c>
      <c r="Z588">
        <v>15</v>
      </c>
    </row>
    <row r="589" spans="1:26" x14ac:dyDescent="0.25">
      <c r="A589" s="1" t="s">
        <v>1827</v>
      </c>
      <c r="B589">
        <v>39</v>
      </c>
      <c r="C589" s="1" t="s">
        <v>45</v>
      </c>
      <c r="D589" s="1" t="s">
        <v>28</v>
      </c>
      <c r="E589" s="1" t="s">
        <v>30</v>
      </c>
      <c r="F589" s="1" t="s">
        <v>88</v>
      </c>
      <c r="G589" s="1" t="s">
        <v>60</v>
      </c>
      <c r="H589" s="1" t="s">
        <v>61</v>
      </c>
      <c r="I589" s="1" t="s">
        <v>33</v>
      </c>
      <c r="J589" s="1" t="s">
        <v>1828</v>
      </c>
      <c r="K589" s="1" t="s">
        <v>1829</v>
      </c>
      <c r="L589" s="1" t="s">
        <v>92</v>
      </c>
      <c r="M589" s="1" t="s">
        <v>129</v>
      </c>
      <c r="N589" s="1" t="s">
        <v>235</v>
      </c>
      <c r="O589" s="1" t="s">
        <v>92</v>
      </c>
      <c r="P589" s="1" t="s">
        <v>110</v>
      </c>
      <c r="Q589" s="1" t="s">
        <v>129</v>
      </c>
      <c r="R589">
        <v>35</v>
      </c>
      <c r="S589">
        <v>0</v>
      </c>
      <c r="T589" s="1" t="s">
        <v>56</v>
      </c>
      <c r="U589" s="1" t="s">
        <v>57</v>
      </c>
      <c r="V589">
        <v>2.56</v>
      </c>
      <c r="W589">
        <v>1.92</v>
      </c>
      <c r="X589">
        <v>6.4</v>
      </c>
      <c r="Y589">
        <v>22.7</v>
      </c>
      <c r="Z589">
        <v>18.8</v>
      </c>
    </row>
    <row r="590" spans="1:26" x14ac:dyDescent="0.25">
      <c r="A590" s="1" t="s">
        <v>1830</v>
      </c>
      <c r="B590">
        <v>54</v>
      </c>
      <c r="C590" s="1" t="s">
        <v>45</v>
      </c>
      <c r="D590" s="1" t="s">
        <v>45</v>
      </c>
      <c r="E590" s="1" t="s">
        <v>78</v>
      </c>
      <c r="F590" s="1" t="s">
        <v>79</v>
      </c>
      <c r="G590" s="1" t="s">
        <v>70</v>
      </c>
      <c r="H590" s="1" t="s">
        <v>32</v>
      </c>
      <c r="I590" s="1" t="s">
        <v>132</v>
      </c>
      <c r="J590" s="1" t="s">
        <v>1831</v>
      </c>
      <c r="K590" s="1" t="s">
        <v>119</v>
      </c>
      <c r="L590" s="1" t="s">
        <v>64</v>
      </c>
      <c r="M590" s="1" t="s">
        <v>67</v>
      </c>
      <c r="N590" s="1" t="s">
        <v>1000</v>
      </c>
      <c r="O590" s="1" t="s">
        <v>64</v>
      </c>
      <c r="P590" s="1" t="s">
        <v>110</v>
      </c>
      <c r="Q590" s="1" t="s">
        <v>67</v>
      </c>
      <c r="R590">
        <v>129</v>
      </c>
      <c r="S590">
        <v>0</v>
      </c>
      <c r="T590" s="1" t="s">
        <v>137</v>
      </c>
      <c r="U590" s="1" t="s">
        <v>42</v>
      </c>
      <c r="V590">
        <v>2.37</v>
      </c>
      <c r="W590">
        <v>3.11</v>
      </c>
      <c r="X590">
        <v>2.9</v>
      </c>
      <c r="Y590">
        <v>23.9</v>
      </c>
      <c r="Z590">
        <v>19.7</v>
      </c>
    </row>
    <row r="591" spans="1:26" x14ac:dyDescent="0.25">
      <c r="A591" s="1" t="s">
        <v>1832</v>
      </c>
      <c r="B591">
        <v>65</v>
      </c>
      <c r="C591" s="1" t="s">
        <v>45</v>
      </c>
      <c r="D591" s="1" t="s">
        <v>87</v>
      </c>
      <c r="E591" s="1" t="s">
        <v>78</v>
      </c>
      <c r="F591" s="1" t="s">
        <v>30</v>
      </c>
      <c r="G591" s="1" t="s">
        <v>96</v>
      </c>
      <c r="H591" s="1" t="s">
        <v>61</v>
      </c>
      <c r="I591" s="1" t="s">
        <v>33</v>
      </c>
      <c r="J591" s="1" t="s">
        <v>1833</v>
      </c>
      <c r="K591" s="1" t="s">
        <v>1161</v>
      </c>
      <c r="L591" s="1" t="s">
        <v>36</v>
      </c>
      <c r="M591" s="1" t="s">
        <v>30</v>
      </c>
      <c r="N591" s="1" t="s">
        <v>987</v>
      </c>
      <c r="O591" s="1" t="s">
        <v>36</v>
      </c>
      <c r="P591" s="1" t="s">
        <v>55</v>
      </c>
      <c r="Q591" s="1" t="s">
        <v>40</v>
      </c>
      <c r="R591">
        <v>136</v>
      </c>
      <c r="S591">
        <v>0</v>
      </c>
      <c r="T591" s="1" t="s">
        <v>56</v>
      </c>
      <c r="U591" s="1" t="s">
        <v>57</v>
      </c>
      <c r="V591">
        <v>3.6</v>
      </c>
      <c r="W591">
        <v>4.22</v>
      </c>
      <c r="X591">
        <v>7.4</v>
      </c>
      <c r="Y591">
        <v>16.7</v>
      </c>
      <c r="Z591">
        <v>3.9</v>
      </c>
    </row>
    <row r="592" spans="1:26" x14ac:dyDescent="0.25">
      <c r="A592" s="1" t="s">
        <v>1834</v>
      </c>
      <c r="B592">
        <v>74</v>
      </c>
      <c r="C592" s="1" t="s">
        <v>44</v>
      </c>
      <c r="D592" s="1" t="s">
        <v>95</v>
      </c>
      <c r="E592" s="1" t="s">
        <v>30</v>
      </c>
      <c r="F592" s="1" t="s">
        <v>47</v>
      </c>
      <c r="G592" s="1" t="s">
        <v>96</v>
      </c>
      <c r="H592" s="1" t="s">
        <v>71</v>
      </c>
      <c r="I592" s="1" t="s">
        <v>72</v>
      </c>
      <c r="J592" s="1" t="s">
        <v>1306</v>
      </c>
      <c r="K592" s="1" t="s">
        <v>1835</v>
      </c>
      <c r="L592" s="1" t="s">
        <v>52</v>
      </c>
      <c r="M592" s="1" t="s">
        <v>181</v>
      </c>
      <c r="N592" s="1" t="s">
        <v>1836</v>
      </c>
      <c r="O592" s="1" t="s">
        <v>52</v>
      </c>
      <c r="P592" s="1" t="s">
        <v>55</v>
      </c>
      <c r="Q592" s="1" t="s">
        <v>30</v>
      </c>
      <c r="R592">
        <v>108</v>
      </c>
      <c r="S592">
        <v>0</v>
      </c>
      <c r="T592" s="1" t="s">
        <v>41</v>
      </c>
      <c r="U592" s="1" t="s">
        <v>57</v>
      </c>
      <c r="V592">
        <v>2.82</v>
      </c>
      <c r="W592">
        <v>3.7</v>
      </c>
      <c r="X592">
        <v>7.1</v>
      </c>
      <c r="Y592">
        <v>12.7</v>
      </c>
      <c r="Z592">
        <v>19</v>
      </c>
    </row>
    <row r="593" spans="1:26" x14ac:dyDescent="0.25">
      <c r="A593" s="1" t="s">
        <v>1837</v>
      </c>
      <c r="B593">
        <v>36</v>
      </c>
      <c r="C593" s="1" t="s">
        <v>44</v>
      </c>
      <c r="D593" s="1" t="s">
        <v>87</v>
      </c>
      <c r="E593" s="1" t="s">
        <v>29</v>
      </c>
      <c r="F593" s="1" t="s">
        <v>30</v>
      </c>
      <c r="G593" s="1" t="s">
        <v>276</v>
      </c>
      <c r="H593" s="1" t="s">
        <v>81</v>
      </c>
      <c r="I593" s="1" t="s">
        <v>49</v>
      </c>
      <c r="J593" s="1" t="s">
        <v>139</v>
      </c>
      <c r="K593" s="1" t="s">
        <v>1838</v>
      </c>
      <c r="L593" s="1" t="s">
        <v>52</v>
      </c>
      <c r="M593" s="1" t="s">
        <v>216</v>
      </c>
      <c r="N593" s="1" t="s">
        <v>1621</v>
      </c>
      <c r="O593" s="1" t="s">
        <v>52</v>
      </c>
      <c r="P593" s="1" t="s">
        <v>39</v>
      </c>
      <c r="Q593" s="1" t="s">
        <v>67</v>
      </c>
      <c r="R593">
        <v>128</v>
      </c>
      <c r="S593">
        <v>1</v>
      </c>
      <c r="T593" s="1" t="s">
        <v>85</v>
      </c>
      <c r="U593" s="1" t="s">
        <v>42</v>
      </c>
      <c r="V593">
        <v>1.67</v>
      </c>
      <c r="W593">
        <v>3</v>
      </c>
      <c r="X593">
        <v>7.2</v>
      </c>
      <c r="Y593">
        <v>18.5</v>
      </c>
      <c r="Z593">
        <v>14</v>
      </c>
    </row>
    <row r="594" spans="1:26" x14ac:dyDescent="0.25">
      <c r="A594" s="1" t="s">
        <v>1839</v>
      </c>
      <c r="B594">
        <v>52</v>
      </c>
      <c r="C594" s="1" t="s">
        <v>45</v>
      </c>
      <c r="D594" s="1" t="s">
        <v>45</v>
      </c>
      <c r="E594" s="1" t="s">
        <v>46</v>
      </c>
      <c r="F594" s="1" t="s">
        <v>30</v>
      </c>
      <c r="G594" s="1" t="s">
        <v>80</v>
      </c>
      <c r="H594" s="1" t="s">
        <v>71</v>
      </c>
      <c r="I594" s="1" t="s">
        <v>72</v>
      </c>
      <c r="J594" s="1" t="s">
        <v>414</v>
      </c>
      <c r="K594" s="1" t="s">
        <v>932</v>
      </c>
      <c r="L594" s="1" t="s">
        <v>52</v>
      </c>
      <c r="M594" s="1" t="s">
        <v>697</v>
      </c>
      <c r="N594" s="1" t="s">
        <v>327</v>
      </c>
      <c r="O594" s="1" t="s">
        <v>52</v>
      </c>
      <c r="P594" s="1" t="s">
        <v>39</v>
      </c>
      <c r="Q594" s="1" t="s">
        <v>129</v>
      </c>
      <c r="R594">
        <v>51</v>
      </c>
      <c r="S594">
        <v>1</v>
      </c>
      <c r="T594" s="1" t="s">
        <v>123</v>
      </c>
      <c r="U594" s="1" t="s">
        <v>42</v>
      </c>
      <c r="V594">
        <v>2.1</v>
      </c>
      <c r="W594">
        <v>1.62</v>
      </c>
      <c r="X594">
        <v>6.7</v>
      </c>
      <c r="Y594">
        <v>16.8</v>
      </c>
      <c r="Z594">
        <v>6</v>
      </c>
    </row>
    <row r="595" spans="1:26" x14ac:dyDescent="0.25">
      <c r="A595" s="1" t="s">
        <v>1840</v>
      </c>
      <c r="B595">
        <v>24</v>
      </c>
      <c r="C595" s="1" t="s">
        <v>44</v>
      </c>
      <c r="D595" s="1" t="s">
        <v>87</v>
      </c>
      <c r="E595" s="1" t="s">
        <v>30</v>
      </c>
      <c r="F595" s="1" t="s">
        <v>30</v>
      </c>
      <c r="G595" s="1" t="s">
        <v>194</v>
      </c>
      <c r="H595" s="1" t="s">
        <v>71</v>
      </c>
      <c r="I595" s="1" t="s">
        <v>72</v>
      </c>
      <c r="J595" s="1" t="s">
        <v>1332</v>
      </c>
      <c r="K595" s="1" t="s">
        <v>1700</v>
      </c>
      <c r="L595" s="1" t="s">
        <v>64</v>
      </c>
      <c r="M595" s="1" t="s">
        <v>115</v>
      </c>
      <c r="N595" s="1" t="s">
        <v>962</v>
      </c>
      <c r="O595" s="1" t="s">
        <v>64</v>
      </c>
      <c r="P595" s="1" t="s">
        <v>110</v>
      </c>
      <c r="Q595" s="1" t="s">
        <v>67</v>
      </c>
      <c r="R595">
        <v>104</v>
      </c>
      <c r="S595">
        <v>0</v>
      </c>
      <c r="T595" s="1" t="s">
        <v>137</v>
      </c>
      <c r="U595" s="1" t="s">
        <v>42</v>
      </c>
      <c r="V595">
        <v>3.82</v>
      </c>
      <c r="W595">
        <v>2.82</v>
      </c>
      <c r="X595">
        <v>7</v>
      </c>
      <c r="Y595">
        <v>21.1</v>
      </c>
      <c r="Z595">
        <v>5.9</v>
      </c>
    </row>
    <row r="596" spans="1:26" x14ac:dyDescent="0.25">
      <c r="A596" s="1" t="s">
        <v>1841</v>
      </c>
      <c r="B596">
        <v>38</v>
      </c>
      <c r="C596" s="1" t="s">
        <v>27</v>
      </c>
      <c r="D596" s="1" t="s">
        <v>106</v>
      </c>
      <c r="E596" s="1" t="s">
        <v>78</v>
      </c>
      <c r="F596" s="1" t="s">
        <v>69</v>
      </c>
      <c r="G596" s="1" t="s">
        <v>48</v>
      </c>
      <c r="H596" s="1" t="s">
        <v>71</v>
      </c>
      <c r="I596" s="1" t="s">
        <v>33</v>
      </c>
      <c r="J596" s="1" t="s">
        <v>1842</v>
      </c>
      <c r="K596" s="1" t="s">
        <v>1843</v>
      </c>
      <c r="L596" s="1" t="s">
        <v>92</v>
      </c>
      <c r="M596" s="1" t="s">
        <v>266</v>
      </c>
      <c r="N596" s="1" t="s">
        <v>168</v>
      </c>
      <c r="O596" s="1" t="s">
        <v>92</v>
      </c>
      <c r="P596" s="1" t="s">
        <v>39</v>
      </c>
      <c r="Q596" s="1" t="s">
        <v>67</v>
      </c>
      <c r="R596">
        <v>127</v>
      </c>
      <c r="S596">
        <v>1</v>
      </c>
      <c r="T596" s="1" t="s">
        <v>56</v>
      </c>
      <c r="U596" s="1" t="s">
        <v>57</v>
      </c>
      <c r="V596">
        <v>1.08</v>
      </c>
      <c r="W596">
        <v>4.12</v>
      </c>
      <c r="X596">
        <v>6.5</v>
      </c>
      <c r="Y596">
        <v>18.600000000000001</v>
      </c>
      <c r="Z596">
        <v>17.2</v>
      </c>
    </row>
    <row r="597" spans="1:26" x14ac:dyDescent="0.25">
      <c r="A597" s="1" t="s">
        <v>1844</v>
      </c>
      <c r="B597">
        <v>79</v>
      </c>
      <c r="C597" s="1" t="s">
        <v>27</v>
      </c>
      <c r="D597" s="1" t="s">
        <v>87</v>
      </c>
      <c r="E597" s="1" t="s">
        <v>29</v>
      </c>
      <c r="F597" s="1" t="s">
        <v>30</v>
      </c>
      <c r="G597" s="1" t="s">
        <v>194</v>
      </c>
      <c r="H597" s="1" t="s">
        <v>81</v>
      </c>
      <c r="I597" s="1" t="s">
        <v>72</v>
      </c>
      <c r="J597" s="1" t="s">
        <v>1845</v>
      </c>
      <c r="K597" s="1" t="s">
        <v>1846</v>
      </c>
      <c r="L597" s="1" t="s">
        <v>64</v>
      </c>
      <c r="M597" s="1" t="s">
        <v>322</v>
      </c>
      <c r="N597" s="1" t="s">
        <v>742</v>
      </c>
      <c r="O597" s="1" t="s">
        <v>64</v>
      </c>
      <c r="P597" s="1" t="s">
        <v>39</v>
      </c>
      <c r="Q597" s="1" t="s">
        <v>67</v>
      </c>
      <c r="R597">
        <v>106</v>
      </c>
      <c r="S597">
        <v>1</v>
      </c>
      <c r="T597" s="1" t="s">
        <v>56</v>
      </c>
      <c r="U597" s="1" t="s">
        <v>42</v>
      </c>
      <c r="V597">
        <v>4.21</v>
      </c>
      <c r="W597">
        <v>4.84</v>
      </c>
      <c r="X597">
        <v>5.8</v>
      </c>
      <c r="Y597">
        <v>14.8</v>
      </c>
      <c r="Z597">
        <v>9.8000000000000007</v>
      </c>
    </row>
    <row r="598" spans="1:26" x14ac:dyDescent="0.25">
      <c r="A598" s="1" t="s">
        <v>1847</v>
      </c>
      <c r="B598">
        <v>32</v>
      </c>
      <c r="C598" s="1" t="s">
        <v>45</v>
      </c>
      <c r="D598" s="1" t="s">
        <v>106</v>
      </c>
      <c r="E598" s="1" t="s">
        <v>30</v>
      </c>
      <c r="F598" s="1" t="s">
        <v>88</v>
      </c>
      <c r="G598" s="1" t="s">
        <v>194</v>
      </c>
      <c r="H598" s="1" t="s">
        <v>81</v>
      </c>
      <c r="I598" s="1" t="s">
        <v>49</v>
      </c>
      <c r="J598" s="1" t="s">
        <v>191</v>
      </c>
      <c r="K598" s="1" t="s">
        <v>1848</v>
      </c>
      <c r="L598" s="1" t="s">
        <v>64</v>
      </c>
      <c r="M598" s="1" t="s">
        <v>121</v>
      </c>
      <c r="N598" s="1" t="s">
        <v>1132</v>
      </c>
      <c r="O598" s="1" t="s">
        <v>64</v>
      </c>
      <c r="P598" s="1" t="s">
        <v>39</v>
      </c>
      <c r="Q598" s="1" t="s">
        <v>40</v>
      </c>
      <c r="R598">
        <v>111</v>
      </c>
      <c r="S598">
        <v>1</v>
      </c>
      <c r="T598" s="1" t="s">
        <v>41</v>
      </c>
      <c r="U598" s="1" t="s">
        <v>42</v>
      </c>
      <c r="V598">
        <v>1.61</v>
      </c>
      <c r="W598">
        <v>3.29</v>
      </c>
      <c r="X598">
        <v>3.5</v>
      </c>
      <c r="Y598">
        <v>22.6</v>
      </c>
      <c r="Z598">
        <v>12.9</v>
      </c>
    </row>
    <row r="599" spans="1:26" x14ac:dyDescent="0.25">
      <c r="A599" s="1" t="s">
        <v>1849</v>
      </c>
      <c r="B599">
        <v>48</v>
      </c>
      <c r="C599" s="1" t="s">
        <v>45</v>
      </c>
      <c r="D599" s="1" t="s">
        <v>28</v>
      </c>
      <c r="E599" s="1" t="s">
        <v>30</v>
      </c>
      <c r="F599" s="1" t="s">
        <v>47</v>
      </c>
      <c r="G599" s="1" t="s">
        <v>31</v>
      </c>
      <c r="H599" s="1" t="s">
        <v>61</v>
      </c>
      <c r="I599" s="1" t="s">
        <v>132</v>
      </c>
      <c r="J599" s="1" t="s">
        <v>1443</v>
      </c>
      <c r="K599" s="1" t="s">
        <v>1850</v>
      </c>
      <c r="L599" s="1" t="s">
        <v>92</v>
      </c>
      <c r="M599" s="1" t="s">
        <v>75</v>
      </c>
      <c r="N599" s="1" t="s">
        <v>636</v>
      </c>
      <c r="O599" s="1" t="s">
        <v>92</v>
      </c>
      <c r="P599" s="1" t="s">
        <v>110</v>
      </c>
      <c r="Q599" s="1" t="s">
        <v>75</v>
      </c>
      <c r="R599">
        <v>34</v>
      </c>
      <c r="S599">
        <v>0</v>
      </c>
      <c r="T599" s="1" t="s">
        <v>137</v>
      </c>
      <c r="U599" s="1" t="s">
        <v>57</v>
      </c>
      <c r="V599">
        <v>3.37</v>
      </c>
      <c r="W599">
        <v>2.42</v>
      </c>
      <c r="X599">
        <v>1.5</v>
      </c>
      <c r="Y599">
        <v>6.6</v>
      </c>
      <c r="Z599">
        <v>10.199999999999999</v>
      </c>
    </row>
    <row r="600" spans="1:26" x14ac:dyDescent="0.25">
      <c r="A600" s="1" t="s">
        <v>1851</v>
      </c>
      <c r="B600">
        <v>43</v>
      </c>
      <c r="C600" s="1" t="s">
        <v>44</v>
      </c>
      <c r="D600" s="1" t="s">
        <v>95</v>
      </c>
      <c r="E600" s="1" t="s">
        <v>78</v>
      </c>
      <c r="F600" s="1" t="s">
        <v>59</v>
      </c>
      <c r="G600" s="1" t="s">
        <v>131</v>
      </c>
      <c r="H600" s="1" t="s">
        <v>32</v>
      </c>
      <c r="I600" s="1" t="s">
        <v>132</v>
      </c>
      <c r="J600" s="1" t="s">
        <v>1852</v>
      </c>
      <c r="K600" s="1" t="s">
        <v>1853</v>
      </c>
      <c r="L600" s="1" t="s">
        <v>64</v>
      </c>
      <c r="M600" s="1" t="s">
        <v>30</v>
      </c>
      <c r="N600" s="1" t="s">
        <v>150</v>
      </c>
      <c r="O600" s="1" t="s">
        <v>64</v>
      </c>
      <c r="P600" s="1" t="s">
        <v>55</v>
      </c>
      <c r="Q600" s="1" t="s">
        <v>75</v>
      </c>
      <c r="R600">
        <v>79</v>
      </c>
      <c r="S600">
        <v>0</v>
      </c>
      <c r="T600" s="1" t="s">
        <v>56</v>
      </c>
      <c r="U600" s="1" t="s">
        <v>57</v>
      </c>
      <c r="V600">
        <v>1.34</v>
      </c>
      <c r="W600">
        <v>3.43</v>
      </c>
      <c r="X600">
        <v>8.9</v>
      </c>
      <c r="Y600">
        <v>21.9</v>
      </c>
      <c r="Z600">
        <v>14.2</v>
      </c>
    </row>
    <row r="601" spans="1:26" x14ac:dyDescent="0.25">
      <c r="A601" s="1" t="s">
        <v>1854</v>
      </c>
      <c r="B601">
        <v>52</v>
      </c>
      <c r="C601" s="1" t="s">
        <v>27</v>
      </c>
      <c r="D601" s="1" t="s">
        <v>95</v>
      </c>
      <c r="E601" s="1" t="s">
        <v>163</v>
      </c>
      <c r="F601" s="1" t="s">
        <v>30</v>
      </c>
      <c r="G601" s="1" t="s">
        <v>31</v>
      </c>
      <c r="H601" s="1" t="s">
        <v>61</v>
      </c>
      <c r="I601" s="1" t="s">
        <v>49</v>
      </c>
      <c r="J601" s="1" t="s">
        <v>1855</v>
      </c>
      <c r="K601" s="1" t="s">
        <v>1856</v>
      </c>
      <c r="L601" s="1" t="s">
        <v>52</v>
      </c>
      <c r="M601" s="1" t="s">
        <v>274</v>
      </c>
      <c r="N601" s="1" t="s">
        <v>507</v>
      </c>
      <c r="O601" s="1" t="s">
        <v>52</v>
      </c>
      <c r="P601" s="1" t="s">
        <v>39</v>
      </c>
      <c r="Q601" s="1" t="s">
        <v>129</v>
      </c>
      <c r="R601">
        <v>49</v>
      </c>
      <c r="S601">
        <v>1</v>
      </c>
      <c r="T601" s="1" t="s">
        <v>123</v>
      </c>
      <c r="U601" s="1" t="s">
        <v>42</v>
      </c>
      <c r="V601">
        <v>1.84</v>
      </c>
      <c r="W601">
        <v>4.45</v>
      </c>
      <c r="X601">
        <v>9</v>
      </c>
      <c r="Y601">
        <v>9.5</v>
      </c>
      <c r="Z601">
        <v>15.5</v>
      </c>
    </row>
    <row r="602" spans="1:26" x14ac:dyDescent="0.25">
      <c r="A602" s="1" t="s">
        <v>1857</v>
      </c>
      <c r="B602">
        <v>61</v>
      </c>
      <c r="C602" s="1" t="s">
        <v>45</v>
      </c>
      <c r="D602" s="1" t="s">
        <v>87</v>
      </c>
      <c r="E602" s="1" t="s">
        <v>46</v>
      </c>
      <c r="F602" s="1" t="s">
        <v>30</v>
      </c>
      <c r="G602" s="1" t="s">
        <v>440</v>
      </c>
      <c r="H602" s="1" t="s">
        <v>32</v>
      </c>
      <c r="I602" s="1" t="s">
        <v>49</v>
      </c>
      <c r="J602" s="1" t="s">
        <v>1858</v>
      </c>
      <c r="K602" s="1" t="s">
        <v>303</v>
      </c>
      <c r="L602" s="1" t="s">
        <v>52</v>
      </c>
      <c r="M602" s="1" t="s">
        <v>129</v>
      </c>
      <c r="N602" s="1" t="s">
        <v>383</v>
      </c>
      <c r="O602" s="1" t="s">
        <v>52</v>
      </c>
      <c r="P602" s="1" t="s">
        <v>39</v>
      </c>
      <c r="Q602" s="1" t="s">
        <v>129</v>
      </c>
      <c r="R602">
        <v>30</v>
      </c>
      <c r="S602">
        <v>1</v>
      </c>
      <c r="T602" s="1" t="s">
        <v>56</v>
      </c>
      <c r="U602" s="1" t="s">
        <v>42</v>
      </c>
      <c r="V602">
        <v>2.15</v>
      </c>
      <c r="W602">
        <v>4.21</v>
      </c>
      <c r="X602">
        <v>10</v>
      </c>
      <c r="Y602">
        <v>6.5</v>
      </c>
      <c r="Z602">
        <v>18.3</v>
      </c>
    </row>
    <row r="603" spans="1:26" x14ac:dyDescent="0.25">
      <c r="A603" s="1" t="s">
        <v>1859</v>
      </c>
      <c r="B603">
        <v>44</v>
      </c>
      <c r="C603" s="1" t="s">
        <v>27</v>
      </c>
      <c r="D603" s="1" t="s">
        <v>87</v>
      </c>
      <c r="E603" s="1" t="s">
        <v>78</v>
      </c>
      <c r="F603" s="1" t="s">
        <v>69</v>
      </c>
      <c r="G603" s="1" t="s">
        <v>89</v>
      </c>
      <c r="H603" s="1" t="s">
        <v>81</v>
      </c>
      <c r="I603" s="1" t="s">
        <v>72</v>
      </c>
      <c r="J603" s="1" t="s">
        <v>489</v>
      </c>
      <c r="K603" s="1" t="s">
        <v>1860</v>
      </c>
      <c r="L603" s="1" t="s">
        <v>36</v>
      </c>
      <c r="M603" s="1" t="s">
        <v>536</v>
      </c>
      <c r="N603" s="1" t="s">
        <v>1621</v>
      </c>
      <c r="O603" s="1" t="s">
        <v>36</v>
      </c>
      <c r="P603" s="1" t="s">
        <v>39</v>
      </c>
      <c r="Q603" s="1" t="s">
        <v>75</v>
      </c>
      <c r="R603">
        <v>31</v>
      </c>
      <c r="S603">
        <v>1</v>
      </c>
      <c r="T603" s="1" t="s">
        <v>123</v>
      </c>
      <c r="U603" s="1" t="s">
        <v>42</v>
      </c>
      <c r="V603">
        <v>3.49</v>
      </c>
      <c r="W603">
        <v>4.8899999999999997</v>
      </c>
      <c r="X603">
        <v>5.2</v>
      </c>
      <c r="Y603">
        <v>21.3</v>
      </c>
      <c r="Z603">
        <v>4.0999999999999996</v>
      </c>
    </row>
    <row r="604" spans="1:26" x14ac:dyDescent="0.25">
      <c r="A604" s="1" t="s">
        <v>1861</v>
      </c>
      <c r="B604">
        <v>43</v>
      </c>
      <c r="C604" s="1" t="s">
        <v>44</v>
      </c>
      <c r="D604" s="1" t="s">
        <v>106</v>
      </c>
      <c r="E604" s="1" t="s">
        <v>29</v>
      </c>
      <c r="F604" s="1" t="s">
        <v>30</v>
      </c>
      <c r="G604" s="1" t="s">
        <v>89</v>
      </c>
      <c r="H604" s="1" t="s">
        <v>61</v>
      </c>
      <c r="I604" s="1" t="s">
        <v>49</v>
      </c>
      <c r="J604" s="1" t="s">
        <v>1862</v>
      </c>
      <c r="K604" s="1" t="s">
        <v>1863</v>
      </c>
      <c r="L604" s="1" t="s">
        <v>52</v>
      </c>
      <c r="M604" s="1" t="s">
        <v>40</v>
      </c>
      <c r="N604" s="1" t="s">
        <v>287</v>
      </c>
      <c r="O604" s="1" t="s">
        <v>52</v>
      </c>
      <c r="P604" s="1" t="s">
        <v>110</v>
      </c>
      <c r="Q604" s="1" t="s">
        <v>30</v>
      </c>
      <c r="R604">
        <v>135</v>
      </c>
      <c r="S604">
        <v>0</v>
      </c>
      <c r="T604" s="1" t="s">
        <v>85</v>
      </c>
      <c r="U604" s="1" t="s">
        <v>57</v>
      </c>
      <c r="V604">
        <v>2.34</v>
      </c>
      <c r="W604">
        <v>1.27</v>
      </c>
      <c r="X604">
        <v>9.8000000000000007</v>
      </c>
      <c r="Y604">
        <v>20.7</v>
      </c>
      <c r="Z604">
        <v>17.5</v>
      </c>
    </row>
    <row r="605" spans="1:26" x14ac:dyDescent="0.25">
      <c r="A605" s="1" t="s">
        <v>1864</v>
      </c>
      <c r="B605">
        <v>45</v>
      </c>
      <c r="C605" s="1" t="s">
        <v>44</v>
      </c>
      <c r="D605" s="1" t="s">
        <v>28</v>
      </c>
      <c r="E605" s="1" t="s">
        <v>30</v>
      </c>
      <c r="F605" s="1" t="s">
        <v>30</v>
      </c>
      <c r="G605" s="1" t="s">
        <v>246</v>
      </c>
      <c r="H605" s="1" t="s">
        <v>61</v>
      </c>
      <c r="I605" s="1" t="s">
        <v>132</v>
      </c>
      <c r="J605" s="1" t="s">
        <v>325</v>
      </c>
      <c r="K605" s="1" t="s">
        <v>293</v>
      </c>
      <c r="L605" s="1" t="s">
        <v>92</v>
      </c>
      <c r="M605" s="1" t="s">
        <v>697</v>
      </c>
      <c r="N605" s="1" t="s">
        <v>1779</v>
      </c>
      <c r="O605" s="1" t="s">
        <v>92</v>
      </c>
      <c r="P605" s="1" t="s">
        <v>55</v>
      </c>
      <c r="Q605" s="1" t="s">
        <v>129</v>
      </c>
      <c r="R605">
        <v>144</v>
      </c>
      <c r="S605">
        <v>0</v>
      </c>
      <c r="T605" s="1" t="s">
        <v>123</v>
      </c>
      <c r="U605" s="1" t="s">
        <v>42</v>
      </c>
      <c r="V605">
        <v>4.75</v>
      </c>
      <c r="W605">
        <v>1.34</v>
      </c>
      <c r="X605">
        <v>4.5</v>
      </c>
      <c r="Y605">
        <v>7.3</v>
      </c>
      <c r="Z605">
        <v>6.6</v>
      </c>
    </row>
    <row r="606" spans="1:26" x14ac:dyDescent="0.25">
      <c r="A606" s="1" t="s">
        <v>1865</v>
      </c>
      <c r="B606">
        <v>58</v>
      </c>
      <c r="C606" s="1" t="s">
        <v>45</v>
      </c>
      <c r="D606" s="1" t="s">
        <v>28</v>
      </c>
      <c r="E606" s="1" t="s">
        <v>29</v>
      </c>
      <c r="F606" s="1" t="s">
        <v>30</v>
      </c>
      <c r="G606" s="1" t="s">
        <v>125</v>
      </c>
      <c r="H606" s="1" t="s">
        <v>32</v>
      </c>
      <c r="I606" s="1" t="s">
        <v>132</v>
      </c>
      <c r="J606" s="1" t="s">
        <v>1866</v>
      </c>
      <c r="K606" s="1" t="s">
        <v>1867</v>
      </c>
      <c r="L606" s="1" t="s">
        <v>36</v>
      </c>
      <c r="M606" s="1" t="s">
        <v>295</v>
      </c>
      <c r="N606" s="1" t="s">
        <v>930</v>
      </c>
      <c r="O606" s="1" t="s">
        <v>36</v>
      </c>
      <c r="P606" s="1" t="s">
        <v>55</v>
      </c>
      <c r="Q606" s="1" t="s">
        <v>30</v>
      </c>
      <c r="R606">
        <v>169</v>
      </c>
      <c r="S606">
        <v>0</v>
      </c>
      <c r="T606" s="1" t="s">
        <v>41</v>
      </c>
      <c r="U606" s="1" t="s">
        <v>42</v>
      </c>
      <c r="V606">
        <v>1.92</v>
      </c>
      <c r="W606">
        <v>2.88</v>
      </c>
      <c r="X606">
        <v>3.4</v>
      </c>
      <c r="Y606">
        <v>7.8</v>
      </c>
      <c r="Z606">
        <v>5.8</v>
      </c>
    </row>
    <row r="607" spans="1:26" x14ac:dyDescent="0.25">
      <c r="A607" s="1" t="s">
        <v>1868</v>
      </c>
      <c r="B607">
        <v>39</v>
      </c>
      <c r="C607" s="1" t="s">
        <v>27</v>
      </c>
      <c r="D607" s="1" t="s">
        <v>28</v>
      </c>
      <c r="E607" s="1" t="s">
        <v>78</v>
      </c>
      <c r="F607" s="1" t="s">
        <v>47</v>
      </c>
      <c r="G607" s="1" t="s">
        <v>31</v>
      </c>
      <c r="H607" s="1" t="s">
        <v>81</v>
      </c>
      <c r="I607" s="1" t="s">
        <v>33</v>
      </c>
      <c r="J607" s="1" t="s">
        <v>1831</v>
      </c>
      <c r="K607" s="1" t="s">
        <v>660</v>
      </c>
      <c r="L607" s="1" t="s">
        <v>36</v>
      </c>
      <c r="M607" s="1" t="s">
        <v>274</v>
      </c>
      <c r="N607" s="1" t="s">
        <v>358</v>
      </c>
      <c r="O607" s="1" t="s">
        <v>36</v>
      </c>
      <c r="P607" s="1" t="s">
        <v>55</v>
      </c>
      <c r="Q607" s="1" t="s">
        <v>67</v>
      </c>
      <c r="R607">
        <v>132</v>
      </c>
      <c r="S607">
        <v>0</v>
      </c>
      <c r="T607" s="1" t="s">
        <v>137</v>
      </c>
      <c r="U607" s="1" t="s">
        <v>42</v>
      </c>
      <c r="V607">
        <v>1.59</v>
      </c>
      <c r="W607">
        <v>4.8899999999999997</v>
      </c>
      <c r="X607">
        <v>7.8</v>
      </c>
      <c r="Y607">
        <v>23.4</v>
      </c>
      <c r="Z607">
        <v>10.5</v>
      </c>
    </row>
    <row r="608" spans="1:26" x14ac:dyDescent="0.25">
      <c r="A608" s="1" t="s">
        <v>1869</v>
      </c>
      <c r="B608">
        <v>73</v>
      </c>
      <c r="C608" s="1" t="s">
        <v>45</v>
      </c>
      <c r="D608" s="1" t="s">
        <v>106</v>
      </c>
      <c r="E608" s="1" t="s">
        <v>46</v>
      </c>
      <c r="F608" s="1" t="s">
        <v>30</v>
      </c>
      <c r="G608" s="1" t="s">
        <v>112</v>
      </c>
      <c r="H608" s="1" t="s">
        <v>71</v>
      </c>
      <c r="I608" s="1" t="s">
        <v>49</v>
      </c>
      <c r="J608" s="1" t="s">
        <v>1870</v>
      </c>
      <c r="K608" s="1" t="s">
        <v>351</v>
      </c>
      <c r="L608" s="1" t="s">
        <v>64</v>
      </c>
      <c r="M608" s="1" t="s">
        <v>37</v>
      </c>
      <c r="N608" s="1" t="s">
        <v>1696</v>
      </c>
      <c r="O608" s="1" t="s">
        <v>64</v>
      </c>
      <c r="P608" s="1" t="s">
        <v>55</v>
      </c>
      <c r="Q608" s="1" t="s">
        <v>67</v>
      </c>
      <c r="R608">
        <v>107</v>
      </c>
      <c r="S608">
        <v>0</v>
      </c>
      <c r="T608" s="1" t="s">
        <v>85</v>
      </c>
      <c r="U608" s="1" t="s">
        <v>57</v>
      </c>
      <c r="V608">
        <v>2.11</v>
      </c>
      <c r="W608">
        <v>4.1900000000000004</v>
      </c>
      <c r="X608">
        <v>3.9</v>
      </c>
      <c r="Y608">
        <v>11.4</v>
      </c>
      <c r="Z608">
        <v>7</v>
      </c>
    </row>
    <row r="609" spans="1:26" x14ac:dyDescent="0.25">
      <c r="A609" s="1" t="s">
        <v>1871</v>
      </c>
      <c r="B609">
        <v>47</v>
      </c>
      <c r="C609" s="1" t="s">
        <v>27</v>
      </c>
      <c r="D609" s="1" t="s">
        <v>95</v>
      </c>
      <c r="E609" s="1" t="s">
        <v>29</v>
      </c>
      <c r="F609" s="1" t="s">
        <v>30</v>
      </c>
      <c r="G609" s="1" t="s">
        <v>48</v>
      </c>
      <c r="H609" s="1" t="s">
        <v>81</v>
      </c>
      <c r="I609" s="1" t="s">
        <v>72</v>
      </c>
      <c r="J609" s="1" t="s">
        <v>1872</v>
      </c>
      <c r="K609" s="1" t="s">
        <v>444</v>
      </c>
      <c r="L609" s="1" t="s">
        <v>92</v>
      </c>
      <c r="M609" s="1" t="s">
        <v>30</v>
      </c>
      <c r="N609" s="1" t="s">
        <v>729</v>
      </c>
      <c r="O609" s="1" t="s">
        <v>92</v>
      </c>
      <c r="P609" s="1" t="s">
        <v>55</v>
      </c>
      <c r="Q609" s="1" t="s">
        <v>75</v>
      </c>
      <c r="R609">
        <v>104</v>
      </c>
      <c r="S609">
        <v>0</v>
      </c>
      <c r="T609" s="1" t="s">
        <v>41</v>
      </c>
      <c r="U609" s="1" t="s">
        <v>42</v>
      </c>
      <c r="V609">
        <v>1.52</v>
      </c>
      <c r="W609">
        <v>2.0299999999999998</v>
      </c>
      <c r="X609">
        <v>4.2</v>
      </c>
      <c r="Y609">
        <v>18.100000000000001</v>
      </c>
      <c r="Z609">
        <v>4.0999999999999996</v>
      </c>
    </row>
    <row r="610" spans="1:26" x14ac:dyDescent="0.25">
      <c r="A610" s="1" t="s">
        <v>1873</v>
      </c>
      <c r="B610">
        <v>84</v>
      </c>
      <c r="C610" s="1" t="s">
        <v>44</v>
      </c>
      <c r="D610" s="1" t="s">
        <v>106</v>
      </c>
      <c r="E610" s="1" t="s">
        <v>78</v>
      </c>
      <c r="F610" s="1" t="s">
        <v>59</v>
      </c>
      <c r="G610" s="1" t="s">
        <v>112</v>
      </c>
      <c r="H610" s="1" t="s">
        <v>32</v>
      </c>
      <c r="I610" s="1" t="s">
        <v>132</v>
      </c>
      <c r="J610" s="1" t="s">
        <v>1874</v>
      </c>
      <c r="K610" s="1" t="s">
        <v>1875</v>
      </c>
      <c r="L610" s="1" t="s">
        <v>52</v>
      </c>
      <c r="M610" s="1" t="s">
        <v>1456</v>
      </c>
      <c r="N610" s="1" t="s">
        <v>208</v>
      </c>
      <c r="O610" s="1" t="s">
        <v>52</v>
      </c>
      <c r="P610" s="1" t="s">
        <v>110</v>
      </c>
      <c r="Q610" s="1" t="s">
        <v>67</v>
      </c>
      <c r="R610">
        <v>124</v>
      </c>
      <c r="S610">
        <v>0</v>
      </c>
      <c r="T610" s="1" t="s">
        <v>85</v>
      </c>
      <c r="U610" s="1" t="s">
        <v>57</v>
      </c>
      <c r="V610">
        <v>1.84</v>
      </c>
      <c r="W610">
        <v>4.24</v>
      </c>
      <c r="X610">
        <v>2.2999999999999998</v>
      </c>
      <c r="Y610">
        <v>12.2</v>
      </c>
      <c r="Z610">
        <v>17.7</v>
      </c>
    </row>
    <row r="611" spans="1:26" x14ac:dyDescent="0.25">
      <c r="A611" s="1" t="s">
        <v>1876</v>
      </c>
      <c r="B611">
        <v>26</v>
      </c>
      <c r="C611" s="1" t="s">
        <v>27</v>
      </c>
      <c r="D611" s="1" t="s">
        <v>95</v>
      </c>
      <c r="E611" s="1" t="s">
        <v>30</v>
      </c>
      <c r="F611" s="1" t="s">
        <v>79</v>
      </c>
      <c r="G611" s="1" t="s">
        <v>31</v>
      </c>
      <c r="H611" s="1" t="s">
        <v>71</v>
      </c>
      <c r="I611" s="1" t="s">
        <v>132</v>
      </c>
      <c r="J611" s="1" t="s">
        <v>1877</v>
      </c>
      <c r="K611" s="1" t="s">
        <v>385</v>
      </c>
      <c r="L611" s="1" t="s">
        <v>64</v>
      </c>
      <c r="M611" s="1" t="s">
        <v>352</v>
      </c>
      <c r="N611" s="1" t="s">
        <v>340</v>
      </c>
      <c r="O611" s="1" t="s">
        <v>64</v>
      </c>
      <c r="P611" s="1" t="s">
        <v>110</v>
      </c>
      <c r="Q611" s="1" t="s">
        <v>67</v>
      </c>
      <c r="R611">
        <v>90</v>
      </c>
      <c r="S611">
        <v>0</v>
      </c>
      <c r="T611" s="1" t="s">
        <v>41</v>
      </c>
      <c r="U611" s="1" t="s">
        <v>57</v>
      </c>
      <c r="V611">
        <v>1.62</v>
      </c>
      <c r="W611">
        <v>1.33</v>
      </c>
      <c r="X611">
        <v>5.4</v>
      </c>
      <c r="Y611">
        <v>11.4</v>
      </c>
      <c r="Z611">
        <v>12.6</v>
      </c>
    </row>
    <row r="612" spans="1:26" x14ac:dyDescent="0.25">
      <c r="A612" s="1" t="s">
        <v>1878</v>
      </c>
      <c r="B612">
        <v>78</v>
      </c>
      <c r="C612" s="1" t="s">
        <v>27</v>
      </c>
      <c r="D612" s="1" t="s">
        <v>28</v>
      </c>
      <c r="E612" s="1" t="s">
        <v>29</v>
      </c>
      <c r="F612" s="1" t="s">
        <v>30</v>
      </c>
      <c r="G612" s="1" t="s">
        <v>131</v>
      </c>
      <c r="H612" s="1" t="s">
        <v>71</v>
      </c>
      <c r="I612" s="1" t="s">
        <v>132</v>
      </c>
      <c r="J612" s="1" t="s">
        <v>350</v>
      </c>
      <c r="K612" s="1" t="s">
        <v>1879</v>
      </c>
      <c r="L612" s="1" t="s">
        <v>64</v>
      </c>
      <c r="M612" s="1" t="s">
        <v>40</v>
      </c>
      <c r="N612" s="1" t="s">
        <v>582</v>
      </c>
      <c r="O612" s="1" t="s">
        <v>64</v>
      </c>
      <c r="P612" s="1" t="s">
        <v>39</v>
      </c>
      <c r="Q612" s="1" t="s">
        <v>30</v>
      </c>
      <c r="R612">
        <v>66</v>
      </c>
      <c r="S612">
        <v>1</v>
      </c>
      <c r="T612" s="1" t="s">
        <v>137</v>
      </c>
      <c r="U612" s="1" t="s">
        <v>42</v>
      </c>
      <c r="V612">
        <v>4.22</v>
      </c>
      <c r="W612">
        <v>1.55</v>
      </c>
      <c r="X612">
        <v>6.2</v>
      </c>
      <c r="Y612">
        <v>15.1</v>
      </c>
      <c r="Z612">
        <v>5.4</v>
      </c>
    </row>
    <row r="613" spans="1:26" x14ac:dyDescent="0.25">
      <c r="A613" s="1" t="s">
        <v>1880</v>
      </c>
      <c r="B613">
        <v>78</v>
      </c>
      <c r="C613" s="1" t="s">
        <v>27</v>
      </c>
      <c r="D613" s="1" t="s">
        <v>106</v>
      </c>
      <c r="E613" s="1" t="s">
        <v>163</v>
      </c>
      <c r="F613" s="1" t="s">
        <v>69</v>
      </c>
      <c r="G613" s="1" t="s">
        <v>70</v>
      </c>
      <c r="H613" s="1" t="s">
        <v>71</v>
      </c>
      <c r="I613" s="1" t="s">
        <v>132</v>
      </c>
      <c r="J613" s="1" t="s">
        <v>1881</v>
      </c>
      <c r="K613" s="1" t="s">
        <v>1882</v>
      </c>
      <c r="L613" s="1" t="s">
        <v>52</v>
      </c>
      <c r="M613" s="1" t="s">
        <v>834</v>
      </c>
      <c r="N613" s="1" t="s">
        <v>1280</v>
      </c>
      <c r="O613" s="1" t="s">
        <v>52</v>
      </c>
      <c r="P613" s="1" t="s">
        <v>39</v>
      </c>
      <c r="Q613" s="1" t="s">
        <v>67</v>
      </c>
      <c r="R613">
        <v>164</v>
      </c>
      <c r="S613">
        <v>1</v>
      </c>
      <c r="T613" s="1" t="s">
        <v>85</v>
      </c>
      <c r="U613" s="1" t="s">
        <v>57</v>
      </c>
      <c r="V613">
        <v>3.5</v>
      </c>
      <c r="W613">
        <v>2.09</v>
      </c>
      <c r="X613">
        <v>5.4</v>
      </c>
      <c r="Y613">
        <v>7.5</v>
      </c>
      <c r="Z613">
        <v>10.8</v>
      </c>
    </row>
    <row r="614" spans="1:26" x14ac:dyDescent="0.25">
      <c r="A614" s="1" t="s">
        <v>1883</v>
      </c>
      <c r="B614">
        <v>49</v>
      </c>
      <c r="C614" s="1" t="s">
        <v>44</v>
      </c>
      <c r="D614" s="1" t="s">
        <v>95</v>
      </c>
      <c r="E614" s="1" t="s">
        <v>163</v>
      </c>
      <c r="F614" s="1" t="s">
        <v>79</v>
      </c>
      <c r="G614" s="1" t="s">
        <v>96</v>
      </c>
      <c r="H614" s="1" t="s">
        <v>32</v>
      </c>
      <c r="I614" s="1" t="s">
        <v>49</v>
      </c>
      <c r="J614" s="1" t="s">
        <v>1884</v>
      </c>
      <c r="K614" s="1" t="s">
        <v>1614</v>
      </c>
      <c r="L614" s="1" t="s">
        <v>36</v>
      </c>
      <c r="M614" s="1" t="s">
        <v>30</v>
      </c>
      <c r="N614" s="1" t="s">
        <v>305</v>
      </c>
      <c r="O614" s="1" t="s">
        <v>36</v>
      </c>
      <c r="P614" s="1" t="s">
        <v>39</v>
      </c>
      <c r="Q614" s="1" t="s">
        <v>40</v>
      </c>
      <c r="R614">
        <v>127</v>
      </c>
      <c r="S614">
        <v>1</v>
      </c>
      <c r="T614" s="1" t="s">
        <v>85</v>
      </c>
      <c r="U614" s="1" t="s">
        <v>42</v>
      </c>
      <c r="V614">
        <v>2.23</v>
      </c>
      <c r="W614">
        <v>4.29</v>
      </c>
      <c r="X614">
        <v>1.5</v>
      </c>
      <c r="Y614">
        <v>13.5</v>
      </c>
      <c r="Z614">
        <v>10.8</v>
      </c>
    </row>
    <row r="615" spans="1:26" x14ac:dyDescent="0.25">
      <c r="A615" s="1" t="s">
        <v>1885</v>
      </c>
      <c r="B615">
        <v>74</v>
      </c>
      <c r="C615" s="1" t="s">
        <v>44</v>
      </c>
      <c r="D615" s="1" t="s">
        <v>87</v>
      </c>
      <c r="E615" s="1" t="s">
        <v>30</v>
      </c>
      <c r="F615" s="1" t="s">
        <v>79</v>
      </c>
      <c r="G615" s="1" t="s">
        <v>152</v>
      </c>
      <c r="H615" s="1" t="s">
        <v>81</v>
      </c>
      <c r="I615" s="1" t="s">
        <v>132</v>
      </c>
      <c r="J615" s="1" t="s">
        <v>1259</v>
      </c>
      <c r="K615" s="1" t="s">
        <v>1886</v>
      </c>
      <c r="L615" s="1" t="s">
        <v>92</v>
      </c>
      <c r="M615" s="1" t="s">
        <v>129</v>
      </c>
      <c r="N615" s="1" t="s">
        <v>222</v>
      </c>
      <c r="O615" s="1" t="s">
        <v>92</v>
      </c>
      <c r="P615" s="1" t="s">
        <v>110</v>
      </c>
      <c r="Q615" s="1" t="s">
        <v>40</v>
      </c>
      <c r="R615">
        <v>124</v>
      </c>
      <c r="S615">
        <v>0</v>
      </c>
      <c r="T615" s="1" t="s">
        <v>41</v>
      </c>
      <c r="U615" s="1" t="s">
        <v>57</v>
      </c>
      <c r="V615">
        <v>3.9</v>
      </c>
      <c r="W615">
        <v>3.3</v>
      </c>
      <c r="X615">
        <v>7</v>
      </c>
      <c r="Y615">
        <v>20</v>
      </c>
      <c r="Z615">
        <v>17.7</v>
      </c>
    </row>
    <row r="616" spans="1:26" x14ac:dyDescent="0.25">
      <c r="A616" s="1" t="s">
        <v>1887</v>
      </c>
      <c r="B616">
        <v>66</v>
      </c>
      <c r="C616" s="1" t="s">
        <v>45</v>
      </c>
      <c r="D616" s="1" t="s">
        <v>87</v>
      </c>
      <c r="E616" s="1" t="s">
        <v>78</v>
      </c>
      <c r="F616" s="1" t="s">
        <v>30</v>
      </c>
      <c r="G616" s="1" t="s">
        <v>131</v>
      </c>
      <c r="H616" s="1" t="s">
        <v>71</v>
      </c>
      <c r="I616" s="1" t="s">
        <v>132</v>
      </c>
      <c r="J616" s="1" t="s">
        <v>1888</v>
      </c>
      <c r="K616" s="1" t="s">
        <v>1312</v>
      </c>
      <c r="L616" s="1" t="s">
        <v>64</v>
      </c>
      <c r="M616" s="1" t="s">
        <v>226</v>
      </c>
      <c r="N616" s="1" t="s">
        <v>296</v>
      </c>
      <c r="O616" s="1" t="s">
        <v>64</v>
      </c>
      <c r="P616" s="1" t="s">
        <v>110</v>
      </c>
      <c r="Q616" s="1" t="s">
        <v>67</v>
      </c>
      <c r="R616">
        <v>157</v>
      </c>
      <c r="S616">
        <v>0</v>
      </c>
      <c r="T616" s="1" t="s">
        <v>123</v>
      </c>
      <c r="U616" s="1" t="s">
        <v>42</v>
      </c>
      <c r="V616">
        <v>2.2599999999999998</v>
      </c>
      <c r="W616">
        <v>3.15</v>
      </c>
      <c r="X616">
        <v>8.6</v>
      </c>
      <c r="Y616">
        <v>23.8</v>
      </c>
      <c r="Z616">
        <v>18.100000000000001</v>
      </c>
    </row>
    <row r="617" spans="1:26" x14ac:dyDescent="0.25">
      <c r="A617" s="1" t="s">
        <v>1889</v>
      </c>
      <c r="B617">
        <v>35</v>
      </c>
      <c r="C617" s="1" t="s">
        <v>27</v>
      </c>
      <c r="D617" s="1" t="s">
        <v>87</v>
      </c>
      <c r="E617" s="1" t="s">
        <v>29</v>
      </c>
      <c r="F617" s="1" t="s">
        <v>79</v>
      </c>
      <c r="G617" s="1" t="s">
        <v>125</v>
      </c>
      <c r="H617" s="1" t="s">
        <v>32</v>
      </c>
      <c r="I617" s="1" t="s">
        <v>132</v>
      </c>
      <c r="J617" s="1" t="s">
        <v>1229</v>
      </c>
      <c r="K617" s="1" t="s">
        <v>1106</v>
      </c>
      <c r="L617" s="1" t="s">
        <v>92</v>
      </c>
      <c r="M617" s="1" t="s">
        <v>187</v>
      </c>
      <c r="N617" s="1" t="s">
        <v>677</v>
      </c>
      <c r="O617" s="1" t="s">
        <v>92</v>
      </c>
      <c r="P617" s="1" t="s">
        <v>55</v>
      </c>
      <c r="Q617" s="1" t="s">
        <v>40</v>
      </c>
      <c r="R617">
        <v>69</v>
      </c>
      <c r="S617">
        <v>0</v>
      </c>
      <c r="T617" s="1" t="s">
        <v>85</v>
      </c>
      <c r="U617" s="1" t="s">
        <v>42</v>
      </c>
      <c r="V617">
        <v>2.4900000000000002</v>
      </c>
      <c r="W617">
        <v>1.78</v>
      </c>
      <c r="X617">
        <v>5.4</v>
      </c>
      <c r="Y617">
        <v>19.3</v>
      </c>
      <c r="Z617">
        <v>11.4</v>
      </c>
    </row>
    <row r="618" spans="1:26" x14ac:dyDescent="0.25">
      <c r="A618" s="1" t="s">
        <v>1890</v>
      </c>
      <c r="B618">
        <v>44</v>
      </c>
      <c r="C618" s="1" t="s">
        <v>44</v>
      </c>
      <c r="D618" s="1" t="s">
        <v>106</v>
      </c>
      <c r="E618" s="1" t="s">
        <v>163</v>
      </c>
      <c r="F618" s="1" t="s">
        <v>30</v>
      </c>
      <c r="G618" s="1" t="s">
        <v>184</v>
      </c>
      <c r="H618" s="1" t="s">
        <v>71</v>
      </c>
      <c r="I618" s="1" t="s">
        <v>72</v>
      </c>
      <c r="J618" s="1" t="s">
        <v>1891</v>
      </c>
      <c r="K618" s="1" t="s">
        <v>1892</v>
      </c>
      <c r="L618" s="1" t="s">
        <v>92</v>
      </c>
      <c r="M618" s="1" t="s">
        <v>67</v>
      </c>
      <c r="N618" s="1" t="s">
        <v>192</v>
      </c>
      <c r="O618" s="1" t="s">
        <v>92</v>
      </c>
      <c r="P618" s="1" t="s">
        <v>39</v>
      </c>
      <c r="Q618" s="1" t="s">
        <v>129</v>
      </c>
      <c r="R618">
        <v>86</v>
      </c>
      <c r="S618">
        <v>1</v>
      </c>
      <c r="T618" s="1" t="s">
        <v>41</v>
      </c>
      <c r="U618" s="1" t="s">
        <v>42</v>
      </c>
      <c r="V618">
        <v>2.93</v>
      </c>
      <c r="W618">
        <v>4.3499999999999996</v>
      </c>
      <c r="X618">
        <v>4.3</v>
      </c>
      <c r="Y618">
        <v>21.5</v>
      </c>
      <c r="Z618">
        <v>9.9</v>
      </c>
    </row>
    <row r="619" spans="1:26" x14ac:dyDescent="0.25">
      <c r="A619" s="1" t="s">
        <v>1893</v>
      </c>
      <c r="B619">
        <v>35</v>
      </c>
      <c r="C619" s="1" t="s">
        <v>45</v>
      </c>
      <c r="D619" s="1" t="s">
        <v>28</v>
      </c>
      <c r="E619" s="1" t="s">
        <v>30</v>
      </c>
      <c r="F619" s="1" t="s">
        <v>47</v>
      </c>
      <c r="G619" s="1" t="s">
        <v>164</v>
      </c>
      <c r="H619" s="1" t="s">
        <v>32</v>
      </c>
      <c r="I619" s="1" t="s">
        <v>33</v>
      </c>
      <c r="J619" s="1" t="s">
        <v>1894</v>
      </c>
      <c r="K619" s="1" t="s">
        <v>1895</v>
      </c>
      <c r="L619" s="1" t="s">
        <v>36</v>
      </c>
      <c r="M619" s="1" t="s">
        <v>446</v>
      </c>
      <c r="N619" s="1" t="s">
        <v>595</v>
      </c>
      <c r="O619" s="1" t="s">
        <v>36</v>
      </c>
      <c r="P619" s="1" t="s">
        <v>39</v>
      </c>
      <c r="Q619" s="1" t="s">
        <v>67</v>
      </c>
      <c r="R619">
        <v>88</v>
      </c>
      <c r="S619">
        <v>1</v>
      </c>
      <c r="T619" s="1" t="s">
        <v>85</v>
      </c>
      <c r="U619" s="1" t="s">
        <v>57</v>
      </c>
      <c r="V619">
        <v>2.31</v>
      </c>
      <c r="W619">
        <v>2.82</v>
      </c>
      <c r="X619">
        <v>7.9</v>
      </c>
      <c r="Y619">
        <v>8.3000000000000007</v>
      </c>
      <c r="Z619">
        <v>6.3</v>
      </c>
    </row>
    <row r="620" spans="1:26" x14ac:dyDescent="0.25">
      <c r="A620" s="1" t="s">
        <v>1896</v>
      </c>
      <c r="B620">
        <v>18</v>
      </c>
      <c r="C620" s="1" t="s">
        <v>44</v>
      </c>
      <c r="D620" s="1" t="s">
        <v>87</v>
      </c>
      <c r="E620" s="1" t="s">
        <v>29</v>
      </c>
      <c r="F620" s="1" t="s">
        <v>30</v>
      </c>
      <c r="G620" s="1" t="s">
        <v>246</v>
      </c>
      <c r="H620" s="1" t="s">
        <v>71</v>
      </c>
      <c r="I620" s="1" t="s">
        <v>33</v>
      </c>
      <c r="J620" s="1" t="s">
        <v>1897</v>
      </c>
      <c r="K620" s="1" t="s">
        <v>149</v>
      </c>
      <c r="L620" s="1" t="s">
        <v>64</v>
      </c>
      <c r="M620" s="1" t="s">
        <v>282</v>
      </c>
      <c r="N620" s="1" t="s">
        <v>1220</v>
      </c>
      <c r="O620" s="1" t="s">
        <v>64</v>
      </c>
      <c r="P620" s="1" t="s">
        <v>55</v>
      </c>
      <c r="Q620" s="1" t="s">
        <v>67</v>
      </c>
      <c r="R620">
        <v>81</v>
      </c>
      <c r="S620">
        <v>0</v>
      </c>
      <c r="T620" s="1" t="s">
        <v>85</v>
      </c>
      <c r="U620" s="1" t="s">
        <v>57</v>
      </c>
      <c r="V620">
        <v>4.8099999999999996</v>
      </c>
      <c r="W620">
        <v>1.7</v>
      </c>
      <c r="X620">
        <v>6.1</v>
      </c>
      <c r="Y620">
        <v>16.399999999999999</v>
      </c>
      <c r="Z620">
        <v>11.3</v>
      </c>
    </row>
    <row r="621" spans="1:26" x14ac:dyDescent="0.25">
      <c r="A621" s="1" t="s">
        <v>1898</v>
      </c>
      <c r="B621">
        <v>60</v>
      </c>
      <c r="C621" s="1" t="s">
        <v>27</v>
      </c>
      <c r="D621" s="1" t="s">
        <v>28</v>
      </c>
      <c r="E621" s="1" t="s">
        <v>30</v>
      </c>
      <c r="F621" s="1" t="s">
        <v>59</v>
      </c>
      <c r="G621" s="1" t="s">
        <v>440</v>
      </c>
      <c r="H621" s="1" t="s">
        <v>61</v>
      </c>
      <c r="I621" s="1" t="s">
        <v>33</v>
      </c>
      <c r="J621" s="1" t="s">
        <v>1899</v>
      </c>
      <c r="K621" s="1" t="s">
        <v>1900</v>
      </c>
      <c r="L621" s="1" t="s">
        <v>36</v>
      </c>
      <c r="M621" s="1" t="s">
        <v>67</v>
      </c>
      <c r="N621" s="1" t="s">
        <v>76</v>
      </c>
      <c r="O621" s="1" t="s">
        <v>36</v>
      </c>
      <c r="P621" s="1" t="s">
        <v>39</v>
      </c>
      <c r="Q621" s="1" t="s">
        <v>40</v>
      </c>
      <c r="R621">
        <v>57</v>
      </c>
      <c r="S621">
        <v>1</v>
      </c>
      <c r="T621" s="1" t="s">
        <v>41</v>
      </c>
      <c r="U621" s="1" t="s">
        <v>42</v>
      </c>
      <c r="V621">
        <v>3.58</v>
      </c>
      <c r="W621">
        <v>1.92</v>
      </c>
      <c r="X621">
        <v>6</v>
      </c>
      <c r="Y621">
        <v>12.7</v>
      </c>
      <c r="Z621">
        <v>14.2</v>
      </c>
    </row>
    <row r="622" spans="1:26" x14ac:dyDescent="0.25">
      <c r="A622" s="1" t="s">
        <v>1901</v>
      </c>
      <c r="B622">
        <v>56</v>
      </c>
      <c r="C622" s="1" t="s">
        <v>45</v>
      </c>
      <c r="D622" s="1" t="s">
        <v>106</v>
      </c>
      <c r="E622" s="1" t="s">
        <v>29</v>
      </c>
      <c r="F622" s="1" t="s">
        <v>30</v>
      </c>
      <c r="G622" s="1" t="s">
        <v>194</v>
      </c>
      <c r="H622" s="1" t="s">
        <v>81</v>
      </c>
      <c r="I622" s="1" t="s">
        <v>49</v>
      </c>
      <c r="J622" s="1" t="s">
        <v>530</v>
      </c>
      <c r="K622" s="1" t="s">
        <v>531</v>
      </c>
      <c r="L622" s="1" t="s">
        <v>52</v>
      </c>
      <c r="M622" s="1" t="s">
        <v>1427</v>
      </c>
      <c r="N622" s="1" t="s">
        <v>240</v>
      </c>
      <c r="O622" s="1" t="s">
        <v>52</v>
      </c>
      <c r="P622" s="1" t="s">
        <v>39</v>
      </c>
      <c r="Q622" s="1" t="s">
        <v>30</v>
      </c>
      <c r="R622">
        <v>82</v>
      </c>
      <c r="S622">
        <v>1</v>
      </c>
      <c r="T622" s="1" t="s">
        <v>56</v>
      </c>
      <c r="U622" s="1" t="s">
        <v>57</v>
      </c>
      <c r="V622">
        <v>1.56</v>
      </c>
      <c r="W622">
        <v>3.28</v>
      </c>
      <c r="X622">
        <v>2.7</v>
      </c>
      <c r="Y622">
        <v>11</v>
      </c>
      <c r="Z622">
        <v>6.7</v>
      </c>
    </row>
    <row r="623" spans="1:26" x14ac:dyDescent="0.25">
      <c r="A623" s="1" t="s">
        <v>1902</v>
      </c>
      <c r="B623">
        <v>59</v>
      </c>
      <c r="C623" s="1" t="s">
        <v>44</v>
      </c>
      <c r="D623" s="1" t="s">
        <v>95</v>
      </c>
      <c r="E623" s="1" t="s">
        <v>29</v>
      </c>
      <c r="F623" s="1" t="s">
        <v>30</v>
      </c>
      <c r="G623" s="1" t="s">
        <v>70</v>
      </c>
      <c r="H623" s="1" t="s">
        <v>81</v>
      </c>
      <c r="I623" s="1" t="s">
        <v>132</v>
      </c>
      <c r="J623" s="1" t="s">
        <v>1903</v>
      </c>
      <c r="K623" s="1" t="s">
        <v>1134</v>
      </c>
      <c r="L623" s="1" t="s">
        <v>92</v>
      </c>
      <c r="M623" s="1" t="s">
        <v>75</v>
      </c>
      <c r="N623" s="1" t="s">
        <v>1904</v>
      </c>
      <c r="O623" s="1" t="s">
        <v>92</v>
      </c>
      <c r="P623" s="1" t="s">
        <v>39</v>
      </c>
      <c r="Q623" s="1" t="s">
        <v>30</v>
      </c>
      <c r="R623">
        <v>30</v>
      </c>
      <c r="S623">
        <v>1</v>
      </c>
      <c r="T623" s="1" t="s">
        <v>137</v>
      </c>
      <c r="U623" s="1" t="s">
        <v>57</v>
      </c>
      <c r="V623">
        <v>1.73</v>
      </c>
      <c r="W623">
        <v>4.3</v>
      </c>
      <c r="X623">
        <v>3.6</v>
      </c>
      <c r="Y623">
        <v>22.7</v>
      </c>
      <c r="Z623">
        <v>19.5</v>
      </c>
    </row>
    <row r="624" spans="1:26" x14ac:dyDescent="0.25">
      <c r="A624" s="1" t="s">
        <v>1905</v>
      </c>
      <c r="B624">
        <v>66</v>
      </c>
      <c r="C624" s="1" t="s">
        <v>45</v>
      </c>
      <c r="D624" s="1" t="s">
        <v>45</v>
      </c>
      <c r="E624" s="1" t="s">
        <v>46</v>
      </c>
      <c r="F624" s="1" t="s">
        <v>59</v>
      </c>
      <c r="G624" s="1" t="s">
        <v>89</v>
      </c>
      <c r="H624" s="1" t="s">
        <v>71</v>
      </c>
      <c r="I624" s="1" t="s">
        <v>33</v>
      </c>
      <c r="J624" s="1" t="s">
        <v>1906</v>
      </c>
      <c r="K624" s="1" t="s">
        <v>990</v>
      </c>
      <c r="L624" s="1" t="s">
        <v>92</v>
      </c>
      <c r="M624" s="1" t="s">
        <v>451</v>
      </c>
      <c r="N624" s="1" t="s">
        <v>1038</v>
      </c>
      <c r="O624" s="1" t="s">
        <v>92</v>
      </c>
      <c r="P624" s="1" t="s">
        <v>39</v>
      </c>
      <c r="Q624" s="1" t="s">
        <v>30</v>
      </c>
      <c r="R624">
        <v>146</v>
      </c>
      <c r="S624">
        <v>1</v>
      </c>
      <c r="T624" s="1" t="s">
        <v>41</v>
      </c>
      <c r="U624" s="1" t="s">
        <v>42</v>
      </c>
      <c r="V624">
        <v>3.29</v>
      </c>
      <c r="W624">
        <v>1.57</v>
      </c>
      <c r="X624">
        <v>4.4000000000000004</v>
      </c>
      <c r="Y624">
        <v>20.399999999999999</v>
      </c>
      <c r="Z624">
        <v>9.1999999999999993</v>
      </c>
    </row>
    <row r="625" spans="1:26" x14ac:dyDescent="0.25">
      <c r="A625" s="1" t="s">
        <v>1907</v>
      </c>
      <c r="B625">
        <v>21</v>
      </c>
      <c r="C625" s="1" t="s">
        <v>44</v>
      </c>
      <c r="D625" s="1" t="s">
        <v>106</v>
      </c>
      <c r="E625" s="1" t="s">
        <v>163</v>
      </c>
      <c r="F625" s="1" t="s">
        <v>79</v>
      </c>
      <c r="G625" s="1" t="s">
        <v>440</v>
      </c>
      <c r="H625" s="1" t="s">
        <v>32</v>
      </c>
      <c r="I625" s="1" t="s">
        <v>132</v>
      </c>
      <c r="J625" s="1" t="s">
        <v>1908</v>
      </c>
      <c r="K625" s="1" t="s">
        <v>1822</v>
      </c>
      <c r="L625" s="1" t="s">
        <v>92</v>
      </c>
      <c r="M625" s="1" t="s">
        <v>249</v>
      </c>
      <c r="N625" s="1" t="s">
        <v>525</v>
      </c>
      <c r="O625" s="1" t="s">
        <v>92</v>
      </c>
      <c r="P625" s="1" t="s">
        <v>110</v>
      </c>
      <c r="Q625" s="1" t="s">
        <v>40</v>
      </c>
      <c r="R625">
        <v>37</v>
      </c>
      <c r="S625">
        <v>0</v>
      </c>
      <c r="T625" s="1" t="s">
        <v>123</v>
      </c>
      <c r="U625" s="1" t="s">
        <v>57</v>
      </c>
      <c r="V625">
        <v>1.35</v>
      </c>
      <c r="W625">
        <v>3.23</v>
      </c>
      <c r="X625">
        <v>8.6</v>
      </c>
      <c r="Y625">
        <v>20.3</v>
      </c>
      <c r="Z625">
        <v>6</v>
      </c>
    </row>
    <row r="626" spans="1:26" x14ac:dyDescent="0.25">
      <c r="A626" s="1" t="s">
        <v>1909</v>
      </c>
      <c r="B626">
        <v>73</v>
      </c>
      <c r="C626" s="1" t="s">
        <v>44</v>
      </c>
      <c r="D626" s="1" t="s">
        <v>95</v>
      </c>
      <c r="E626" s="1" t="s">
        <v>46</v>
      </c>
      <c r="F626" s="1" t="s">
        <v>30</v>
      </c>
      <c r="G626" s="1" t="s">
        <v>80</v>
      </c>
      <c r="H626" s="1" t="s">
        <v>61</v>
      </c>
      <c r="I626" s="1" t="s">
        <v>49</v>
      </c>
      <c r="J626" s="1" t="s">
        <v>1910</v>
      </c>
      <c r="K626" s="1" t="s">
        <v>1665</v>
      </c>
      <c r="L626" s="1" t="s">
        <v>36</v>
      </c>
      <c r="M626" s="1" t="s">
        <v>30</v>
      </c>
      <c r="N626" s="1" t="s">
        <v>513</v>
      </c>
      <c r="O626" s="1" t="s">
        <v>36</v>
      </c>
      <c r="P626" s="1" t="s">
        <v>110</v>
      </c>
      <c r="Q626" s="1" t="s">
        <v>30</v>
      </c>
      <c r="R626">
        <v>78</v>
      </c>
      <c r="S626">
        <v>0</v>
      </c>
      <c r="T626" s="1" t="s">
        <v>41</v>
      </c>
      <c r="U626" s="1" t="s">
        <v>57</v>
      </c>
      <c r="V626">
        <v>3.69</v>
      </c>
      <c r="W626">
        <v>1.88</v>
      </c>
      <c r="X626">
        <v>3</v>
      </c>
      <c r="Y626">
        <v>21.7</v>
      </c>
      <c r="Z626">
        <v>7.2</v>
      </c>
    </row>
    <row r="627" spans="1:26" x14ac:dyDescent="0.25">
      <c r="A627" s="1" t="s">
        <v>1911</v>
      </c>
      <c r="B627">
        <v>18</v>
      </c>
      <c r="C627" s="1" t="s">
        <v>45</v>
      </c>
      <c r="D627" s="1" t="s">
        <v>87</v>
      </c>
      <c r="E627" s="1" t="s">
        <v>29</v>
      </c>
      <c r="F627" s="1" t="s">
        <v>30</v>
      </c>
      <c r="G627" s="1" t="s">
        <v>48</v>
      </c>
      <c r="H627" s="1" t="s">
        <v>81</v>
      </c>
      <c r="I627" s="1" t="s">
        <v>72</v>
      </c>
      <c r="J627" s="1" t="s">
        <v>911</v>
      </c>
      <c r="K627" s="1" t="s">
        <v>1663</v>
      </c>
      <c r="L627" s="1" t="s">
        <v>64</v>
      </c>
      <c r="M627" s="1" t="s">
        <v>1291</v>
      </c>
      <c r="N627" s="1" t="s">
        <v>208</v>
      </c>
      <c r="O627" s="1" t="s">
        <v>64</v>
      </c>
      <c r="P627" s="1" t="s">
        <v>110</v>
      </c>
      <c r="Q627" s="1" t="s">
        <v>30</v>
      </c>
      <c r="R627">
        <v>171</v>
      </c>
      <c r="S627">
        <v>0</v>
      </c>
      <c r="T627" s="1" t="s">
        <v>85</v>
      </c>
      <c r="U627" s="1" t="s">
        <v>42</v>
      </c>
      <c r="V627">
        <v>2.0499999999999998</v>
      </c>
      <c r="W627">
        <v>1</v>
      </c>
      <c r="X627">
        <v>8.8000000000000007</v>
      </c>
      <c r="Y627">
        <v>20.3</v>
      </c>
      <c r="Z627">
        <v>13.7</v>
      </c>
    </row>
    <row r="628" spans="1:26" x14ac:dyDescent="0.25">
      <c r="A628" s="1" t="s">
        <v>1912</v>
      </c>
      <c r="B628">
        <v>59</v>
      </c>
      <c r="C628" s="1" t="s">
        <v>45</v>
      </c>
      <c r="D628" s="1" t="s">
        <v>28</v>
      </c>
      <c r="E628" s="1" t="s">
        <v>78</v>
      </c>
      <c r="F628" s="1" t="s">
        <v>47</v>
      </c>
      <c r="G628" s="1" t="s">
        <v>194</v>
      </c>
      <c r="H628" s="1" t="s">
        <v>81</v>
      </c>
      <c r="I628" s="1" t="s">
        <v>132</v>
      </c>
      <c r="J628" s="1" t="s">
        <v>1913</v>
      </c>
      <c r="K628" s="1" t="s">
        <v>1914</v>
      </c>
      <c r="L628" s="1" t="s">
        <v>36</v>
      </c>
      <c r="M628" s="1" t="s">
        <v>1526</v>
      </c>
      <c r="N628" s="1" t="s">
        <v>946</v>
      </c>
      <c r="O628" s="1" t="s">
        <v>36</v>
      </c>
      <c r="P628" s="1" t="s">
        <v>39</v>
      </c>
      <c r="Q628" s="1" t="s">
        <v>75</v>
      </c>
      <c r="R628">
        <v>94</v>
      </c>
      <c r="S628">
        <v>1</v>
      </c>
      <c r="T628" s="1" t="s">
        <v>41</v>
      </c>
      <c r="U628" s="1" t="s">
        <v>57</v>
      </c>
      <c r="V628">
        <v>4</v>
      </c>
      <c r="W628">
        <v>1.61</v>
      </c>
      <c r="X628">
        <v>5.0999999999999996</v>
      </c>
      <c r="Y628">
        <v>12.3</v>
      </c>
      <c r="Z628">
        <v>4.5999999999999996</v>
      </c>
    </row>
    <row r="629" spans="1:26" x14ac:dyDescent="0.25">
      <c r="A629" s="1" t="s">
        <v>1915</v>
      </c>
      <c r="B629">
        <v>63</v>
      </c>
      <c r="C629" s="1" t="s">
        <v>45</v>
      </c>
      <c r="D629" s="1" t="s">
        <v>95</v>
      </c>
      <c r="E629" s="1" t="s">
        <v>78</v>
      </c>
      <c r="F629" s="1" t="s">
        <v>30</v>
      </c>
      <c r="G629" s="1" t="s">
        <v>112</v>
      </c>
      <c r="H629" s="1" t="s">
        <v>61</v>
      </c>
      <c r="I629" s="1" t="s">
        <v>132</v>
      </c>
      <c r="J629" s="1" t="s">
        <v>1916</v>
      </c>
      <c r="K629" s="1" t="s">
        <v>1917</v>
      </c>
      <c r="L629" s="1" t="s">
        <v>64</v>
      </c>
      <c r="M629" s="1" t="s">
        <v>249</v>
      </c>
      <c r="N629" s="1" t="s">
        <v>161</v>
      </c>
      <c r="O629" s="1" t="s">
        <v>64</v>
      </c>
      <c r="P629" s="1" t="s">
        <v>55</v>
      </c>
      <c r="Q629" s="1" t="s">
        <v>129</v>
      </c>
      <c r="R629">
        <v>137</v>
      </c>
      <c r="S629">
        <v>0</v>
      </c>
      <c r="T629" s="1" t="s">
        <v>123</v>
      </c>
      <c r="U629" s="1" t="s">
        <v>42</v>
      </c>
      <c r="V629">
        <v>2.94</v>
      </c>
      <c r="W629">
        <v>4.68</v>
      </c>
      <c r="X629">
        <v>1.4</v>
      </c>
      <c r="Y629">
        <v>11.2</v>
      </c>
      <c r="Z629">
        <v>6.5</v>
      </c>
    </row>
    <row r="630" spans="1:26" x14ac:dyDescent="0.25">
      <c r="A630" s="1" t="s">
        <v>1918</v>
      </c>
      <c r="B630">
        <v>84</v>
      </c>
      <c r="C630" s="1" t="s">
        <v>27</v>
      </c>
      <c r="D630" s="1" t="s">
        <v>45</v>
      </c>
      <c r="E630" s="1" t="s">
        <v>163</v>
      </c>
      <c r="F630" s="1" t="s">
        <v>69</v>
      </c>
      <c r="G630" s="1" t="s">
        <v>112</v>
      </c>
      <c r="H630" s="1" t="s">
        <v>71</v>
      </c>
      <c r="I630" s="1" t="s">
        <v>132</v>
      </c>
      <c r="J630" s="1" t="s">
        <v>1919</v>
      </c>
      <c r="K630" s="1" t="s">
        <v>1920</v>
      </c>
      <c r="L630" s="1" t="s">
        <v>64</v>
      </c>
      <c r="M630" s="1" t="s">
        <v>216</v>
      </c>
      <c r="N630" s="1" t="s">
        <v>612</v>
      </c>
      <c r="O630" s="1" t="s">
        <v>64</v>
      </c>
      <c r="P630" s="1" t="s">
        <v>55</v>
      </c>
      <c r="Q630" s="1" t="s">
        <v>40</v>
      </c>
      <c r="R630">
        <v>57</v>
      </c>
      <c r="S630">
        <v>0</v>
      </c>
      <c r="T630" s="1" t="s">
        <v>41</v>
      </c>
      <c r="U630" s="1" t="s">
        <v>57</v>
      </c>
      <c r="V630">
        <v>1.95</v>
      </c>
      <c r="W630">
        <v>4.63</v>
      </c>
      <c r="X630">
        <v>5.2</v>
      </c>
      <c r="Y630">
        <v>14.4</v>
      </c>
      <c r="Z630">
        <v>15.9</v>
      </c>
    </row>
    <row r="631" spans="1:26" x14ac:dyDescent="0.25">
      <c r="A631" s="1" t="s">
        <v>1921</v>
      </c>
      <c r="B631">
        <v>37</v>
      </c>
      <c r="C631" s="1" t="s">
        <v>45</v>
      </c>
      <c r="D631" s="1" t="s">
        <v>106</v>
      </c>
      <c r="E631" s="1" t="s">
        <v>163</v>
      </c>
      <c r="F631" s="1" t="s">
        <v>30</v>
      </c>
      <c r="G631" s="1" t="s">
        <v>246</v>
      </c>
      <c r="H631" s="1" t="s">
        <v>61</v>
      </c>
      <c r="I631" s="1" t="s">
        <v>33</v>
      </c>
      <c r="J631" s="1" t="s">
        <v>1922</v>
      </c>
      <c r="K631" s="1" t="s">
        <v>887</v>
      </c>
      <c r="L631" s="1" t="s">
        <v>52</v>
      </c>
      <c r="M631" s="1" t="s">
        <v>53</v>
      </c>
      <c r="N631" s="1" t="s">
        <v>1074</v>
      </c>
      <c r="O631" s="1" t="s">
        <v>52</v>
      </c>
      <c r="P631" s="1" t="s">
        <v>110</v>
      </c>
      <c r="Q631" s="1" t="s">
        <v>129</v>
      </c>
      <c r="R631">
        <v>78</v>
      </c>
      <c r="S631">
        <v>0</v>
      </c>
      <c r="T631" s="1" t="s">
        <v>123</v>
      </c>
      <c r="U631" s="1" t="s">
        <v>42</v>
      </c>
      <c r="V631">
        <v>1.62</v>
      </c>
      <c r="W631">
        <v>2.95</v>
      </c>
      <c r="X631">
        <v>4.9000000000000004</v>
      </c>
      <c r="Y631">
        <v>16.7</v>
      </c>
      <c r="Z631">
        <v>20</v>
      </c>
    </row>
    <row r="632" spans="1:26" x14ac:dyDescent="0.25">
      <c r="A632" s="1" t="s">
        <v>1923</v>
      </c>
      <c r="B632">
        <v>21</v>
      </c>
      <c r="C632" s="1" t="s">
        <v>44</v>
      </c>
      <c r="D632" s="1" t="s">
        <v>87</v>
      </c>
      <c r="E632" s="1" t="s">
        <v>46</v>
      </c>
      <c r="F632" s="1" t="s">
        <v>88</v>
      </c>
      <c r="G632" s="1" t="s">
        <v>125</v>
      </c>
      <c r="H632" s="1" t="s">
        <v>32</v>
      </c>
      <c r="I632" s="1" t="s">
        <v>33</v>
      </c>
      <c r="J632" s="1" t="s">
        <v>1924</v>
      </c>
      <c r="K632" s="1" t="s">
        <v>1925</v>
      </c>
      <c r="L632" s="1" t="s">
        <v>36</v>
      </c>
      <c r="M632" s="1" t="s">
        <v>75</v>
      </c>
      <c r="N632" s="1" t="s">
        <v>100</v>
      </c>
      <c r="O632" s="1" t="s">
        <v>36</v>
      </c>
      <c r="P632" s="1" t="s">
        <v>55</v>
      </c>
      <c r="Q632" s="1" t="s">
        <v>40</v>
      </c>
      <c r="R632">
        <v>125</v>
      </c>
      <c r="S632">
        <v>0</v>
      </c>
      <c r="T632" s="1" t="s">
        <v>41</v>
      </c>
      <c r="U632" s="1" t="s">
        <v>57</v>
      </c>
      <c r="V632">
        <v>4.08</v>
      </c>
      <c r="W632">
        <v>2.59</v>
      </c>
      <c r="X632">
        <v>8.4</v>
      </c>
      <c r="Y632">
        <v>9.1</v>
      </c>
      <c r="Z632">
        <v>3.5</v>
      </c>
    </row>
    <row r="633" spans="1:26" x14ac:dyDescent="0.25">
      <c r="A633" s="1" t="s">
        <v>1926</v>
      </c>
      <c r="B633">
        <v>72</v>
      </c>
      <c r="C633" s="1" t="s">
        <v>45</v>
      </c>
      <c r="D633" s="1" t="s">
        <v>45</v>
      </c>
      <c r="E633" s="1" t="s">
        <v>78</v>
      </c>
      <c r="F633" s="1" t="s">
        <v>30</v>
      </c>
      <c r="G633" s="1" t="s">
        <v>80</v>
      </c>
      <c r="H633" s="1" t="s">
        <v>61</v>
      </c>
      <c r="I633" s="1" t="s">
        <v>33</v>
      </c>
      <c r="J633" s="1" t="s">
        <v>1371</v>
      </c>
      <c r="K633" s="1" t="s">
        <v>265</v>
      </c>
      <c r="L633" s="1" t="s">
        <v>92</v>
      </c>
      <c r="M633" s="1" t="s">
        <v>500</v>
      </c>
      <c r="N633" s="1" t="s">
        <v>1235</v>
      </c>
      <c r="O633" s="1" t="s">
        <v>92</v>
      </c>
      <c r="P633" s="1" t="s">
        <v>110</v>
      </c>
      <c r="Q633" s="1" t="s">
        <v>129</v>
      </c>
      <c r="R633">
        <v>138</v>
      </c>
      <c r="S633">
        <v>0</v>
      </c>
      <c r="T633" s="1" t="s">
        <v>85</v>
      </c>
      <c r="U633" s="1" t="s">
        <v>57</v>
      </c>
      <c r="V633">
        <v>1.82</v>
      </c>
      <c r="W633">
        <v>2.36</v>
      </c>
      <c r="X633">
        <v>5.6</v>
      </c>
      <c r="Y633">
        <v>17.100000000000001</v>
      </c>
      <c r="Z633">
        <v>18.5</v>
      </c>
    </row>
    <row r="634" spans="1:26" x14ac:dyDescent="0.25">
      <c r="A634" s="1" t="s">
        <v>1927</v>
      </c>
      <c r="B634">
        <v>80</v>
      </c>
      <c r="C634" s="1" t="s">
        <v>27</v>
      </c>
      <c r="D634" s="1" t="s">
        <v>95</v>
      </c>
      <c r="E634" s="1" t="s">
        <v>163</v>
      </c>
      <c r="F634" s="1" t="s">
        <v>30</v>
      </c>
      <c r="G634" s="1" t="s">
        <v>125</v>
      </c>
      <c r="H634" s="1" t="s">
        <v>81</v>
      </c>
      <c r="I634" s="1" t="s">
        <v>132</v>
      </c>
      <c r="J634" s="1" t="s">
        <v>1928</v>
      </c>
      <c r="K634" s="1" t="s">
        <v>1929</v>
      </c>
      <c r="L634" s="1" t="s">
        <v>92</v>
      </c>
      <c r="M634" s="1" t="s">
        <v>295</v>
      </c>
      <c r="N634" s="1" t="s">
        <v>852</v>
      </c>
      <c r="O634" s="1" t="s">
        <v>92</v>
      </c>
      <c r="P634" s="1" t="s">
        <v>110</v>
      </c>
      <c r="Q634" s="1" t="s">
        <v>40</v>
      </c>
      <c r="R634">
        <v>38</v>
      </c>
      <c r="S634">
        <v>0</v>
      </c>
      <c r="T634" s="1" t="s">
        <v>137</v>
      </c>
      <c r="U634" s="1" t="s">
        <v>57</v>
      </c>
      <c r="V634">
        <v>3.04</v>
      </c>
      <c r="W634">
        <v>3.01</v>
      </c>
      <c r="X634">
        <v>1.5</v>
      </c>
      <c r="Y634">
        <v>6.6</v>
      </c>
      <c r="Z634">
        <v>12.4</v>
      </c>
    </row>
    <row r="635" spans="1:26" x14ac:dyDescent="0.25">
      <c r="A635" s="1" t="s">
        <v>1930</v>
      </c>
      <c r="B635">
        <v>75</v>
      </c>
      <c r="C635" s="1" t="s">
        <v>27</v>
      </c>
      <c r="D635" s="1" t="s">
        <v>45</v>
      </c>
      <c r="E635" s="1" t="s">
        <v>78</v>
      </c>
      <c r="F635" s="1" t="s">
        <v>79</v>
      </c>
      <c r="G635" s="1" t="s">
        <v>80</v>
      </c>
      <c r="H635" s="1" t="s">
        <v>61</v>
      </c>
      <c r="I635" s="1" t="s">
        <v>33</v>
      </c>
      <c r="J635" s="1" t="s">
        <v>1931</v>
      </c>
      <c r="K635" s="1" t="s">
        <v>1932</v>
      </c>
      <c r="L635" s="1" t="s">
        <v>64</v>
      </c>
      <c r="M635" s="1" t="s">
        <v>1933</v>
      </c>
      <c r="N635" s="1" t="s">
        <v>142</v>
      </c>
      <c r="O635" s="1" t="s">
        <v>64</v>
      </c>
      <c r="P635" s="1" t="s">
        <v>110</v>
      </c>
      <c r="Q635" s="1" t="s">
        <v>129</v>
      </c>
      <c r="R635">
        <v>94</v>
      </c>
      <c r="S635">
        <v>0</v>
      </c>
      <c r="T635" s="1" t="s">
        <v>85</v>
      </c>
      <c r="U635" s="1" t="s">
        <v>42</v>
      </c>
      <c r="V635">
        <v>2.75</v>
      </c>
      <c r="W635">
        <v>4.3600000000000003</v>
      </c>
      <c r="X635">
        <v>2.4</v>
      </c>
      <c r="Y635">
        <v>6.4</v>
      </c>
      <c r="Z635">
        <v>10.6</v>
      </c>
    </row>
    <row r="636" spans="1:26" x14ac:dyDescent="0.25">
      <c r="A636" s="1" t="s">
        <v>1934</v>
      </c>
      <c r="B636">
        <v>84</v>
      </c>
      <c r="C636" s="1" t="s">
        <v>44</v>
      </c>
      <c r="D636" s="1" t="s">
        <v>106</v>
      </c>
      <c r="E636" s="1" t="s">
        <v>78</v>
      </c>
      <c r="F636" s="1" t="s">
        <v>79</v>
      </c>
      <c r="G636" s="1" t="s">
        <v>118</v>
      </c>
      <c r="H636" s="1" t="s">
        <v>32</v>
      </c>
      <c r="I636" s="1" t="s">
        <v>132</v>
      </c>
      <c r="J636" s="1" t="s">
        <v>1297</v>
      </c>
      <c r="K636" s="1" t="s">
        <v>1935</v>
      </c>
      <c r="L636" s="1" t="s">
        <v>92</v>
      </c>
      <c r="M636" s="1" t="s">
        <v>40</v>
      </c>
      <c r="N636" s="1" t="s">
        <v>1565</v>
      </c>
      <c r="O636" s="1" t="s">
        <v>92</v>
      </c>
      <c r="P636" s="1" t="s">
        <v>39</v>
      </c>
      <c r="Q636" s="1" t="s">
        <v>129</v>
      </c>
      <c r="R636">
        <v>129</v>
      </c>
      <c r="S636">
        <v>1</v>
      </c>
      <c r="T636" s="1" t="s">
        <v>41</v>
      </c>
      <c r="U636" s="1" t="s">
        <v>57</v>
      </c>
      <c r="V636">
        <v>1.95</v>
      </c>
      <c r="W636">
        <v>1.2</v>
      </c>
      <c r="X636">
        <v>7.5</v>
      </c>
      <c r="Y636">
        <v>8</v>
      </c>
      <c r="Z636">
        <v>13.3</v>
      </c>
    </row>
    <row r="637" spans="1:26" x14ac:dyDescent="0.25">
      <c r="A637" s="1" t="s">
        <v>1936</v>
      </c>
      <c r="B637">
        <v>23</v>
      </c>
      <c r="C637" s="1" t="s">
        <v>44</v>
      </c>
      <c r="D637" s="1" t="s">
        <v>106</v>
      </c>
      <c r="E637" s="1" t="s">
        <v>46</v>
      </c>
      <c r="F637" s="1" t="s">
        <v>69</v>
      </c>
      <c r="G637" s="1" t="s">
        <v>70</v>
      </c>
      <c r="H637" s="1" t="s">
        <v>71</v>
      </c>
      <c r="I637" s="1" t="s">
        <v>33</v>
      </c>
      <c r="J637" s="1" t="s">
        <v>1937</v>
      </c>
      <c r="K637" s="1" t="s">
        <v>1938</v>
      </c>
      <c r="L637" s="1" t="s">
        <v>52</v>
      </c>
      <c r="M637" s="1" t="s">
        <v>362</v>
      </c>
      <c r="N637" s="1" t="s">
        <v>1696</v>
      </c>
      <c r="O637" s="1" t="s">
        <v>52</v>
      </c>
      <c r="P637" s="1" t="s">
        <v>55</v>
      </c>
      <c r="Q637" s="1" t="s">
        <v>40</v>
      </c>
      <c r="R637">
        <v>35</v>
      </c>
      <c r="S637">
        <v>0</v>
      </c>
      <c r="T637" s="1" t="s">
        <v>85</v>
      </c>
      <c r="U637" s="1" t="s">
        <v>57</v>
      </c>
      <c r="V637">
        <v>2.12</v>
      </c>
      <c r="W637">
        <v>1.69</v>
      </c>
      <c r="X637">
        <v>4.4000000000000004</v>
      </c>
      <c r="Y637">
        <v>20.399999999999999</v>
      </c>
      <c r="Z637">
        <v>9.6999999999999993</v>
      </c>
    </row>
    <row r="638" spans="1:26" x14ac:dyDescent="0.25">
      <c r="A638" s="1" t="s">
        <v>1939</v>
      </c>
      <c r="B638">
        <v>31</v>
      </c>
      <c r="C638" s="1" t="s">
        <v>44</v>
      </c>
      <c r="D638" s="1" t="s">
        <v>95</v>
      </c>
      <c r="E638" s="1" t="s">
        <v>163</v>
      </c>
      <c r="F638" s="1" t="s">
        <v>69</v>
      </c>
      <c r="G638" s="1" t="s">
        <v>48</v>
      </c>
      <c r="H638" s="1" t="s">
        <v>61</v>
      </c>
      <c r="I638" s="1" t="s">
        <v>49</v>
      </c>
      <c r="J638" s="1" t="s">
        <v>1940</v>
      </c>
      <c r="K638" s="1" t="s">
        <v>1713</v>
      </c>
      <c r="L638" s="1" t="s">
        <v>36</v>
      </c>
      <c r="M638" s="1" t="s">
        <v>155</v>
      </c>
      <c r="N638" s="1" t="s">
        <v>146</v>
      </c>
      <c r="O638" s="1" t="s">
        <v>36</v>
      </c>
      <c r="P638" s="1" t="s">
        <v>39</v>
      </c>
      <c r="Q638" s="1" t="s">
        <v>129</v>
      </c>
      <c r="R638">
        <v>71</v>
      </c>
      <c r="S638">
        <v>1</v>
      </c>
      <c r="T638" s="1" t="s">
        <v>123</v>
      </c>
      <c r="U638" s="1" t="s">
        <v>42</v>
      </c>
      <c r="V638">
        <v>4</v>
      </c>
      <c r="W638">
        <v>1.5</v>
      </c>
      <c r="X638">
        <v>8</v>
      </c>
      <c r="Y638">
        <v>10.3</v>
      </c>
      <c r="Z638">
        <v>14.5</v>
      </c>
    </row>
    <row r="639" spans="1:26" x14ac:dyDescent="0.25">
      <c r="A639" s="1" t="s">
        <v>1941</v>
      </c>
      <c r="B639">
        <v>43</v>
      </c>
      <c r="C639" s="1" t="s">
        <v>44</v>
      </c>
      <c r="D639" s="1" t="s">
        <v>45</v>
      </c>
      <c r="E639" s="1" t="s">
        <v>30</v>
      </c>
      <c r="F639" s="1" t="s">
        <v>30</v>
      </c>
      <c r="G639" s="1" t="s">
        <v>70</v>
      </c>
      <c r="H639" s="1" t="s">
        <v>61</v>
      </c>
      <c r="I639" s="1" t="s">
        <v>72</v>
      </c>
      <c r="J639" s="1" t="s">
        <v>51</v>
      </c>
      <c r="K639" s="1" t="s">
        <v>1942</v>
      </c>
      <c r="L639" s="1" t="s">
        <v>92</v>
      </c>
      <c r="M639" s="1" t="s">
        <v>67</v>
      </c>
      <c r="N639" s="1" t="s">
        <v>714</v>
      </c>
      <c r="O639" s="1" t="s">
        <v>92</v>
      </c>
      <c r="P639" s="1" t="s">
        <v>55</v>
      </c>
      <c r="Q639" s="1" t="s">
        <v>67</v>
      </c>
      <c r="R639">
        <v>130</v>
      </c>
      <c r="S639">
        <v>0</v>
      </c>
      <c r="T639" s="1" t="s">
        <v>123</v>
      </c>
      <c r="U639" s="1" t="s">
        <v>57</v>
      </c>
      <c r="V639">
        <v>3.26</v>
      </c>
      <c r="W639">
        <v>4.72</v>
      </c>
      <c r="X639">
        <v>4.5</v>
      </c>
      <c r="Y639">
        <v>7.2</v>
      </c>
      <c r="Z639">
        <v>3.3</v>
      </c>
    </row>
    <row r="640" spans="1:26" x14ac:dyDescent="0.25">
      <c r="A640" s="1" t="s">
        <v>1943</v>
      </c>
      <c r="B640">
        <v>25</v>
      </c>
      <c r="C640" s="1" t="s">
        <v>45</v>
      </c>
      <c r="D640" s="1" t="s">
        <v>87</v>
      </c>
      <c r="E640" s="1" t="s">
        <v>163</v>
      </c>
      <c r="F640" s="1" t="s">
        <v>30</v>
      </c>
      <c r="G640" s="1" t="s">
        <v>184</v>
      </c>
      <c r="H640" s="1" t="s">
        <v>61</v>
      </c>
      <c r="I640" s="1" t="s">
        <v>132</v>
      </c>
      <c r="J640" s="1" t="s">
        <v>425</v>
      </c>
      <c r="K640" s="1" t="s">
        <v>545</v>
      </c>
      <c r="L640" s="1" t="s">
        <v>52</v>
      </c>
      <c r="M640" s="1" t="s">
        <v>40</v>
      </c>
      <c r="N640" s="1" t="s">
        <v>192</v>
      </c>
      <c r="O640" s="1" t="s">
        <v>52</v>
      </c>
      <c r="P640" s="1" t="s">
        <v>55</v>
      </c>
      <c r="Q640" s="1" t="s">
        <v>67</v>
      </c>
      <c r="R640">
        <v>55</v>
      </c>
      <c r="S640">
        <v>0</v>
      </c>
      <c r="T640" s="1" t="s">
        <v>41</v>
      </c>
      <c r="U640" s="1" t="s">
        <v>57</v>
      </c>
      <c r="V640">
        <v>4.3099999999999996</v>
      </c>
      <c r="W640">
        <v>3.1</v>
      </c>
      <c r="X640">
        <v>8</v>
      </c>
      <c r="Y640">
        <v>10.199999999999999</v>
      </c>
      <c r="Z640">
        <v>8.9</v>
      </c>
    </row>
    <row r="641" spans="1:26" x14ac:dyDescent="0.25">
      <c r="A641" s="1" t="s">
        <v>1944</v>
      </c>
      <c r="B641">
        <v>27</v>
      </c>
      <c r="C641" s="1" t="s">
        <v>27</v>
      </c>
      <c r="D641" s="1" t="s">
        <v>106</v>
      </c>
      <c r="E641" s="1" t="s">
        <v>29</v>
      </c>
      <c r="F641" s="1" t="s">
        <v>88</v>
      </c>
      <c r="G641" s="1" t="s">
        <v>70</v>
      </c>
      <c r="H641" s="1" t="s">
        <v>61</v>
      </c>
      <c r="I641" s="1" t="s">
        <v>72</v>
      </c>
      <c r="J641" s="1" t="s">
        <v>1945</v>
      </c>
      <c r="K641" s="1" t="s">
        <v>256</v>
      </c>
      <c r="L641" s="1" t="s">
        <v>64</v>
      </c>
      <c r="M641" s="1" t="s">
        <v>30</v>
      </c>
      <c r="N641" s="1" t="s">
        <v>1544</v>
      </c>
      <c r="O641" s="1" t="s">
        <v>64</v>
      </c>
      <c r="P641" s="1" t="s">
        <v>39</v>
      </c>
      <c r="Q641" s="1" t="s">
        <v>40</v>
      </c>
      <c r="R641">
        <v>40</v>
      </c>
      <c r="S641">
        <v>1</v>
      </c>
      <c r="T641" s="1" t="s">
        <v>137</v>
      </c>
      <c r="U641" s="1" t="s">
        <v>57</v>
      </c>
      <c r="V641">
        <v>1.1200000000000001</v>
      </c>
      <c r="W641">
        <v>4.8499999999999996</v>
      </c>
      <c r="X641">
        <v>7</v>
      </c>
      <c r="Y641">
        <v>22.8</v>
      </c>
      <c r="Z641">
        <v>7.5</v>
      </c>
    </row>
    <row r="642" spans="1:26" x14ac:dyDescent="0.25">
      <c r="A642" s="1" t="s">
        <v>1946</v>
      </c>
      <c r="B642">
        <v>21</v>
      </c>
      <c r="C642" s="1" t="s">
        <v>27</v>
      </c>
      <c r="D642" s="1" t="s">
        <v>28</v>
      </c>
      <c r="E642" s="1" t="s">
        <v>78</v>
      </c>
      <c r="F642" s="1" t="s">
        <v>79</v>
      </c>
      <c r="G642" s="1" t="s">
        <v>96</v>
      </c>
      <c r="H642" s="1" t="s">
        <v>81</v>
      </c>
      <c r="I642" s="1" t="s">
        <v>33</v>
      </c>
      <c r="J642" s="1" t="s">
        <v>768</v>
      </c>
      <c r="K642" s="1" t="s">
        <v>1682</v>
      </c>
      <c r="L642" s="1" t="s">
        <v>64</v>
      </c>
      <c r="M642" s="1" t="s">
        <v>135</v>
      </c>
      <c r="N642" s="1" t="s">
        <v>1115</v>
      </c>
      <c r="O642" s="1" t="s">
        <v>64</v>
      </c>
      <c r="P642" s="1" t="s">
        <v>39</v>
      </c>
      <c r="Q642" s="1" t="s">
        <v>40</v>
      </c>
      <c r="R642">
        <v>46</v>
      </c>
      <c r="S642">
        <v>1</v>
      </c>
      <c r="T642" s="1" t="s">
        <v>85</v>
      </c>
      <c r="U642" s="1" t="s">
        <v>42</v>
      </c>
      <c r="V642">
        <v>3.45</v>
      </c>
      <c r="W642">
        <v>3.71</v>
      </c>
      <c r="X642">
        <v>3.9</v>
      </c>
      <c r="Y642">
        <v>21.3</v>
      </c>
      <c r="Z642">
        <v>19.100000000000001</v>
      </c>
    </row>
    <row r="643" spans="1:26" x14ac:dyDescent="0.25">
      <c r="A643" s="1" t="s">
        <v>1947</v>
      </c>
      <c r="B643">
        <v>36</v>
      </c>
      <c r="C643" s="1" t="s">
        <v>45</v>
      </c>
      <c r="D643" s="1" t="s">
        <v>87</v>
      </c>
      <c r="E643" s="1" t="s">
        <v>30</v>
      </c>
      <c r="F643" s="1" t="s">
        <v>59</v>
      </c>
      <c r="G643" s="1" t="s">
        <v>440</v>
      </c>
      <c r="H643" s="1" t="s">
        <v>32</v>
      </c>
      <c r="I643" s="1" t="s">
        <v>132</v>
      </c>
      <c r="J643" s="1" t="s">
        <v>1158</v>
      </c>
      <c r="K643" s="1" t="s">
        <v>1948</v>
      </c>
      <c r="L643" s="1" t="s">
        <v>36</v>
      </c>
      <c r="M643" s="1" t="s">
        <v>357</v>
      </c>
      <c r="N643" s="1" t="s">
        <v>595</v>
      </c>
      <c r="O643" s="1" t="s">
        <v>36</v>
      </c>
      <c r="P643" s="1" t="s">
        <v>110</v>
      </c>
      <c r="Q643" s="1" t="s">
        <v>75</v>
      </c>
      <c r="R643">
        <v>176</v>
      </c>
      <c r="S643">
        <v>0</v>
      </c>
      <c r="T643" s="1" t="s">
        <v>41</v>
      </c>
      <c r="U643" s="1" t="s">
        <v>57</v>
      </c>
      <c r="V643">
        <v>4.54</v>
      </c>
      <c r="W643">
        <v>3.96</v>
      </c>
      <c r="X643">
        <v>3.5</v>
      </c>
      <c r="Y643">
        <v>11.1</v>
      </c>
      <c r="Z643">
        <v>19.399999999999999</v>
      </c>
    </row>
    <row r="644" spans="1:26" x14ac:dyDescent="0.25">
      <c r="A644" s="1" t="s">
        <v>1949</v>
      </c>
      <c r="B644">
        <v>61</v>
      </c>
      <c r="C644" s="1" t="s">
        <v>27</v>
      </c>
      <c r="D644" s="1" t="s">
        <v>95</v>
      </c>
      <c r="E644" s="1" t="s">
        <v>30</v>
      </c>
      <c r="F644" s="1" t="s">
        <v>30</v>
      </c>
      <c r="G644" s="1" t="s">
        <v>152</v>
      </c>
      <c r="H644" s="1" t="s">
        <v>61</v>
      </c>
      <c r="I644" s="1" t="s">
        <v>132</v>
      </c>
      <c r="J644" s="1" t="s">
        <v>1950</v>
      </c>
      <c r="K644" s="1" t="s">
        <v>1951</v>
      </c>
      <c r="L644" s="1" t="s">
        <v>52</v>
      </c>
      <c r="M644" s="1" t="s">
        <v>53</v>
      </c>
      <c r="N644" s="1" t="s">
        <v>235</v>
      </c>
      <c r="O644" s="1" t="s">
        <v>52</v>
      </c>
      <c r="P644" s="1" t="s">
        <v>39</v>
      </c>
      <c r="Q644" s="1" t="s">
        <v>30</v>
      </c>
      <c r="R644">
        <v>108</v>
      </c>
      <c r="S644">
        <v>1</v>
      </c>
      <c r="T644" s="1" t="s">
        <v>41</v>
      </c>
      <c r="U644" s="1" t="s">
        <v>57</v>
      </c>
      <c r="V644">
        <v>1.04</v>
      </c>
      <c r="W644">
        <v>3.86</v>
      </c>
      <c r="X644">
        <v>7.4</v>
      </c>
      <c r="Y644">
        <v>17.2</v>
      </c>
      <c r="Z644">
        <v>19.8</v>
      </c>
    </row>
    <row r="645" spans="1:26" x14ac:dyDescent="0.25">
      <c r="A645" s="1" t="s">
        <v>1952</v>
      </c>
      <c r="B645">
        <v>84</v>
      </c>
      <c r="C645" s="1" t="s">
        <v>45</v>
      </c>
      <c r="D645" s="1" t="s">
        <v>95</v>
      </c>
      <c r="E645" s="1" t="s">
        <v>30</v>
      </c>
      <c r="F645" s="1" t="s">
        <v>47</v>
      </c>
      <c r="G645" s="1" t="s">
        <v>89</v>
      </c>
      <c r="H645" s="1" t="s">
        <v>71</v>
      </c>
      <c r="I645" s="1" t="s">
        <v>132</v>
      </c>
      <c r="J645" s="1" t="s">
        <v>1953</v>
      </c>
      <c r="K645" s="1" t="s">
        <v>1954</v>
      </c>
      <c r="L645" s="1" t="s">
        <v>64</v>
      </c>
      <c r="M645" s="1" t="s">
        <v>40</v>
      </c>
      <c r="N645" s="1" t="s">
        <v>788</v>
      </c>
      <c r="O645" s="1" t="s">
        <v>64</v>
      </c>
      <c r="P645" s="1" t="s">
        <v>110</v>
      </c>
      <c r="Q645" s="1" t="s">
        <v>67</v>
      </c>
      <c r="R645">
        <v>60</v>
      </c>
      <c r="S645">
        <v>0</v>
      </c>
      <c r="T645" s="1" t="s">
        <v>137</v>
      </c>
      <c r="U645" s="1" t="s">
        <v>42</v>
      </c>
      <c r="V645">
        <v>2.25</v>
      </c>
      <c r="W645">
        <v>2.36</v>
      </c>
      <c r="X645">
        <v>1.7</v>
      </c>
      <c r="Y645">
        <v>14</v>
      </c>
      <c r="Z645">
        <v>7.4</v>
      </c>
    </row>
    <row r="646" spans="1:26" x14ac:dyDescent="0.25">
      <c r="A646" s="1" t="s">
        <v>1955</v>
      </c>
      <c r="B646">
        <v>44</v>
      </c>
      <c r="C646" s="1" t="s">
        <v>45</v>
      </c>
      <c r="D646" s="1" t="s">
        <v>28</v>
      </c>
      <c r="E646" s="1" t="s">
        <v>46</v>
      </c>
      <c r="F646" s="1" t="s">
        <v>30</v>
      </c>
      <c r="G646" s="1" t="s">
        <v>70</v>
      </c>
      <c r="H646" s="1" t="s">
        <v>32</v>
      </c>
      <c r="I646" s="1" t="s">
        <v>72</v>
      </c>
      <c r="J646" s="1" t="s">
        <v>1646</v>
      </c>
      <c r="K646" s="1" t="s">
        <v>1860</v>
      </c>
      <c r="L646" s="1" t="s">
        <v>36</v>
      </c>
      <c r="M646" s="1" t="s">
        <v>640</v>
      </c>
      <c r="N646" s="1" t="s">
        <v>567</v>
      </c>
      <c r="O646" s="1" t="s">
        <v>36</v>
      </c>
      <c r="P646" s="1" t="s">
        <v>39</v>
      </c>
      <c r="Q646" s="1" t="s">
        <v>30</v>
      </c>
      <c r="R646">
        <v>61</v>
      </c>
      <c r="S646">
        <v>1</v>
      </c>
      <c r="T646" s="1" t="s">
        <v>56</v>
      </c>
      <c r="U646" s="1" t="s">
        <v>57</v>
      </c>
      <c r="V646">
        <v>2.37</v>
      </c>
      <c r="W646">
        <v>4.34</v>
      </c>
      <c r="X646">
        <v>9.4</v>
      </c>
      <c r="Y646">
        <v>9.3000000000000007</v>
      </c>
      <c r="Z646">
        <v>9.3000000000000007</v>
      </c>
    </row>
    <row r="647" spans="1:26" x14ac:dyDescent="0.25">
      <c r="A647" s="1" t="s">
        <v>1956</v>
      </c>
      <c r="B647">
        <v>18</v>
      </c>
      <c r="C647" s="1" t="s">
        <v>27</v>
      </c>
      <c r="D647" s="1" t="s">
        <v>106</v>
      </c>
      <c r="E647" s="1" t="s">
        <v>30</v>
      </c>
      <c r="F647" s="1" t="s">
        <v>30</v>
      </c>
      <c r="G647" s="1" t="s">
        <v>440</v>
      </c>
      <c r="H647" s="1" t="s">
        <v>32</v>
      </c>
      <c r="I647" s="1" t="s">
        <v>33</v>
      </c>
      <c r="J647" s="1" t="s">
        <v>1957</v>
      </c>
      <c r="K647" s="1" t="s">
        <v>1958</v>
      </c>
      <c r="L647" s="1" t="s">
        <v>36</v>
      </c>
      <c r="M647" s="1" t="s">
        <v>723</v>
      </c>
      <c r="N647" s="1" t="s">
        <v>582</v>
      </c>
      <c r="O647" s="1" t="s">
        <v>36</v>
      </c>
      <c r="P647" s="1" t="s">
        <v>55</v>
      </c>
      <c r="Q647" s="1" t="s">
        <v>129</v>
      </c>
      <c r="R647">
        <v>65</v>
      </c>
      <c r="S647">
        <v>0</v>
      </c>
      <c r="T647" s="1" t="s">
        <v>41</v>
      </c>
      <c r="U647" s="1" t="s">
        <v>42</v>
      </c>
      <c r="V647">
        <v>4.71</v>
      </c>
      <c r="W647">
        <v>1.25</v>
      </c>
      <c r="X647">
        <v>1.8</v>
      </c>
      <c r="Y647">
        <v>8.9</v>
      </c>
      <c r="Z647">
        <v>13.1</v>
      </c>
    </row>
    <row r="648" spans="1:26" x14ac:dyDescent="0.25">
      <c r="A648" s="1" t="s">
        <v>1959</v>
      </c>
      <c r="B648">
        <v>64</v>
      </c>
      <c r="C648" s="1" t="s">
        <v>27</v>
      </c>
      <c r="D648" s="1" t="s">
        <v>87</v>
      </c>
      <c r="E648" s="1" t="s">
        <v>163</v>
      </c>
      <c r="F648" s="1" t="s">
        <v>69</v>
      </c>
      <c r="G648" s="1" t="s">
        <v>178</v>
      </c>
      <c r="H648" s="1" t="s">
        <v>32</v>
      </c>
      <c r="I648" s="1" t="s">
        <v>72</v>
      </c>
      <c r="J648" s="1" t="s">
        <v>1960</v>
      </c>
      <c r="K648" s="1" t="s">
        <v>774</v>
      </c>
      <c r="L648" s="1" t="s">
        <v>52</v>
      </c>
      <c r="M648" s="1" t="s">
        <v>75</v>
      </c>
      <c r="N648" s="1" t="s">
        <v>244</v>
      </c>
      <c r="O648" s="1" t="s">
        <v>52</v>
      </c>
      <c r="P648" s="1" t="s">
        <v>39</v>
      </c>
      <c r="Q648" s="1" t="s">
        <v>129</v>
      </c>
      <c r="R648">
        <v>116</v>
      </c>
      <c r="S648">
        <v>1</v>
      </c>
      <c r="T648" s="1" t="s">
        <v>85</v>
      </c>
      <c r="U648" s="1" t="s">
        <v>57</v>
      </c>
      <c r="V648">
        <v>1.6</v>
      </c>
      <c r="W648">
        <v>4.87</v>
      </c>
      <c r="X648">
        <v>5</v>
      </c>
      <c r="Y648">
        <v>15</v>
      </c>
      <c r="Z648">
        <v>7.2</v>
      </c>
    </row>
    <row r="649" spans="1:26" x14ac:dyDescent="0.25">
      <c r="A649" s="1" t="s">
        <v>1961</v>
      </c>
      <c r="B649">
        <v>54</v>
      </c>
      <c r="C649" s="1" t="s">
        <v>44</v>
      </c>
      <c r="D649" s="1" t="s">
        <v>106</v>
      </c>
      <c r="E649" s="1" t="s">
        <v>46</v>
      </c>
      <c r="F649" s="1" t="s">
        <v>69</v>
      </c>
      <c r="G649" s="1" t="s">
        <v>80</v>
      </c>
      <c r="H649" s="1" t="s">
        <v>32</v>
      </c>
      <c r="I649" s="1" t="s">
        <v>132</v>
      </c>
      <c r="J649" s="1" t="s">
        <v>1324</v>
      </c>
      <c r="K649" s="1" t="s">
        <v>1962</v>
      </c>
      <c r="L649" s="1" t="s">
        <v>64</v>
      </c>
      <c r="M649" s="1" t="s">
        <v>67</v>
      </c>
      <c r="N649" s="1" t="s">
        <v>1631</v>
      </c>
      <c r="O649" s="1" t="s">
        <v>64</v>
      </c>
      <c r="P649" s="1" t="s">
        <v>39</v>
      </c>
      <c r="Q649" s="1" t="s">
        <v>75</v>
      </c>
      <c r="R649">
        <v>34</v>
      </c>
      <c r="S649">
        <v>1</v>
      </c>
      <c r="T649" s="1" t="s">
        <v>41</v>
      </c>
      <c r="U649" s="1" t="s">
        <v>42</v>
      </c>
      <c r="V649">
        <v>2.88</v>
      </c>
      <c r="W649">
        <v>3.65</v>
      </c>
      <c r="X649">
        <v>7.8</v>
      </c>
      <c r="Y649">
        <v>19.600000000000001</v>
      </c>
      <c r="Z649">
        <v>12.8</v>
      </c>
    </row>
    <row r="650" spans="1:26" x14ac:dyDescent="0.25">
      <c r="A650" s="1" t="s">
        <v>1963</v>
      </c>
      <c r="B650">
        <v>52</v>
      </c>
      <c r="C650" s="1" t="s">
        <v>44</v>
      </c>
      <c r="D650" s="1" t="s">
        <v>87</v>
      </c>
      <c r="E650" s="1" t="s">
        <v>163</v>
      </c>
      <c r="F650" s="1" t="s">
        <v>47</v>
      </c>
      <c r="G650" s="1" t="s">
        <v>60</v>
      </c>
      <c r="H650" s="1" t="s">
        <v>71</v>
      </c>
      <c r="I650" s="1" t="s">
        <v>33</v>
      </c>
      <c r="J650" s="1" t="s">
        <v>1964</v>
      </c>
      <c r="K650" s="1" t="s">
        <v>1408</v>
      </c>
      <c r="L650" s="1" t="s">
        <v>64</v>
      </c>
      <c r="M650" s="1" t="s">
        <v>129</v>
      </c>
      <c r="N650" s="1" t="s">
        <v>852</v>
      </c>
      <c r="O650" s="1" t="s">
        <v>64</v>
      </c>
      <c r="P650" s="1" t="s">
        <v>110</v>
      </c>
      <c r="Q650" s="1" t="s">
        <v>30</v>
      </c>
      <c r="R650">
        <v>141</v>
      </c>
      <c r="S650">
        <v>0</v>
      </c>
      <c r="T650" s="1" t="s">
        <v>85</v>
      </c>
      <c r="U650" s="1" t="s">
        <v>57</v>
      </c>
      <c r="V650">
        <v>4.62</v>
      </c>
      <c r="W650">
        <v>4.2699999999999996</v>
      </c>
      <c r="X650">
        <v>7.8</v>
      </c>
      <c r="Y650">
        <v>7</v>
      </c>
      <c r="Z650">
        <v>3.1</v>
      </c>
    </row>
    <row r="651" spans="1:26" x14ac:dyDescent="0.25">
      <c r="A651" s="1" t="s">
        <v>1965</v>
      </c>
      <c r="B651">
        <v>75</v>
      </c>
      <c r="C651" s="1" t="s">
        <v>27</v>
      </c>
      <c r="D651" s="1" t="s">
        <v>106</v>
      </c>
      <c r="E651" s="1" t="s">
        <v>163</v>
      </c>
      <c r="F651" s="1" t="s">
        <v>30</v>
      </c>
      <c r="G651" s="1" t="s">
        <v>48</v>
      </c>
      <c r="H651" s="1" t="s">
        <v>81</v>
      </c>
      <c r="I651" s="1" t="s">
        <v>33</v>
      </c>
      <c r="J651" s="1" t="s">
        <v>1966</v>
      </c>
      <c r="K651" s="1" t="s">
        <v>580</v>
      </c>
      <c r="L651" s="1" t="s">
        <v>36</v>
      </c>
      <c r="M651" s="1" t="s">
        <v>75</v>
      </c>
      <c r="N651" s="1" t="s">
        <v>930</v>
      </c>
      <c r="O651" s="1" t="s">
        <v>36</v>
      </c>
      <c r="P651" s="1" t="s">
        <v>55</v>
      </c>
      <c r="Q651" s="1" t="s">
        <v>67</v>
      </c>
      <c r="R651">
        <v>155</v>
      </c>
      <c r="S651">
        <v>0</v>
      </c>
      <c r="T651" s="1" t="s">
        <v>56</v>
      </c>
      <c r="U651" s="1" t="s">
        <v>57</v>
      </c>
      <c r="V651">
        <v>1.85</v>
      </c>
      <c r="W651">
        <v>3.65</v>
      </c>
      <c r="X651">
        <v>4.7</v>
      </c>
      <c r="Y651">
        <v>13.2</v>
      </c>
      <c r="Z651">
        <v>18</v>
      </c>
    </row>
    <row r="652" spans="1:26" x14ac:dyDescent="0.25">
      <c r="A652" s="1" t="s">
        <v>1967</v>
      </c>
      <c r="B652">
        <v>59</v>
      </c>
      <c r="C652" s="1" t="s">
        <v>27</v>
      </c>
      <c r="D652" s="1" t="s">
        <v>95</v>
      </c>
      <c r="E652" s="1" t="s">
        <v>29</v>
      </c>
      <c r="F652" s="1" t="s">
        <v>30</v>
      </c>
      <c r="G652" s="1" t="s">
        <v>440</v>
      </c>
      <c r="H652" s="1" t="s">
        <v>71</v>
      </c>
      <c r="I652" s="1" t="s">
        <v>132</v>
      </c>
      <c r="J652" s="1" t="s">
        <v>1465</v>
      </c>
      <c r="K652" s="1" t="s">
        <v>1968</v>
      </c>
      <c r="L652" s="1" t="s">
        <v>36</v>
      </c>
      <c r="M652" s="1" t="s">
        <v>40</v>
      </c>
      <c r="N652" s="1" t="s">
        <v>987</v>
      </c>
      <c r="O652" s="1" t="s">
        <v>36</v>
      </c>
      <c r="P652" s="1" t="s">
        <v>39</v>
      </c>
      <c r="Q652" s="1" t="s">
        <v>30</v>
      </c>
      <c r="R652">
        <v>120</v>
      </c>
      <c r="S652">
        <v>1</v>
      </c>
      <c r="T652" s="1" t="s">
        <v>56</v>
      </c>
      <c r="U652" s="1" t="s">
        <v>57</v>
      </c>
      <c r="V652">
        <v>4.58</v>
      </c>
      <c r="W652">
        <v>4.6399999999999997</v>
      </c>
      <c r="X652">
        <v>3.8</v>
      </c>
      <c r="Y652">
        <v>18.399999999999999</v>
      </c>
      <c r="Z652">
        <v>7.6</v>
      </c>
    </row>
    <row r="653" spans="1:26" x14ac:dyDescent="0.25">
      <c r="A653" s="1" t="s">
        <v>1969</v>
      </c>
      <c r="B653">
        <v>49</v>
      </c>
      <c r="C653" s="1" t="s">
        <v>45</v>
      </c>
      <c r="D653" s="1" t="s">
        <v>28</v>
      </c>
      <c r="E653" s="1" t="s">
        <v>46</v>
      </c>
      <c r="F653" s="1" t="s">
        <v>47</v>
      </c>
      <c r="G653" s="1" t="s">
        <v>164</v>
      </c>
      <c r="H653" s="1" t="s">
        <v>71</v>
      </c>
      <c r="I653" s="1" t="s">
        <v>49</v>
      </c>
      <c r="J653" s="1" t="s">
        <v>174</v>
      </c>
      <c r="K653" s="1" t="s">
        <v>1970</v>
      </c>
      <c r="L653" s="1" t="s">
        <v>36</v>
      </c>
      <c r="M653" s="1" t="s">
        <v>1547</v>
      </c>
      <c r="N653" s="1" t="s">
        <v>626</v>
      </c>
      <c r="O653" s="1" t="s">
        <v>36</v>
      </c>
      <c r="P653" s="1" t="s">
        <v>55</v>
      </c>
      <c r="Q653" s="1" t="s">
        <v>40</v>
      </c>
      <c r="R653">
        <v>144</v>
      </c>
      <c r="S653">
        <v>0</v>
      </c>
      <c r="T653" s="1" t="s">
        <v>56</v>
      </c>
      <c r="U653" s="1" t="s">
        <v>42</v>
      </c>
      <c r="V653">
        <v>1.76</v>
      </c>
      <c r="W653">
        <v>1.74</v>
      </c>
      <c r="X653">
        <v>4.0999999999999996</v>
      </c>
      <c r="Y653">
        <v>13.7</v>
      </c>
      <c r="Z653">
        <v>17.100000000000001</v>
      </c>
    </row>
    <row r="654" spans="1:26" x14ac:dyDescent="0.25">
      <c r="A654" s="1" t="s">
        <v>1971</v>
      </c>
      <c r="B654">
        <v>73</v>
      </c>
      <c r="C654" s="1" t="s">
        <v>44</v>
      </c>
      <c r="D654" s="1" t="s">
        <v>28</v>
      </c>
      <c r="E654" s="1" t="s">
        <v>46</v>
      </c>
      <c r="F654" s="1" t="s">
        <v>59</v>
      </c>
      <c r="G654" s="1" t="s">
        <v>70</v>
      </c>
      <c r="H654" s="1" t="s">
        <v>71</v>
      </c>
      <c r="I654" s="1" t="s">
        <v>72</v>
      </c>
      <c r="J654" s="1" t="s">
        <v>114</v>
      </c>
      <c r="K654" s="1" t="s">
        <v>1972</v>
      </c>
      <c r="L654" s="1" t="s">
        <v>52</v>
      </c>
      <c r="M654" s="1" t="s">
        <v>40</v>
      </c>
      <c r="N654" s="1" t="s">
        <v>667</v>
      </c>
      <c r="O654" s="1" t="s">
        <v>52</v>
      </c>
      <c r="P654" s="1" t="s">
        <v>39</v>
      </c>
      <c r="Q654" s="1" t="s">
        <v>67</v>
      </c>
      <c r="R654">
        <v>53</v>
      </c>
      <c r="S654">
        <v>1</v>
      </c>
      <c r="T654" s="1" t="s">
        <v>41</v>
      </c>
      <c r="U654" s="1" t="s">
        <v>42</v>
      </c>
      <c r="V654">
        <v>1.48</v>
      </c>
      <c r="W654">
        <v>3.94</v>
      </c>
      <c r="X654">
        <v>5.8</v>
      </c>
      <c r="Y654">
        <v>11.2</v>
      </c>
      <c r="Z654">
        <v>11.4</v>
      </c>
    </row>
    <row r="655" spans="1:26" x14ac:dyDescent="0.25">
      <c r="A655" s="1" t="s">
        <v>1973</v>
      </c>
      <c r="B655">
        <v>24</v>
      </c>
      <c r="C655" s="1" t="s">
        <v>44</v>
      </c>
      <c r="D655" s="1" t="s">
        <v>87</v>
      </c>
      <c r="E655" s="1" t="s">
        <v>29</v>
      </c>
      <c r="F655" s="1" t="s">
        <v>30</v>
      </c>
      <c r="G655" s="1" t="s">
        <v>440</v>
      </c>
      <c r="H655" s="1" t="s">
        <v>71</v>
      </c>
      <c r="I655" s="1" t="s">
        <v>132</v>
      </c>
      <c r="J655" s="1" t="s">
        <v>857</v>
      </c>
      <c r="K655" s="1" t="s">
        <v>1750</v>
      </c>
      <c r="L655" s="1" t="s">
        <v>52</v>
      </c>
      <c r="M655" s="1" t="s">
        <v>53</v>
      </c>
      <c r="N655" s="1" t="s">
        <v>1132</v>
      </c>
      <c r="O655" s="1" t="s">
        <v>52</v>
      </c>
      <c r="P655" s="1" t="s">
        <v>39</v>
      </c>
      <c r="Q655" s="1" t="s">
        <v>67</v>
      </c>
      <c r="R655">
        <v>53</v>
      </c>
      <c r="S655">
        <v>1</v>
      </c>
      <c r="T655" s="1" t="s">
        <v>85</v>
      </c>
      <c r="U655" s="1" t="s">
        <v>42</v>
      </c>
      <c r="V655">
        <v>2.2000000000000002</v>
      </c>
      <c r="W655">
        <v>3.38</v>
      </c>
      <c r="X655">
        <v>4.9000000000000004</v>
      </c>
      <c r="Y655">
        <v>9</v>
      </c>
      <c r="Z655">
        <v>5</v>
      </c>
    </row>
    <row r="656" spans="1:26" x14ac:dyDescent="0.25">
      <c r="A656" s="1" t="s">
        <v>1974</v>
      </c>
      <c r="B656">
        <v>40</v>
      </c>
      <c r="C656" s="1" t="s">
        <v>44</v>
      </c>
      <c r="D656" s="1" t="s">
        <v>45</v>
      </c>
      <c r="E656" s="1" t="s">
        <v>78</v>
      </c>
      <c r="F656" s="1" t="s">
        <v>30</v>
      </c>
      <c r="G656" s="1" t="s">
        <v>112</v>
      </c>
      <c r="H656" s="1" t="s">
        <v>71</v>
      </c>
      <c r="I656" s="1" t="s">
        <v>49</v>
      </c>
      <c r="J656" s="1" t="s">
        <v>1355</v>
      </c>
      <c r="K656" s="1" t="s">
        <v>949</v>
      </c>
      <c r="L656" s="1" t="s">
        <v>92</v>
      </c>
      <c r="M656" s="1" t="s">
        <v>30</v>
      </c>
      <c r="N656" s="1" t="s">
        <v>598</v>
      </c>
      <c r="O656" s="1" t="s">
        <v>92</v>
      </c>
      <c r="P656" s="1" t="s">
        <v>110</v>
      </c>
      <c r="Q656" s="1" t="s">
        <v>129</v>
      </c>
      <c r="R656">
        <v>148</v>
      </c>
      <c r="S656">
        <v>0</v>
      </c>
      <c r="T656" s="1" t="s">
        <v>85</v>
      </c>
      <c r="U656" s="1" t="s">
        <v>57</v>
      </c>
      <c r="V656">
        <v>3.19</v>
      </c>
      <c r="W656">
        <v>4.6100000000000003</v>
      </c>
      <c r="X656">
        <v>4.0999999999999996</v>
      </c>
      <c r="Y656">
        <v>19.2</v>
      </c>
      <c r="Z656">
        <v>14.2</v>
      </c>
    </row>
    <row r="657" spans="1:26" x14ac:dyDescent="0.25">
      <c r="A657" s="1" t="s">
        <v>1975</v>
      </c>
      <c r="B657">
        <v>40</v>
      </c>
      <c r="C657" s="1" t="s">
        <v>27</v>
      </c>
      <c r="D657" s="1" t="s">
        <v>45</v>
      </c>
      <c r="E657" s="1" t="s">
        <v>46</v>
      </c>
      <c r="F657" s="1" t="s">
        <v>88</v>
      </c>
      <c r="G657" s="1" t="s">
        <v>31</v>
      </c>
      <c r="H657" s="1" t="s">
        <v>71</v>
      </c>
      <c r="I657" s="1" t="s">
        <v>132</v>
      </c>
      <c r="J657" s="1" t="s">
        <v>1016</v>
      </c>
      <c r="K657" s="1" t="s">
        <v>74</v>
      </c>
      <c r="L657" s="1" t="s">
        <v>92</v>
      </c>
      <c r="M657" s="1" t="s">
        <v>339</v>
      </c>
      <c r="N657" s="1" t="s">
        <v>1904</v>
      </c>
      <c r="O657" s="1" t="s">
        <v>92</v>
      </c>
      <c r="P657" s="1" t="s">
        <v>55</v>
      </c>
      <c r="Q657" s="1" t="s">
        <v>67</v>
      </c>
      <c r="R657">
        <v>63</v>
      </c>
      <c r="S657">
        <v>0</v>
      </c>
      <c r="T657" s="1" t="s">
        <v>41</v>
      </c>
      <c r="U657" s="1" t="s">
        <v>57</v>
      </c>
      <c r="V657">
        <v>4.7300000000000004</v>
      </c>
      <c r="W657">
        <v>4.28</v>
      </c>
      <c r="X657">
        <v>6.1</v>
      </c>
      <c r="Y657">
        <v>17.8</v>
      </c>
      <c r="Z657">
        <v>18.3</v>
      </c>
    </row>
    <row r="658" spans="1:26" x14ac:dyDescent="0.25">
      <c r="A658" s="1" t="s">
        <v>1976</v>
      </c>
      <c r="B658">
        <v>53</v>
      </c>
      <c r="C658" s="1" t="s">
        <v>44</v>
      </c>
      <c r="D658" s="1" t="s">
        <v>106</v>
      </c>
      <c r="E658" s="1" t="s">
        <v>78</v>
      </c>
      <c r="F658" s="1" t="s">
        <v>88</v>
      </c>
      <c r="G658" s="1" t="s">
        <v>60</v>
      </c>
      <c r="H658" s="1" t="s">
        <v>71</v>
      </c>
      <c r="I658" s="1" t="s">
        <v>49</v>
      </c>
      <c r="J658" s="1" t="s">
        <v>1977</v>
      </c>
      <c r="K658" s="1" t="s">
        <v>330</v>
      </c>
      <c r="L658" s="1" t="s">
        <v>64</v>
      </c>
      <c r="M658" s="1" t="s">
        <v>378</v>
      </c>
      <c r="N658" s="1" t="s">
        <v>327</v>
      </c>
      <c r="O658" s="1" t="s">
        <v>64</v>
      </c>
      <c r="P658" s="1" t="s">
        <v>55</v>
      </c>
      <c r="Q658" s="1" t="s">
        <v>75</v>
      </c>
      <c r="R658">
        <v>168</v>
      </c>
      <c r="S658">
        <v>0</v>
      </c>
      <c r="T658" s="1" t="s">
        <v>56</v>
      </c>
      <c r="U658" s="1" t="s">
        <v>57</v>
      </c>
      <c r="V658">
        <v>2.6</v>
      </c>
      <c r="W658">
        <v>2.31</v>
      </c>
      <c r="X658">
        <v>1.1000000000000001</v>
      </c>
      <c r="Y658">
        <v>20.9</v>
      </c>
      <c r="Z658">
        <v>16.600000000000001</v>
      </c>
    </row>
    <row r="659" spans="1:26" x14ac:dyDescent="0.25">
      <c r="A659" s="1" t="s">
        <v>1978</v>
      </c>
      <c r="B659">
        <v>84</v>
      </c>
      <c r="C659" s="1" t="s">
        <v>44</v>
      </c>
      <c r="D659" s="1" t="s">
        <v>45</v>
      </c>
      <c r="E659" s="1" t="s">
        <v>29</v>
      </c>
      <c r="F659" s="1" t="s">
        <v>30</v>
      </c>
      <c r="G659" s="1" t="s">
        <v>131</v>
      </c>
      <c r="H659" s="1" t="s">
        <v>32</v>
      </c>
      <c r="I659" s="1" t="s">
        <v>33</v>
      </c>
      <c r="J659" s="1" t="s">
        <v>1207</v>
      </c>
      <c r="K659" s="1" t="s">
        <v>1979</v>
      </c>
      <c r="L659" s="1" t="s">
        <v>52</v>
      </c>
      <c r="M659" s="1" t="s">
        <v>67</v>
      </c>
      <c r="N659" s="1" t="s">
        <v>622</v>
      </c>
      <c r="O659" s="1" t="s">
        <v>52</v>
      </c>
      <c r="P659" s="1" t="s">
        <v>110</v>
      </c>
      <c r="Q659" s="1" t="s">
        <v>30</v>
      </c>
      <c r="R659">
        <v>106</v>
      </c>
      <c r="S659">
        <v>0</v>
      </c>
      <c r="T659" s="1" t="s">
        <v>123</v>
      </c>
      <c r="U659" s="1" t="s">
        <v>57</v>
      </c>
      <c r="V659">
        <v>1.42</v>
      </c>
      <c r="W659">
        <v>3.31</v>
      </c>
      <c r="X659">
        <v>5.2</v>
      </c>
      <c r="Y659">
        <v>8.1</v>
      </c>
      <c r="Z659">
        <v>19.7</v>
      </c>
    </row>
    <row r="660" spans="1:26" x14ac:dyDescent="0.25">
      <c r="A660" s="1" t="s">
        <v>1980</v>
      </c>
      <c r="B660">
        <v>66</v>
      </c>
      <c r="C660" s="1" t="s">
        <v>44</v>
      </c>
      <c r="D660" s="1" t="s">
        <v>28</v>
      </c>
      <c r="E660" s="1" t="s">
        <v>30</v>
      </c>
      <c r="F660" s="1" t="s">
        <v>47</v>
      </c>
      <c r="G660" s="1" t="s">
        <v>89</v>
      </c>
      <c r="H660" s="1" t="s">
        <v>61</v>
      </c>
      <c r="I660" s="1" t="s">
        <v>72</v>
      </c>
      <c r="J660" s="1" t="s">
        <v>824</v>
      </c>
      <c r="K660" s="1" t="s">
        <v>1153</v>
      </c>
      <c r="L660" s="1" t="s">
        <v>36</v>
      </c>
      <c r="M660" s="1" t="s">
        <v>863</v>
      </c>
      <c r="N660" s="1" t="s">
        <v>843</v>
      </c>
      <c r="O660" s="1" t="s">
        <v>36</v>
      </c>
      <c r="P660" s="1" t="s">
        <v>39</v>
      </c>
      <c r="Q660" s="1" t="s">
        <v>129</v>
      </c>
      <c r="R660">
        <v>88</v>
      </c>
      <c r="S660">
        <v>1</v>
      </c>
      <c r="T660" s="1" t="s">
        <v>56</v>
      </c>
      <c r="U660" s="1" t="s">
        <v>57</v>
      </c>
      <c r="V660">
        <v>1.86</v>
      </c>
      <c r="W660">
        <v>1.27</v>
      </c>
      <c r="X660">
        <v>6.4</v>
      </c>
      <c r="Y660">
        <v>19.3</v>
      </c>
      <c r="Z660">
        <v>3.6</v>
      </c>
    </row>
    <row r="661" spans="1:26" x14ac:dyDescent="0.25">
      <c r="A661" s="1" t="s">
        <v>1981</v>
      </c>
      <c r="B661">
        <v>80</v>
      </c>
      <c r="C661" s="1" t="s">
        <v>44</v>
      </c>
      <c r="D661" s="1" t="s">
        <v>95</v>
      </c>
      <c r="E661" s="1" t="s">
        <v>78</v>
      </c>
      <c r="F661" s="1" t="s">
        <v>79</v>
      </c>
      <c r="G661" s="1" t="s">
        <v>440</v>
      </c>
      <c r="H661" s="1" t="s">
        <v>71</v>
      </c>
      <c r="I661" s="1" t="s">
        <v>33</v>
      </c>
      <c r="J661" s="1" t="s">
        <v>329</v>
      </c>
      <c r="K661" s="1" t="s">
        <v>752</v>
      </c>
      <c r="L661" s="1" t="s">
        <v>92</v>
      </c>
      <c r="M661" s="1" t="s">
        <v>697</v>
      </c>
      <c r="N661" s="1" t="s">
        <v>954</v>
      </c>
      <c r="O661" s="1" t="s">
        <v>92</v>
      </c>
      <c r="P661" s="1" t="s">
        <v>55</v>
      </c>
      <c r="Q661" s="1" t="s">
        <v>40</v>
      </c>
      <c r="R661">
        <v>140</v>
      </c>
      <c r="S661">
        <v>0</v>
      </c>
      <c r="T661" s="1" t="s">
        <v>123</v>
      </c>
      <c r="U661" s="1" t="s">
        <v>57</v>
      </c>
      <c r="V661">
        <v>3.63</v>
      </c>
      <c r="W661">
        <v>3.13</v>
      </c>
      <c r="X661">
        <v>1.9</v>
      </c>
      <c r="Y661">
        <v>9.1</v>
      </c>
      <c r="Z661">
        <v>12.7</v>
      </c>
    </row>
    <row r="662" spans="1:26" x14ac:dyDescent="0.25">
      <c r="A662" s="1" t="s">
        <v>1982</v>
      </c>
      <c r="B662">
        <v>63</v>
      </c>
      <c r="C662" s="1" t="s">
        <v>45</v>
      </c>
      <c r="D662" s="1" t="s">
        <v>45</v>
      </c>
      <c r="E662" s="1" t="s">
        <v>78</v>
      </c>
      <c r="F662" s="1" t="s">
        <v>47</v>
      </c>
      <c r="G662" s="1" t="s">
        <v>125</v>
      </c>
      <c r="H662" s="1" t="s">
        <v>32</v>
      </c>
      <c r="I662" s="1" t="s">
        <v>132</v>
      </c>
      <c r="J662" s="1" t="s">
        <v>1983</v>
      </c>
      <c r="K662" s="1" t="s">
        <v>1984</v>
      </c>
      <c r="L662" s="1" t="s">
        <v>92</v>
      </c>
      <c r="M662" s="1" t="s">
        <v>67</v>
      </c>
      <c r="N662" s="1" t="s">
        <v>754</v>
      </c>
      <c r="O662" s="1" t="s">
        <v>92</v>
      </c>
      <c r="P662" s="1" t="s">
        <v>110</v>
      </c>
      <c r="Q662" s="1" t="s">
        <v>75</v>
      </c>
      <c r="R662">
        <v>99</v>
      </c>
      <c r="S662">
        <v>0</v>
      </c>
      <c r="T662" s="1" t="s">
        <v>123</v>
      </c>
      <c r="U662" s="1" t="s">
        <v>42</v>
      </c>
      <c r="V662">
        <v>2.19</v>
      </c>
      <c r="W662">
        <v>4.75</v>
      </c>
      <c r="X662">
        <v>8.4</v>
      </c>
      <c r="Y662">
        <v>23.7</v>
      </c>
      <c r="Z662">
        <v>7.4</v>
      </c>
    </row>
    <row r="663" spans="1:26" x14ac:dyDescent="0.25">
      <c r="A663" s="1" t="s">
        <v>1985</v>
      </c>
      <c r="B663">
        <v>83</v>
      </c>
      <c r="C663" s="1" t="s">
        <v>27</v>
      </c>
      <c r="D663" s="1" t="s">
        <v>45</v>
      </c>
      <c r="E663" s="1" t="s">
        <v>30</v>
      </c>
      <c r="F663" s="1" t="s">
        <v>47</v>
      </c>
      <c r="G663" s="1" t="s">
        <v>31</v>
      </c>
      <c r="H663" s="1" t="s">
        <v>81</v>
      </c>
      <c r="I663" s="1" t="s">
        <v>132</v>
      </c>
      <c r="J663" s="1" t="s">
        <v>1986</v>
      </c>
      <c r="K663" s="1" t="s">
        <v>686</v>
      </c>
      <c r="L663" s="1" t="s">
        <v>92</v>
      </c>
      <c r="M663" s="1" t="s">
        <v>362</v>
      </c>
      <c r="N663" s="1" t="s">
        <v>136</v>
      </c>
      <c r="O663" s="1" t="s">
        <v>92</v>
      </c>
      <c r="P663" s="1" t="s">
        <v>55</v>
      </c>
      <c r="Q663" s="1" t="s">
        <v>40</v>
      </c>
      <c r="R663">
        <v>161</v>
      </c>
      <c r="S663">
        <v>0</v>
      </c>
      <c r="T663" s="1" t="s">
        <v>123</v>
      </c>
      <c r="U663" s="1" t="s">
        <v>42</v>
      </c>
      <c r="V663">
        <v>4.88</v>
      </c>
      <c r="W663">
        <v>2.72</v>
      </c>
      <c r="X663">
        <v>4.0999999999999996</v>
      </c>
      <c r="Y663">
        <v>6.9</v>
      </c>
      <c r="Z663">
        <v>3.9</v>
      </c>
    </row>
    <row r="664" spans="1:26" x14ac:dyDescent="0.25">
      <c r="A664" s="1" t="s">
        <v>1987</v>
      </c>
      <c r="B664">
        <v>37</v>
      </c>
      <c r="C664" s="1" t="s">
        <v>44</v>
      </c>
      <c r="D664" s="1" t="s">
        <v>28</v>
      </c>
      <c r="E664" s="1" t="s">
        <v>78</v>
      </c>
      <c r="F664" s="1" t="s">
        <v>30</v>
      </c>
      <c r="G664" s="1" t="s">
        <v>184</v>
      </c>
      <c r="H664" s="1" t="s">
        <v>71</v>
      </c>
      <c r="I664" s="1" t="s">
        <v>72</v>
      </c>
      <c r="J664" s="1" t="s">
        <v>1903</v>
      </c>
      <c r="K664" s="1" t="s">
        <v>1988</v>
      </c>
      <c r="L664" s="1" t="s">
        <v>64</v>
      </c>
      <c r="M664" s="1" t="s">
        <v>37</v>
      </c>
      <c r="N664" s="1" t="s">
        <v>1989</v>
      </c>
      <c r="O664" s="1" t="s">
        <v>64</v>
      </c>
      <c r="P664" s="1" t="s">
        <v>55</v>
      </c>
      <c r="Q664" s="1" t="s">
        <v>129</v>
      </c>
      <c r="R664">
        <v>64</v>
      </c>
      <c r="S664">
        <v>0</v>
      </c>
      <c r="T664" s="1" t="s">
        <v>41</v>
      </c>
      <c r="U664" s="1" t="s">
        <v>57</v>
      </c>
      <c r="V664">
        <v>3.77</v>
      </c>
      <c r="W664">
        <v>2.83</v>
      </c>
      <c r="X664">
        <v>3</v>
      </c>
      <c r="Y664">
        <v>17.100000000000001</v>
      </c>
      <c r="Z664">
        <v>7.3</v>
      </c>
    </row>
    <row r="665" spans="1:26" x14ac:dyDescent="0.25">
      <c r="A665" s="1" t="s">
        <v>1990</v>
      </c>
      <c r="B665">
        <v>42</v>
      </c>
      <c r="C665" s="1" t="s">
        <v>44</v>
      </c>
      <c r="D665" s="1" t="s">
        <v>106</v>
      </c>
      <c r="E665" s="1" t="s">
        <v>78</v>
      </c>
      <c r="F665" s="1" t="s">
        <v>30</v>
      </c>
      <c r="G665" s="1" t="s">
        <v>184</v>
      </c>
      <c r="H665" s="1" t="s">
        <v>71</v>
      </c>
      <c r="I665" s="1" t="s">
        <v>49</v>
      </c>
      <c r="J665" s="1" t="s">
        <v>1270</v>
      </c>
      <c r="K665" s="1" t="s">
        <v>1991</v>
      </c>
      <c r="L665" s="1" t="s">
        <v>64</v>
      </c>
      <c r="M665" s="1" t="s">
        <v>517</v>
      </c>
      <c r="N665" s="1" t="s">
        <v>305</v>
      </c>
      <c r="O665" s="1" t="s">
        <v>64</v>
      </c>
      <c r="P665" s="1" t="s">
        <v>39</v>
      </c>
      <c r="Q665" s="1" t="s">
        <v>40</v>
      </c>
      <c r="R665">
        <v>59</v>
      </c>
      <c r="S665">
        <v>1</v>
      </c>
      <c r="T665" s="1" t="s">
        <v>123</v>
      </c>
      <c r="U665" s="1" t="s">
        <v>57</v>
      </c>
      <c r="V665">
        <v>3.31</v>
      </c>
      <c r="W665">
        <v>2.44</v>
      </c>
      <c r="X665">
        <v>8.4</v>
      </c>
      <c r="Y665">
        <v>20.8</v>
      </c>
      <c r="Z665">
        <v>11.1</v>
      </c>
    </row>
    <row r="666" spans="1:26" x14ac:dyDescent="0.25">
      <c r="A666" s="1" t="s">
        <v>1992</v>
      </c>
      <c r="B666">
        <v>61</v>
      </c>
      <c r="C666" s="1" t="s">
        <v>45</v>
      </c>
      <c r="D666" s="1" t="s">
        <v>28</v>
      </c>
      <c r="E666" s="1" t="s">
        <v>78</v>
      </c>
      <c r="F666" s="1" t="s">
        <v>30</v>
      </c>
      <c r="G666" s="1" t="s">
        <v>184</v>
      </c>
      <c r="H666" s="1" t="s">
        <v>32</v>
      </c>
      <c r="I666" s="1" t="s">
        <v>132</v>
      </c>
      <c r="J666" s="1" t="s">
        <v>1993</v>
      </c>
      <c r="K666" s="1" t="s">
        <v>1994</v>
      </c>
      <c r="L666" s="1" t="s">
        <v>64</v>
      </c>
      <c r="M666" s="1" t="s">
        <v>249</v>
      </c>
      <c r="N666" s="1" t="s">
        <v>1514</v>
      </c>
      <c r="O666" s="1" t="s">
        <v>64</v>
      </c>
      <c r="P666" s="1" t="s">
        <v>55</v>
      </c>
      <c r="Q666" s="1" t="s">
        <v>30</v>
      </c>
      <c r="R666">
        <v>114</v>
      </c>
      <c r="S666">
        <v>0</v>
      </c>
      <c r="T666" s="1" t="s">
        <v>85</v>
      </c>
      <c r="U666" s="1" t="s">
        <v>57</v>
      </c>
      <c r="V666">
        <v>2.4</v>
      </c>
      <c r="W666">
        <v>2.4500000000000002</v>
      </c>
      <c r="X666">
        <v>8.3000000000000007</v>
      </c>
      <c r="Y666">
        <v>11.9</v>
      </c>
      <c r="Z666">
        <v>6.6</v>
      </c>
    </row>
    <row r="667" spans="1:26" x14ac:dyDescent="0.25">
      <c r="A667" s="1" t="s">
        <v>1995</v>
      </c>
      <c r="B667">
        <v>81</v>
      </c>
      <c r="C667" s="1" t="s">
        <v>45</v>
      </c>
      <c r="D667" s="1" t="s">
        <v>95</v>
      </c>
      <c r="E667" s="1" t="s">
        <v>163</v>
      </c>
      <c r="F667" s="1" t="s">
        <v>30</v>
      </c>
      <c r="G667" s="1" t="s">
        <v>276</v>
      </c>
      <c r="H667" s="1" t="s">
        <v>32</v>
      </c>
      <c r="I667" s="1" t="s">
        <v>49</v>
      </c>
      <c r="J667" s="1" t="s">
        <v>1856</v>
      </c>
      <c r="K667" s="1" t="s">
        <v>411</v>
      </c>
      <c r="L667" s="1" t="s">
        <v>52</v>
      </c>
      <c r="M667" s="1" t="s">
        <v>40</v>
      </c>
      <c r="N667" s="1" t="s">
        <v>690</v>
      </c>
      <c r="O667" s="1" t="s">
        <v>52</v>
      </c>
      <c r="P667" s="1" t="s">
        <v>39</v>
      </c>
      <c r="Q667" s="1" t="s">
        <v>75</v>
      </c>
      <c r="R667">
        <v>159</v>
      </c>
      <c r="S667">
        <v>1</v>
      </c>
      <c r="T667" s="1" t="s">
        <v>137</v>
      </c>
      <c r="U667" s="1" t="s">
        <v>57</v>
      </c>
      <c r="V667">
        <v>1.34</v>
      </c>
      <c r="W667">
        <v>2.87</v>
      </c>
      <c r="X667">
        <v>5.3</v>
      </c>
      <c r="Y667">
        <v>21.1</v>
      </c>
      <c r="Z667">
        <v>6.8</v>
      </c>
    </row>
    <row r="668" spans="1:26" x14ac:dyDescent="0.25">
      <c r="A668" s="1" t="s">
        <v>1996</v>
      </c>
      <c r="B668">
        <v>69</v>
      </c>
      <c r="C668" s="1" t="s">
        <v>44</v>
      </c>
      <c r="D668" s="1" t="s">
        <v>45</v>
      </c>
      <c r="E668" s="1" t="s">
        <v>30</v>
      </c>
      <c r="F668" s="1" t="s">
        <v>79</v>
      </c>
      <c r="G668" s="1" t="s">
        <v>112</v>
      </c>
      <c r="H668" s="1" t="s">
        <v>81</v>
      </c>
      <c r="I668" s="1" t="s">
        <v>49</v>
      </c>
      <c r="J668" s="1" t="s">
        <v>1997</v>
      </c>
      <c r="K668" s="1" t="s">
        <v>1106</v>
      </c>
      <c r="L668" s="1" t="s">
        <v>36</v>
      </c>
      <c r="M668" s="1" t="s">
        <v>40</v>
      </c>
      <c r="N668" s="1" t="s">
        <v>1667</v>
      </c>
      <c r="O668" s="1" t="s">
        <v>36</v>
      </c>
      <c r="P668" s="1" t="s">
        <v>39</v>
      </c>
      <c r="Q668" s="1" t="s">
        <v>30</v>
      </c>
      <c r="R668">
        <v>124</v>
      </c>
      <c r="S668">
        <v>1</v>
      </c>
      <c r="T668" s="1" t="s">
        <v>123</v>
      </c>
      <c r="U668" s="1" t="s">
        <v>57</v>
      </c>
      <c r="V668">
        <v>2.52</v>
      </c>
      <c r="W668">
        <v>4.2300000000000004</v>
      </c>
      <c r="X668">
        <v>8.4</v>
      </c>
      <c r="Y668">
        <v>12.9</v>
      </c>
      <c r="Z668">
        <v>10.8</v>
      </c>
    </row>
    <row r="669" spans="1:26" x14ac:dyDescent="0.25">
      <c r="A669" s="1" t="s">
        <v>1998</v>
      </c>
      <c r="B669">
        <v>48</v>
      </c>
      <c r="C669" s="1" t="s">
        <v>44</v>
      </c>
      <c r="D669" s="1" t="s">
        <v>95</v>
      </c>
      <c r="E669" s="1" t="s">
        <v>78</v>
      </c>
      <c r="F669" s="1" t="s">
        <v>30</v>
      </c>
      <c r="G669" s="1" t="s">
        <v>131</v>
      </c>
      <c r="H669" s="1" t="s">
        <v>81</v>
      </c>
      <c r="I669" s="1" t="s">
        <v>72</v>
      </c>
      <c r="J669" s="1" t="s">
        <v>590</v>
      </c>
      <c r="K669" s="1" t="s">
        <v>1999</v>
      </c>
      <c r="L669" s="1" t="s">
        <v>52</v>
      </c>
      <c r="M669" s="1" t="s">
        <v>121</v>
      </c>
      <c r="N669" s="1" t="s">
        <v>784</v>
      </c>
      <c r="O669" s="1" t="s">
        <v>52</v>
      </c>
      <c r="P669" s="1" t="s">
        <v>55</v>
      </c>
      <c r="Q669" s="1" t="s">
        <v>129</v>
      </c>
      <c r="R669">
        <v>55</v>
      </c>
      <c r="S669">
        <v>0</v>
      </c>
      <c r="T669" s="1" t="s">
        <v>123</v>
      </c>
      <c r="U669" s="1" t="s">
        <v>42</v>
      </c>
      <c r="V669">
        <v>2.21</v>
      </c>
      <c r="W669">
        <v>4.7300000000000004</v>
      </c>
      <c r="X669">
        <v>2.1</v>
      </c>
      <c r="Y669">
        <v>22.8</v>
      </c>
      <c r="Z669">
        <v>14.6</v>
      </c>
    </row>
    <row r="670" spans="1:26" x14ac:dyDescent="0.25">
      <c r="A670" s="1" t="s">
        <v>2000</v>
      </c>
      <c r="B670">
        <v>19</v>
      </c>
      <c r="C670" s="1" t="s">
        <v>27</v>
      </c>
      <c r="D670" s="1" t="s">
        <v>45</v>
      </c>
      <c r="E670" s="1" t="s">
        <v>78</v>
      </c>
      <c r="F670" s="1" t="s">
        <v>88</v>
      </c>
      <c r="G670" s="1" t="s">
        <v>96</v>
      </c>
      <c r="H670" s="1" t="s">
        <v>61</v>
      </c>
      <c r="I670" s="1" t="s">
        <v>49</v>
      </c>
      <c r="J670" s="1" t="s">
        <v>2001</v>
      </c>
      <c r="K670" s="1" t="s">
        <v>1872</v>
      </c>
      <c r="L670" s="1" t="s">
        <v>64</v>
      </c>
      <c r="M670" s="1" t="s">
        <v>697</v>
      </c>
      <c r="N670" s="1" t="s">
        <v>459</v>
      </c>
      <c r="O670" s="1" t="s">
        <v>64</v>
      </c>
      <c r="P670" s="1" t="s">
        <v>39</v>
      </c>
      <c r="Q670" s="1" t="s">
        <v>30</v>
      </c>
      <c r="R670">
        <v>114</v>
      </c>
      <c r="S670">
        <v>1</v>
      </c>
      <c r="T670" s="1" t="s">
        <v>123</v>
      </c>
      <c r="U670" s="1" t="s">
        <v>42</v>
      </c>
      <c r="V670">
        <v>3.13</v>
      </c>
      <c r="W670">
        <v>1.1299999999999999</v>
      </c>
      <c r="X670">
        <v>5.3</v>
      </c>
      <c r="Y670">
        <v>13.3</v>
      </c>
      <c r="Z670">
        <v>5.7</v>
      </c>
    </row>
    <row r="671" spans="1:26" x14ac:dyDescent="0.25">
      <c r="A671" s="1" t="s">
        <v>2002</v>
      </c>
      <c r="B671">
        <v>28</v>
      </c>
      <c r="C671" s="1" t="s">
        <v>27</v>
      </c>
      <c r="D671" s="1" t="s">
        <v>45</v>
      </c>
      <c r="E671" s="1" t="s">
        <v>163</v>
      </c>
      <c r="F671" s="1" t="s">
        <v>30</v>
      </c>
      <c r="G671" s="1" t="s">
        <v>89</v>
      </c>
      <c r="H671" s="1" t="s">
        <v>71</v>
      </c>
      <c r="I671" s="1" t="s">
        <v>33</v>
      </c>
      <c r="J671" s="1" t="s">
        <v>990</v>
      </c>
      <c r="K671" s="1" t="s">
        <v>248</v>
      </c>
      <c r="L671" s="1" t="s">
        <v>64</v>
      </c>
      <c r="M671" s="1" t="s">
        <v>226</v>
      </c>
      <c r="N671" s="1" t="s">
        <v>452</v>
      </c>
      <c r="O671" s="1" t="s">
        <v>64</v>
      </c>
      <c r="P671" s="1" t="s">
        <v>39</v>
      </c>
      <c r="Q671" s="1" t="s">
        <v>129</v>
      </c>
      <c r="R671">
        <v>148</v>
      </c>
      <c r="S671">
        <v>1</v>
      </c>
      <c r="T671" s="1" t="s">
        <v>85</v>
      </c>
      <c r="U671" s="1" t="s">
        <v>57</v>
      </c>
      <c r="V671">
        <v>3.63</v>
      </c>
      <c r="W671">
        <v>4.88</v>
      </c>
      <c r="X671">
        <v>6.1</v>
      </c>
      <c r="Y671">
        <v>18.899999999999999</v>
      </c>
      <c r="Z671">
        <v>4.2</v>
      </c>
    </row>
    <row r="672" spans="1:26" x14ac:dyDescent="0.25">
      <c r="A672" s="1" t="s">
        <v>2003</v>
      </c>
      <c r="B672">
        <v>38</v>
      </c>
      <c r="C672" s="1" t="s">
        <v>45</v>
      </c>
      <c r="D672" s="1" t="s">
        <v>45</v>
      </c>
      <c r="E672" s="1" t="s">
        <v>163</v>
      </c>
      <c r="F672" s="1" t="s">
        <v>79</v>
      </c>
      <c r="G672" s="1" t="s">
        <v>276</v>
      </c>
      <c r="H672" s="1" t="s">
        <v>61</v>
      </c>
      <c r="I672" s="1" t="s">
        <v>33</v>
      </c>
      <c r="J672" s="1" t="s">
        <v>1055</v>
      </c>
      <c r="K672" s="1" t="s">
        <v>2004</v>
      </c>
      <c r="L672" s="1" t="s">
        <v>36</v>
      </c>
      <c r="M672" s="1" t="s">
        <v>427</v>
      </c>
      <c r="N672" s="1" t="s">
        <v>491</v>
      </c>
      <c r="O672" s="1" t="s">
        <v>36</v>
      </c>
      <c r="P672" s="1" t="s">
        <v>110</v>
      </c>
      <c r="Q672" s="1" t="s">
        <v>40</v>
      </c>
      <c r="R672">
        <v>137</v>
      </c>
      <c r="S672">
        <v>0</v>
      </c>
      <c r="T672" s="1" t="s">
        <v>41</v>
      </c>
      <c r="U672" s="1" t="s">
        <v>57</v>
      </c>
      <c r="V672">
        <v>2.67</v>
      </c>
      <c r="W672">
        <v>1.47</v>
      </c>
      <c r="X672">
        <v>6.5</v>
      </c>
      <c r="Y672">
        <v>22.9</v>
      </c>
      <c r="Z672">
        <v>14.3</v>
      </c>
    </row>
    <row r="673" spans="1:26" x14ac:dyDescent="0.25">
      <c r="A673" s="1" t="s">
        <v>2005</v>
      </c>
      <c r="B673">
        <v>59</v>
      </c>
      <c r="C673" s="1" t="s">
        <v>27</v>
      </c>
      <c r="D673" s="1" t="s">
        <v>106</v>
      </c>
      <c r="E673" s="1" t="s">
        <v>78</v>
      </c>
      <c r="F673" s="1" t="s">
        <v>79</v>
      </c>
      <c r="G673" s="1" t="s">
        <v>118</v>
      </c>
      <c r="H673" s="1" t="s">
        <v>61</v>
      </c>
      <c r="I673" s="1" t="s">
        <v>49</v>
      </c>
      <c r="J673" s="1" t="s">
        <v>2006</v>
      </c>
      <c r="K673" s="1" t="s">
        <v>119</v>
      </c>
      <c r="L673" s="1" t="s">
        <v>36</v>
      </c>
      <c r="M673" s="1" t="s">
        <v>67</v>
      </c>
      <c r="N673" s="1" t="s">
        <v>812</v>
      </c>
      <c r="O673" s="1" t="s">
        <v>36</v>
      </c>
      <c r="P673" s="1" t="s">
        <v>39</v>
      </c>
      <c r="Q673" s="1" t="s">
        <v>30</v>
      </c>
      <c r="R673">
        <v>115</v>
      </c>
      <c r="S673">
        <v>1</v>
      </c>
      <c r="T673" s="1" t="s">
        <v>137</v>
      </c>
      <c r="U673" s="1" t="s">
        <v>42</v>
      </c>
      <c r="V673">
        <v>1.31</v>
      </c>
      <c r="W673">
        <v>2.42</v>
      </c>
      <c r="X673">
        <v>6</v>
      </c>
      <c r="Y673">
        <v>13.3</v>
      </c>
      <c r="Z673">
        <v>17.2</v>
      </c>
    </row>
    <row r="674" spans="1:26" x14ac:dyDescent="0.25">
      <c r="A674" s="1" t="s">
        <v>2007</v>
      </c>
      <c r="B674">
        <v>79</v>
      </c>
      <c r="C674" s="1" t="s">
        <v>44</v>
      </c>
      <c r="D674" s="1" t="s">
        <v>95</v>
      </c>
      <c r="E674" s="1" t="s">
        <v>163</v>
      </c>
      <c r="F674" s="1" t="s">
        <v>30</v>
      </c>
      <c r="G674" s="1" t="s">
        <v>178</v>
      </c>
      <c r="H674" s="1" t="s">
        <v>32</v>
      </c>
      <c r="I674" s="1" t="s">
        <v>72</v>
      </c>
      <c r="J674" s="1" t="s">
        <v>1872</v>
      </c>
      <c r="K674" s="1" t="s">
        <v>444</v>
      </c>
      <c r="L674" s="1" t="s">
        <v>52</v>
      </c>
      <c r="M674" s="1" t="s">
        <v>121</v>
      </c>
      <c r="N674" s="1" t="s">
        <v>776</v>
      </c>
      <c r="O674" s="1" t="s">
        <v>52</v>
      </c>
      <c r="P674" s="1" t="s">
        <v>39</v>
      </c>
      <c r="Q674" s="1" t="s">
        <v>129</v>
      </c>
      <c r="R674">
        <v>94</v>
      </c>
      <c r="S674">
        <v>1</v>
      </c>
      <c r="T674" s="1" t="s">
        <v>56</v>
      </c>
      <c r="U674" s="1" t="s">
        <v>42</v>
      </c>
      <c r="V674">
        <v>4.26</v>
      </c>
      <c r="W674">
        <v>3.45</v>
      </c>
      <c r="X674">
        <v>4.4000000000000004</v>
      </c>
      <c r="Y674">
        <v>10.6</v>
      </c>
      <c r="Z674">
        <v>4.8</v>
      </c>
    </row>
    <row r="675" spans="1:26" x14ac:dyDescent="0.25">
      <c r="A675" s="1" t="s">
        <v>2008</v>
      </c>
      <c r="B675">
        <v>81</v>
      </c>
      <c r="C675" s="1" t="s">
        <v>44</v>
      </c>
      <c r="D675" s="1" t="s">
        <v>95</v>
      </c>
      <c r="E675" s="1" t="s">
        <v>30</v>
      </c>
      <c r="F675" s="1" t="s">
        <v>59</v>
      </c>
      <c r="G675" s="1" t="s">
        <v>48</v>
      </c>
      <c r="H675" s="1" t="s">
        <v>32</v>
      </c>
      <c r="I675" s="1" t="s">
        <v>72</v>
      </c>
      <c r="J675" s="1" t="s">
        <v>1796</v>
      </c>
      <c r="K675" s="1" t="s">
        <v>1797</v>
      </c>
      <c r="L675" s="1" t="s">
        <v>92</v>
      </c>
      <c r="M675" s="1" t="s">
        <v>53</v>
      </c>
      <c r="N675" s="1" t="s">
        <v>459</v>
      </c>
      <c r="O675" s="1" t="s">
        <v>92</v>
      </c>
      <c r="P675" s="1" t="s">
        <v>39</v>
      </c>
      <c r="Q675" s="1" t="s">
        <v>67</v>
      </c>
      <c r="R675">
        <v>161</v>
      </c>
      <c r="S675">
        <v>1</v>
      </c>
      <c r="T675" s="1" t="s">
        <v>85</v>
      </c>
      <c r="U675" s="1" t="s">
        <v>57</v>
      </c>
      <c r="V675">
        <v>2.42</v>
      </c>
      <c r="W675">
        <v>2.65</v>
      </c>
      <c r="X675">
        <v>7.1</v>
      </c>
      <c r="Y675">
        <v>17.8</v>
      </c>
      <c r="Z675">
        <v>4.2</v>
      </c>
    </row>
    <row r="676" spans="1:26" x14ac:dyDescent="0.25">
      <c r="A676" s="1" t="s">
        <v>2009</v>
      </c>
      <c r="B676">
        <v>53</v>
      </c>
      <c r="C676" s="1" t="s">
        <v>27</v>
      </c>
      <c r="D676" s="1" t="s">
        <v>106</v>
      </c>
      <c r="E676" s="1" t="s">
        <v>78</v>
      </c>
      <c r="F676" s="1" t="s">
        <v>88</v>
      </c>
      <c r="G676" s="1" t="s">
        <v>194</v>
      </c>
      <c r="H676" s="1" t="s">
        <v>32</v>
      </c>
      <c r="I676" s="1" t="s">
        <v>132</v>
      </c>
      <c r="J676" s="1" t="s">
        <v>1282</v>
      </c>
      <c r="K676" s="1" t="s">
        <v>917</v>
      </c>
      <c r="L676" s="1" t="s">
        <v>52</v>
      </c>
      <c r="M676" s="1" t="s">
        <v>67</v>
      </c>
      <c r="N676" s="1" t="s">
        <v>1062</v>
      </c>
      <c r="O676" s="1" t="s">
        <v>52</v>
      </c>
      <c r="P676" s="1" t="s">
        <v>110</v>
      </c>
      <c r="Q676" s="1" t="s">
        <v>75</v>
      </c>
      <c r="R676">
        <v>100</v>
      </c>
      <c r="S676">
        <v>0</v>
      </c>
      <c r="T676" s="1" t="s">
        <v>85</v>
      </c>
      <c r="U676" s="1" t="s">
        <v>57</v>
      </c>
      <c r="V676">
        <v>2.58</v>
      </c>
      <c r="W676">
        <v>1.73</v>
      </c>
      <c r="X676">
        <v>2.4</v>
      </c>
      <c r="Y676">
        <v>20.9</v>
      </c>
      <c r="Z676">
        <v>3.7</v>
      </c>
    </row>
    <row r="677" spans="1:26" x14ac:dyDescent="0.25">
      <c r="A677" s="1" t="s">
        <v>2010</v>
      </c>
      <c r="B677">
        <v>85</v>
      </c>
      <c r="C677" s="1" t="s">
        <v>45</v>
      </c>
      <c r="D677" s="1" t="s">
        <v>45</v>
      </c>
      <c r="E677" s="1" t="s">
        <v>29</v>
      </c>
      <c r="F677" s="1" t="s">
        <v>88</v>
      </c>
      <c r="G677" s="1" t="s">
        <v>440</v>
      </c>
      <c r="H677" s="1" t="s">
        <v>32</v>
      </c>
      <c r="I677" s="1" t="s">
        <v>33</v>
      </c>
      <c r="J677" s="1" t="s">
        <v>728</v>
      </c>
      <c r="K677" s="1" t="s">
        <v>2011</v>
      </c>
      <c r="L677" s="1" t="s">
        <v>36</v>
      </c>
      <c r="M677" s="1" t="s">
        <v>723</v>
      </c>
      <c r="N677" s="1" t="s">
        <v>971</v>
      </c>
      <c r="O677" s="1" t="s">
        <v>36</v>
      </c>
      <c r="P677" s="1" t="s">
        <v>110</v>
      </c>
      <c r="Q677" s="1" t="s">
        <v>75</v>
      </c>
      <c r="R677">
        <v>89</v>
      </c>
      <c r="S677">
        <v>0</v>
      </c>
      <c r="T677" s="1" t="s">
        <v>137</v>
      </c>
      <c r="U677" s="1" t="s">
        <v>42</v>
      </c>
      <c r="V677">
        <v>2.68</v>
      </c>
      <c r="W677">
        <v>1.67</v>
      </c>
      <c r="X677">
        <v>8.9</v>
      </c>
      <c r="Y677">
        <v>16</v>
      </c>
      <c r="Z677">
        <v>6.9</v>
      </c>
    </row>
    <row r="678" spans="1:26" x14ac:dyDescent="0.25">
      <c r="A678" s="1" t="s">
        <v>2012</v>
      </c>
      <c r="B678">
        <v>75</v>
      </c>
      <c r="C678" s="1" t="s">
        <v>44</v>
      </c>
      <c r="D678" s="1" t="s">
        <v>28</v>
      </c>
      <c r="E678" s="1" t="s">
        <v>163</v>
      </c>
      <c r="F678" s="1" t="s">
        <v>30</v>
      </c>
      <c r="G678" s="1" t="s">
        <v>80</v>
      </c>
      <c r="H678" s="1" t="s">
        <v>32</v>
      </c>
      <c r="I678" s="1" t="s">
        <v>33</v>
      </c>
      <c r="J678" s="1" t="s">
        <v>1984</v>
      </c>
      <c r="K678" s="1" t="s">
        <v>1652</v>
      </c>
      <c r="L678" s="1" t="s">
        <v>92</v>
      </c>
      <c r="M678" s="1" t="s">
        <v>40</v>
      </c>
      <c r="N678" s="1" t="s">
        <v>852</v>
      </c>
      <c r="O678" s="1" t="s">
        <v>92</v>
      </c>
      <c r="P678" s="1" t="s">
        <v>55</v>
      </c>
      <c r="Q678" s="1" t="s">
        <v>129</v>
      </c>
      <c r="R678">
        <v>140</v>
      </c>
      <c r="S678">
        <v>0</v>
      </c>
      <c r="T678" s="1" t="s">
        <v>123</v>
      </c>
      <c r="U678" s="1" t="s">
        <v>42</v>
      </c>
      <c r="V678">
        <v>3.01</v>
      </c>
      <c r="W678">
        <v>3.93</v>
      </c>
      <c r="X678">
        <v>9.6</v>
      </c>
      <c r="Y678">
        <v>10</v>
      </c>
      <c r="Z678">
        <v>18.100000000000001</v>
      </c>
    </row>
    <row r="679" spans="1:26" x14ac:dyDescent="0.25">
      <c r="A679" s="1" t="s">
        <v>2013</v>
      </c>
      <c r="B679">
        <v>53</v>
      </c>
      <c r="C679" s="1" t="s">
        <v>45</v>
      </c>
      <c r="D679" s="1" t="s">
        <v>45</v>
      </c>
      <c r="E679" s="1" t="s">
        <v>78</v>
      </c>
      <c r="F679" s="1" t="s">
        <v>59</v>
      </c>
      <c r="G679" s="1" t="s">
        <v>152</v>
      </c>
      <c r="H679" s="1" t="s">
        <v>61</v>
      </c>
      <c r="I679" s="1" t="s">
        <v>33</v>
      </c>
      <c r="J679" s="1" t="s">
        <v>385</v>
      </c>
      <c r="K679" s="1" t="s">
        <v>1725</v>
      </c>
      <c r="L679" s="1" t="s">
        <v>64</v>
      </c>
      <c r="M679" s="1" t="s">
        <v>67</v>
      </c>
      <c r="N679" s="1" t="s">
        <v>582</v>
      </c>
      <c r="O679" s="1" t="s">
        <v>64</v>
      </c>
      <c r="P679" s="1" t="s">
        <v>110</v>
      </c>
      <c r="Q679" s="1" t="s">
        <v>30</v>
      </c>
      <c r="R679">
        <v>75</v>
      </c>
      <c r="S679">
        <v>0</v>
      </c>
      <c r="T679" s="1" t="s">
        <v>85</v>
      </c>
      <c r="U679" s="1" t="s">
        <v>42</v>
      </c>
      <c r="V679">
        <v>4.74</v>
      </c>
      <c r="W679">
        <v>4.67</v>
      </c>
      <c r="X679">
        <v>6.7</v>
      </c>
      <c r="Y679">
        <v>17.3</v>
      </c>
      <c r="Z679">
        <v>9.9</v>
      </c>
    </row>
    <row r="680" spans="1:26" x14ac:dyDescent="0.25">
      <c r="A680" s="1" t="s">
        <v>2014</v>
      </c>
      <c r="B680">
        <v>19</v>
      </c>
      <c r="C680" s="1" t="s">
        <v>45</v>
      </c>
      <c r="D680" s="1" t="s">
        <v>95</v>
      </c>
      <c r="E680" s="1" t="s">
        <v>163</v>
      </c>
      <c r="F680" s="1" t="s">
        <v>79</v>
      </c>
      <c r="G680" s="1" t="s">
        <v>70</v>
      </c>
      <c r="H680" s="1" t="s">
        <v>61</v>
      </c>
      <c r="I680" s="1" t="s">
        <v>49</v>
      </c>
      <c r="J680" s="1" t="s">
        <v>482</v>
      </c>
      <c r="K680" s="1" t="s">
        <v>2015</v>
      </c>
      <c r="L680" s="1" t="s">
        <v>52</v>
      </c>
      <c r="M680" s="1" t="s">
        <v>1547</v>
      </c>
      <c r="N680" s="1" t="s">
        <v>1083</v>
      </c>
      <c r="O680" s="1" t="s">
        <v>52</v>
      </c>
      <c r="P680" s="1" t="s">
        <v>55</v>
      </c>
      <c r="Q680" s="1" t="s">
        <v>67</v>
      </c>
      <c r="R680">
        <v>71</v>
      </c>
      <c r="S680">
        <v>0</v>
      </c>
      <c r="T680" s="1" t="s">
        <v>137</v>
      </c>
      <c r="U680" s="1" t="s">
        <v>42</v>
      </c>
      <c r="V680">
        <v>4.01</v>
      </c>
      <c r="W680">
        <v>3.13</v>
      </c>
      <c r="X680">
        <v>7.1</v>
      </c>
      <c r="Y680">
        <v>13.7</v>
      </c>
      <c r="Z680">
        <v>15.4</v>
      </c>
    </row>
    <row r="681" spans="1:26" x14ac:dyDescent="0.25">
      <c r="A681" s="1" t="s">
        <v>2016</v>
      </c>
      <c r="B681">
        <v>54</v>
      </c>
      <c r="C681" s="1" t="s">
        <v>44</v>
      </c>
      <c r="D681" s="1" t="s">
        <v>45</v>
      </c>
      <c r="E681" s="1" t="s">
        <v>29</v>
      </c>
      <c r="F681" s="1" t="s">
        <v>30</v>
      </c>
      <c r="G681" s="1" t="s">
        <v>125</v>
      </c>
      <c r="H681" s="1" t="s">
        <v>71</v>
      </c>
      <c r="I681" s="1" t="s">
        <v>49</v>
      </c>
      <c r="J681" s="1" t="s">
        <v>2017</v>
      </c>
      <c r="K681" s="1" t="s">
        <v>2018</v>
      </c>
      <c r="L681" s="1" t="s">
        <v>64</v>
      </c>
      <c r="M681" s="1" t="s">
        <v>129</v>
      </c>
      <c r="N681" s="1" t="s">
        <v>930</v>
      </c>
      <c r="O681" s="1" t="s">
        <v>64</v>
      </c>
      <c r="P681" s="1" t="s">
        <v>55</v>
      </c>
      <c r="Q681" s="1" t="s">
        <v>30</v>
      </c>
      <c r="R681">
        <v>61</v>
      </c>
      <c r="S681">
        <v>0</v>
      </c>
      <c r="T681" s="1" t="s">
        <v>85</v>
      </c>
      <c r="U681" s="1" t="s">
        <v>57</v>
      </c>
      <c r="V681">
        <v>4.3</v>
      </c>
      <c r="W681">
        <v>1.59</v>
      </c>
      <c r="X681">
        <v>8.5</v>
      </c>
      <c r="Y681">
        <v>15.7</v>
      </c>
      <c r="Z681">
        <v>17.399999999999999</v>
      </c>
    </row>
    <row r="682" spans="1:26" x14ac:dyDescent="0.25">
      <c r="A682" s="1" t="s">
        <v>2019</v>
      </c>
      <c r="B682">
        <v>83</v>
      </c>
      <c r="C682" s="1" t="s">
        <v>27</v>
      </c>
      <c r="D682" s="1" t="s">
        <v>95</v>
      </c>
      <c r="E682" s="1" t="s">
        <v>29</v>
      </c>
      <c r="F682" s="1" t="s">
        <v>88</v>
      </c>
      <c r="G682" s="1" t="s">
        <v>194</v>
      </c>
      <c r="H682" s="1" t="s">
        <v>61</v>
      </c>
      <c r="I682" s="1" t="s">
        <v>132</v>
      </c>
      <c r="J682" s="1" t="s">
        <v>2020</v>
      </c>
      <c r="K682" s="1" t="s">
        <v>539</v>
      </c>
      <c r="L682" s="1" t="s">
        <v>64</v>
      </c>
      <c r="M682" s="1" t="s">
        <v>446</v>
      </c>
      <c r="N682" s="1" t="s">
        <v>1083</v>
      </c>
      <c r="O682" s="1" t="s">
        <v>64</v>
      </c>
      <c r="P682" s="1" t="s">
        <v>39</v>
      </c>
      <c r="Q682" s="1" t="s">
        <v>30</v>
      </c>
      <c r="R682">
        <v>71</v>
      </c>
      <c r="S682">
        <v>1</v>
      </c>
      <c r="T682" s="1" t="s">
        <v>85</v>
      </c>
      <c r="U682" s="1" t="s">
        <v>42</v>
      </c>
      <c r="V682">
        <v>2.73</v>
      </c>
      <c r="W682">
        <v>2.52</v>
      </c>
      <c r="X682">
        <v>9.1999999999999993</v>
      </c>
      <c r="Y682">
        <v>10.5</v>
      </c>
      <c r="Z682">
        <v>17.399999999999999</v>
      </c>
    </row>
    <row r="683" spans="1:26" x14ac:dyDescent="0.25">
      <c r="A683" s="1" t="s">
        <v>2021</v>
      </c>
      <c r="B683">
        <v>79</v>
      </c>
      <c r="C683" s="1" t="s">
        <v>45</v>
      </c>
      <c r="D683" s="1" t="s">
        <v>28</v>
      </c>
      <c r="E683" s="1" t="s">
        <v>163</v>
      </c>
      <c r="F683" s="1" t="s">
        <v>47</v>
      </c>
      <c r="G683" s="1" t="s">
        <v>48</v>
      </c>
      <c r="H683" s="1" t="s">
        <v>61</v>
      </c>
      <c r="I683" s="1" t="s">
        <v>33</v>
      </c>
      <c r="J683" s="1" t="s">
        <v>1728</v>
      </c>
      <c r="K683" s="1" t="s">
        <v>2022</v>
      </c>
      <c r="L683" s="1" t="s">
        <v>36</v>
      </c>
      <c r="M683" s="1" t="s">
        <v>807</v>
      </c>
      <c r="N683" s="1" t="s">
        <v>412</v>
      </c>
      <c r="O683" s="1" t="s">
        <v>36</v>
      </c>
      <c r="P683" s="1" t="s">
        <v>55</v>
      </c>
      <c r="Q683" s="1" t="s">
        <v>75</v>
      </c>
      <c r="R683">
        <v>147</v>
      </c>
      <c r="S683">
        <v>0</v>
      </c>
      <c r="T683" s="1" t="s">
        <v>56</v>
      </c>
      <c r="U683" s="1" t="s">
        <v>57</v>
      </c>
      <c r="V683">
        <v>2.94</v>
      </c>
      <c r="W683">
        <v>3.06</v>
      </c>
      <c r="X683">
        <v>3.8</v>
      </c>
      <c r="Y683">
        <v>16.3</v>
      </c>
      <c r="Z683">
        <v>8.5</v>
      </c>
    </row>
    <row r="684" spans="1:26" x14ac:dyDescent="0.25">
      <c r="A684" s="1" t="s">
        <v>2023</v>
      </c>
      <c r="B684">
        <v>65</v>
      </c>
      <c r="C684" s="1" t="s">
        <v>27</v>
      </c>
      <c r="D684" s="1" t="s">
        <v>87</v>
      </c>
      <c r="E684" s="1" t="s">
        <v>163</v>
      </c>
      <c r="F684" s="1" t="s">
        <v>88</v>
      </c>
      <c r="G684" s="1" t="s">
        <v>80</v>
      </c>
      <c r="H684" s="1" t="s">
        <v>32</v>
      </c>
      <c r="I684" s="1" t="s">
        <v>49</v>
      </c>
      <c r="J684" s="1" t="s">
        <v>1168</v>
      </c>
      <c r="K684" s="1" t="s">
        <v>1882</v>
      </c>
      <c r="L684" s="1" t="s">
        <v>92</v>
      </c>
      <c r="M684" s="1" t="s">
        <v>187</v>
      </c>
      <c r="N684" s="1" t="s">
        <v>227</v>
      </c>
      <c r="O684" s="1" t="s">
        <v>92</v>
      </c>
      <c r="P684" s="1" t="s">
        <v>39</v>
      </c>
      <c r="Q684" s="1" t="s">
        <v>75</v>
      </c>
      <c r="R684">
        <v>163</v>
      </c>
      <c r="S684">
        <v>1</v>
      </c>
      <c r="T684" s="1" t="s">
        <v>85</v>
      </c>
      <c r="U684" s="1" t="s">
        <v>42</v>
      </c>
      <c r="V684">
        <v>1.1599999999999999</v>
      </c>
      <c r="W684">
        <v>2.09</v>
      </c>
      <c r="X684">
        <v>1.1000000000000001</v>
      </c>
      <c r="Y684">
        <v>23.6</v>
      </c>
      <c r="Z684">
        <v>19.399999999999999</v>
      </c>
    </row>
    <row r="685" spans="1:26" x14ac:dyDescent="0.25">
      <c r="A685" s="1" t="s">
        <v>2024</v>
      </c>
      <c r="B685">
        <v>35</v>
      </c>
      <c r="C685" s="1" t="s">
        <v>44</v>
      </c>
      <c r="D685" s="1" t="s">
        <v>95</v>
      </c>
      <c r="E685" s="1" t="s">
        <v>29</v>
      </c>
      <c r="F685" s="1" t="s">
        <v>30</v>
      </c>
      <c r="G685" s="1" t="s">
        <v>31</v>
      </c>
      <c r="H685" s="1" t="s">
        <v>61</v>
      </c>
      <c r="I685" s="1" t="s">
        <v>49</v>
      </c>
      <c r="J685" s="1" t="s">
        <v>597</v>
      </c>
      <c r="K685" s="1" t="s">
        <v>1606</v>
      </c>
      <c r="L685" s="1" t="s">
        <v>36</v>
      </c>
      <c r="M685" s="1" t="s">
        <v>451</v>
      </c>
      <c r="N685" s="1" t="s">
        <v>296</v>
      </c>
      <c r="O685" s="1" t="s">
        <v>36</v>
      </c>
      <c r="P685" s="1" t="s">
        <v>55</v>
      </c>
      <c r="Q685" s="1" t="s">
        <v>67</v>
      </c>
      <c r="R685">
        <v>96</v>
      </c>
      <c r="S685">
        <v>0</v>
      </c>
      <c r="T685" s="1" t="s">
        <v>56</v>
      </c>
      <c r="U685" s="1" t="s">
        <v>42</v>
      </c>
      <c r="V685">
        <v>2.58</v>
      </c>
      <c r="W685">
        <v>3.91</v>
      </c>
      <c r="X685">
        <v>4.0999999999999996</v>
      </c>
      <c r="Y685">
        <v>18.100000000000001</v>
      </c>
      <c r="Z685">
        <v>16.7</v>
      </c>
    </row>
    <row r="686" spans="1:26" x14ac:dyDescent="0.25">
      <c r="A686" s="1" t="s">
        <v>2025</v>
      </c>
      <c r="B686">
        <v>53</v>
      </c>
      <c r="C686" s="1" t="s">
        <v>44</v>
      </c>
      <c r="D686" s="1" t="s">
        <v>95</v>
      </c>
      <c r="E686" s="1" t="s">
        <v>163</v>
      </c>
      <c r="F686" s="1" t="s">
        <v>30</v>
      </c>
      <c r="G686" s="1" t="s">
        <v>194</v>
      </c>
      <c r="H686" s="1" t="s">
        <v>61</v>
      </c>
      <c r="I686" s="1" t="s">
        <v>33</v>
      </c>
      <c r="J686" s="1" t="s">
        <v>1910</v>
      </c>
      <c r="K686" s="1" t="s">
        <v>2026</v>
      </c>
      <c r="L686" s="1" t="s">
        <v>92</v>
      </c>
      <c r="M686" s="1" t="s">
        <v>30</v>
      </c>
      <c r="N686" s="1" t="s">
        <v>222</v>
      </c>
      <c r="O686" s="1" t="s">
        <v>92</v>
      </c>
      <c r="P686" s="1" t="s">
        <v>39</v>
      </c>
      <c r="Q686" s="1" t="s">
        <v>129</v>
      </c>
      <c r="R686">
        <v>65</v>
      </c>
      <c r="S686">
        <v>1</v>
      </c>
      <c r="T686" s="1" t="s">
        <v>85</v>
      </c>
      <c r="U686" s="1" t="s">
        <v>42</v>
      </c>
      <c r="V686">
        <v>4.79</v>
      </c>
      <c r="W686">
        <v>2.6</v>
      </c>
      <c r="X686">
        <v>8</v>
      </c>
      <c r="Y686">
        <v>10.8</v>
      </c>
      <c r="Z686">
        <v>19.8</v>
      </c>
    </row>
    <row r="687" spans="1:26" x14ac:dyDescent="0.25">
      <c r="A687" s="1" t="s">
        <v>2027</v>
      </c>
      <c r="B687">
        <v>64</v>
      </c>
      <c r="C687" s="1" t="s">
        <v>27</v>
      </c>
      <c r="D687" s="1" t="s">
        <v>87</v>
      </c>
      <c r="E687" s="1" t="s">
        <v>30</v>
      </c>
      <c r="F687" s="1" t="s">
        <v>30</v>
      </c>
      <c r="G687" s="1" t="s">
        <v>31</v>
      </c>
      <c r="H687" s="1" t="s">
        <v>61</v>
      </c>
      <c r="I687" s="1" t="s">
        <v>72</v>
      </c>
      <c r="J687" s="1" t="s">
        <v>1759</v>
      </c>
      <c r="K687" s="1" t="s">
        <v>1792</v>
      </c>
      <c r="L687" s="1" t="s">
        <v>92</v>
      </c>
      <c r="M687" s="1" t="s">
        <v>129</v>
      </c>
      <c r="N687" s="1" t="s">
        <v>398</v>
      </c>
      <c r="O687" s="1" t="s">
        <v>92</v>
      </c>
      <c r="P687" s="1" t="s">
        <v>55</v>
      </c>
      <c r="Q687" s="1" t="s">
        <v>75</v>
      </c>
      <c r="R687">
        <v>168</v>
      </c>
      <c r="S687">
        <v>0</v>
      </c>
      <c r="T687" s="1" t="s">
        <v>123</v>
      </c>
      <c r="U687" s="1" t="s">
        <v>57</v>
      </c>
      <c r="V687">
        <v>1.1000000000000001</v>
      </c>
      <c r="W687">
        <v>3.41</v>
      </c>
      <c r="X687">
        <v>6.9</v>
      </c>
      <c r="Y687">
        <v>18.399999999999999</v>
      </c>
      <c r="Z687">
        <v>5</v>
      </c>
    </row>
    <row r="688" spans="1:26" x14ac:dyDescent="0.25">
      <c r="A688" s="1" t="s">
        <v>2028</v>
      </c>
      <c r="B688">
        <v>56</v>
      </c>
      <c r="C688" s="1" t="s">
        <v>27</v>
      </c>
      <c r="D688" s="1" t="s">
        <v>95</v>
      </c>
      <c r="E688" s="1" t="s">
        <v>163</v>
      </c>
      <c r="F688" s="1" t="s">
        <v>47</v>
      </c>
      <c r="G688" s="1" t="s">
        <v>125</v>
      </c>
      <c r="H688" s="1" t="s">
        <v>32</v>
      </c>
      <c r="I688" s="1" t="s">
        <v>132</v>
      </c>
      <c r="J688" s="1" t="s">
        <v>2029</v>
      </c>
      <c r="K688" s="1" t="s">
        <v>2030</v>
      </c>
      <c r="L688" s="1" t="s">
        <v>92</v>
      </c>
      <c r="M688" s="1" t="s">
        <v>40</v>
      </c>
      <c r="N688" s="1" t="s">
        <v>459</v>
      </c>
      <c r="O688" s="1" t="s">
        <v>92</v>
      </c>
      <c r="P688" s="1" t="s">
        <v>55</v>
      </c>
      <c r="Q688" s="1" t="s">
        <v>30</v>
      </c>
      <c r="R688">
        <v>133</v>
      </c>
      <c r="S688">
        <v>0</v>
      </c>
      <c r="T688" s="1" t="s">
        <v>85</v>
      </c>
      <c r="U688" s="1" t="s">
        <v>42</v>
      </c>
      <c r="V688">
        <v>4.75</v>
      </c>
      <c r="W688">
        <v>1.72</v>
      </c>
      <c r="X688">
        <v>6.6</v>
      </c>
      <c r="Y688">
        <v>10</v>
      </c>
      <c r="Z688">
        <v>8.1999999999999993</v>
      </c>
    </row>
    <row r="689" spans="1:26" x14ac:dyDescent="0.25">
      <c r="A689" s="1" t="s">
        <v>2031</v>
      </c>
      <c r="B689">
        <v>51</v>
      </c>
      <c r="C689" s="1" t="s">
        <v>27</v>
      </c>
      <c r="D689" s="1" t="s">
        <v>45</v>
      </c>
      <c r="E689" s="1" t="s">
        <v>29</v>
      </c>
      <c r="F689" s="1" t="s">
        <v>30</v>
      </c>
      <c r="G689" s="1" t="s">
        <v>60</v>
      </c>
      <c r="H689" s="1" t="s">
        <v>61</v>
      </c>
      <c r="I689" s="1" t="s">
        <v>132</v>
      </c>
      <c r="J689" s="1" t="s">
        <v>373</v>
      </c>
      <c r="K689" s="1" t="s">
        <v>2032</v>
      </c>
      <c r="L689" s="1" t="s">
        <v>92</v>
      </c>
      <c r="M689" s="1" t="s">
        <v>304</v>
      </c>
      <c r="N689" s="1" t="s">
        <v>1215</v>
      </c>
      <c r="O689" s="1" t="s">
        <v>92</v>
      </c>
      <c r="P689" s="1" t="s">
        <v>110</v>
      </c>
      <c r="Q689" s="1" t="s">
        <v>67</v>
      </c>
      <c r="R689">
        <v>73</v>
      </c>
      <c r="S689">
        <v>0</v>
      </c>
      <c r="T689" s="1" t="s">
        <v>85</v>
      </c>
      <c r="U689" s="1" t="s">
        <v>42</v>
      </c>
      <c r="V689">
        <v>3.19</v>
      </c>
      <c r="W689">
        <v>2.67</v>
      </c>
      <c r="X689">
        <v>2.4</v>
      </c>
      <c r="Y689">
        <v>9.1</v>
      </c>
      <c r="Z689">
        <v>10.1</v>
      </c>
    </row>
    <row r="690" spans="1:26" x14ac:dyDescent="0.25">
      <c r="A690" s="1" t="s">
        <v>2033</v>
      </c>
      <c r="B690">
        <v>70</v>
      </c>
      <c r="C690" s="1" t="s">
        <v>27</v>
      </c>
      <c r="D690" s="1" t="s">
        <v>45</v>
      </c>
      <c r="E690" s="1" t="s">
        <v>30</v>
      </c>
      <c r="F690" s="1" t="s">
        <v>30</v>
      </c>
      <c r="G690" s="1" t="s">
        <v>89</v>
      </c>
      <c r="H690" s="1" t="s">
        <v>81</v>
      </c>
      <c r="I690" s="1" t="s">
        <v>72</v>
      </c>
      <c r="J690" s="1" t="s">
        <v>1127</v>
      </c>
      <c r="K690" s="1" t="s">
        <v>2034</v>
      </c>
      <c r="L690" s="1" t="s">
        <v>36</v>
      </c>
      <c r="M690" s="1" t="s">
        <v>75</v>
      </c>
      <c r="N690" s="1" t="s">
        <v>198</v>
      </c>
      <c r="O690" s="1" t="s">
        <v>36</v>
      </c>
      <c r="P690" s="1" t="s">
        <v>55</v>
      </c>
      <c r="Q690" s="1" t="s">
        <v>67</v>
      </c>
      <c r="R690">
        <v>133</v>
      </c>
      <c r="S690">
        <v>0</v>
      </c>
      <c r="T690" s="1" t="s">
        <v>85</v>
      </c>
      <c r="U690" s="1" t="s">
        <v>57</v>
      </c>
      <c r="V690">
        <v>4.03</v>
      </c>
      <c r="W690">
        <v>4.59</v>
      </c>
      <c r="X690">
        <v>1.8</v>
      </c>
      <c r="Y690">
        <v>13.1</v>
      </c>
      <c r="Z690">
        <v>4.7</v>
      </c>
    </row>
    <row r="691" spans="1:26" x14ac:dyDescent="0.25">
      <c r="A691" s="1" t="s">
        <v>2035</v>
      </c>
      <c r="B691">
        <v>54</v>
      </c>
      <c r="C691" s="1" t="s">
        <v>44</v>
      </c>
      <c r="D691" s="1" t="s">
        <v>106</v>
      </c>
      <c r="E691" s="1" t="s">
        <v>29</v>
      </c>
      <c r="F691" s="1" t="s">
        <v>30</v>
      </c>
      <c r="G691" s="1" t="s">
        <v>102</v>
      </c>
      <c r="H691" s="1" t="s">
        <v>81</v>
      </c>
      <c r="I691" s="1" t="s">
        <v>132</v>
      </c>
      <c r="J691" s="1" t="s">
        <v>334</v>
      </c>
      <c r="K691" s="1" t="s">
        <v>1368</v>
      </c>
      <c r="L691" s="1" t="s">
        <v>36</v>
      </c>
      <c r="M691" s="1" t="s">
        <v>1597</v>
      </c>
      <c r="N691" s="1" t="s">
        <v>1124</v>
      </c>
      <c r="O691" s="1" t="s">
        <v>36</v>
      </c>
      <c r="P691" s="1" t="s">
        <v>110</v>
      </c>
      <c r="Q691" s="1" t="s">
        <v>67</v>
      </c>
      <c r="R691">
        <v>178</v>
      </c>
      <c r="S691">
        <v>0</v>
      </c>
      <c r="T691" s="1" t="s">
        <v>123</v>
      </c>
      <c r="U691" s="1" t="s">
        <v>42</v>
      </c>
      <c r="V691">
        <v>1.07</v>
      </c>
      <c r="W691">
        <v>3.65</v>
      </c>
      <c r="X691">
        <v>6.4</v>
      </c>
      <c r="Y691">
        <v>8.9</v>
      </c>
      <c r="Z691">
        <v>7</v>
      </c>
    </row>
    <row r="692" spans="1:26" x14ac:dyDescent="0.25">
      <c r="A692" s="1" t="s">
        <v>2036</v>
      </c>
      <c r="B692">
        <v>34</v>
      </c>
      <c r="C692" s="1" t="s">
        <v>45</v>
      </c>
      <c r="D692" s="1" t="s">
        <v>87</v>
      </c>
      <c r="E692" s="1" t="s">
        <v>46</v>
      </c>
      <c r="F692" s="1" t="s">
        <v>30</v>
      </c>
      <c r="G692" s="1" t="s">
        <v>118</v>
      </c>
      <c r="H692" s="1" t="s">
        <v>61</v>
      </c>
      <c r="I692" s="1" t="s">
        <v>33</v>
      </c>
      <c r="J692" s="1" t="s">
        <v>1146</v>
      </c>
      <c r="K692" s="1" t="s">
        <v>2037</v>
      </c>
      <c r="L692" s="1" t="s">
        <v>92</v>
      </c>
      <c r="M692" s="1" t="s">
        <v>1279</v>
      </c>
      <c r="N692" s="1" t="s">
        <v>182</v>
      </c>
      <c r="O692" s="1" t="s">
        <v>92</v>
      </c>
      <c r="P692" s="1" t="s">
        <v>55</v>
      </c>
      <c r="Q692" s="1" t="s">
        <v>129</v>
      </c>
      <c r="R692">
        <v>117</v>
      </c>
      <c r="S692">
        <v>0</v>
      </c>
      <c r="T692" s="1" t="s">
        <v>41</v>
      </c>
      <c r="U692" s="1" t="s">
        <v>57</v>
      </c>
      <c r="V692">
        <v>1.0900000000000001</v>
      </c>
      <c r="W692">
        <v>4.34</v>
      </c>
      <c r="X692">
        <v>9.8000000000000007</v>
      </c>
      <c r="Y692">
        <v>8.4</v>
      </c>
      <c r="Z692">
        <v>6.9</v>
      </c>
    </row>
    <row r="693" spans="1:26" x14ac:dyDescent="0.25">
      <c r="A693" s="1" t="s">
        <v>2038</v>
      </c>
      <c r="B693">
        <v>36</v>
      </c>
      <c r="C693" s="1" t="s">
        <v>27</v>
      </c>
      <c r="D693" s="1" t="s">
        <v>87</v>
      </c>
      <c r="E693" s="1" t="s">
        <v>30</v>
      </c>
      <c r="F693" s="1" t="s">
        <v>47</v>
      </c>
      <c r="G693" s="1" t="s">
        <v>131</v>
      </c>
      <c r="H693" s="1" t="s">
        <v>32</v>
      </c>
      <c r="I693" s="1" t="s">
        <v>33</v>
      </c>
      <c r="J693" s="1" t="s">
        <v>2039</v>
      </c>
      <c r="K693" s="1" t="s">
        <v>2040</v>
      </c>
      <c r="L693" s="1" t="s">
        <v>36</v>
      </c>
      <c r="M693" s="1" t="s">
        <v>339</v>
      </c>
      <c r="N693" s="1" t="s">
        <v>408</v>
      </c>
      <c r="O693" s="1" t="s">
        <v>36</v>
      </c>
      <c r="P693" s="1" t="s">
        <v>55</v>
      </c>
      <c r="Q693" s="1" t="s">
        <v>30</v>
      </c>
      <c r="R693">
        <v>141</v>
      </c>
      <c r="S693">
        <v>0</v>
      </c>
      <c r="T693" s="1" t="s">
        <v>123</v>
      </c>
      <c r="U693" s="1" t="s">
        <v>57</v>
      </c>
      <c r="V693">
        <v>4.47</v>
      </c>
      <c r="W693">
        <v>4.71</v>
      </c>
      <c r="X693">
        <v>4.8</v>
      </c>
      <c r="Y693">
        <v>6.9</v>
      </c>
      <c r="Z693">
        <v>3.7</v>
      </c>
    </row>
    <row r="694" spans="1:26" x14ac:dyDescent="0.25">
      <c r="A694" s="1" t="s">
        <v>2041</v>
      </c>
      <c r="B694">
        <v>18</v>
      </c>
      <c r="C694" s="1" t="s">
        <v>44</v>
      </c>
      <c r="D694" s="1" t="s">
        <v>95</v>
      </c>
      <c r="E694" s="1" t="s">
        <v>46</v>
      </c>
      <c r="F694" s="1" t="s">
        <v>88</v>
      </c>
      <c r="G694" s="1" t="s">
        <v>440</v>
      </c>
      <c r="H694" s="1" t="s">
        <v>32</v>
      </c>
      <c r="I694" s="1" t="s">
        <v>72</v>
      </c>
      <c r="J694" s="1" t="s">
        <v>165</v>
      </c>
      <c r="K694" s="1" t="s">
        <v>166</v>
      </c>
      <c r="L694" s="1" t="s">
        <v>64</v>
      </c>
      <c r="M694" s="1" t="s">
        <v>469</v>
      </c>
      <c r="N694" s="1" t="s">
        <v>571</v>
      </c>
      <c r="O694" s="1" t="s">
        <v>64</v>
      </c>
      <c r="P694" s="1" t="s">
        <v>39</v>
      </c>
      <c r="Q694" s="1" t="s">
        <v>40</v>
      </c>
      <c r="R694">
        <v>165</v>
      </c>
      <c r="S694">
        <v>1</v>
      </c>
      <c r="T694" s="1" t="s">
        <v>123</v>
      </c>
      <c r="U694" s="1" t="s">
        <v>57</v>
      </c>
      <c r="V694">
        <v>3.3</v>
      </c>
      <c r="W694">
        <v>2.57</v>
      </c>
      <c r="X694">
        <v>1.3</v>
      </c>
      <c r="Y694">
        <v>16.5</v>
      </c>
      <c r="Z694">
        <v>3.2</v>
      </c>
    </row>
    <row r="695" spans="1:26" x14ac:dyDescent="0.25">
      <c r="A695" s="1" t="s">
        <v>2042</v>
      </c>
      <c r="B695">
        <v>62</v>
      </c>
      <c r="C695" s="1" t="s">
        <v>44</v>
      </c>
      <c r="D695" s="1" t="s">
        <v>106</v>
      </c>
      <c r="E695" s="1" t="s">
        <v>78</v>
      </c>
      <c r="F695" s="1" t="s">
        <v>59</v>
      </c>
      <c r="G695" s="1" t="s">
        <v>70</v>
      </c>
      <c r="H695" s="1" t="s">
        <v>81</v>
      </c>
      <c r="I695" s="1" t="s">
        <v>132</v>
      </c>
      <c r="J695" s="1" t="s">
        <v>2043</v>
      </c>
      <c r="K695" s="1" t="s">
        <v>1570</v>
      </c>
      <c r="L695" s="1" t="s">
        <v>52</v>
      </c>
      <c r="M695" s="1" t="s">
        <v>67</v>
      </c>
      <c r="N695" s="1" t="s">
        <v>122</v>
      </c>
      <c r="O695" s="1" t="s">
        <v>52</v>
      </c>
      <c r="P695" s="1" t="s">
        <v>55</v>
      </c>
      <c r="Q695" s="1" t="s">
        <v>40</v>
      </c>
      <c r="R695">
        <v>86</v>
      </c>
      <c r="S695">
        <v>0</v>
      </c>
      <c r="T695" s="1" t="s">
        <v>85</v>
      </c>
      <c r="U695" s="1" t="s">
        <v>42</v>
      </c>
      <c r="V695">
        <v>4.1500000000000004</v>
      </c>
      <c r="W695">
        <v>2.23</v>
      </c>
      <c r="X695">
        <v>1.4</v>
      </c>
      <c r="Y695">
        <v>16.600000000000001</v>
      </c>
      <c r="Z695">
        <v>9.8000000000000007</v>
      </c>
    </row>
    <row r="696" spans="1:26" x14ac:dyDescent="0.25">
      <c r="A696" s="1" t="s">
        <v>2044</v>
      </c>
      <c r="B696">
        <v>32</v>
      </c>
      <c r="C696" s="1" t="s">
        <v>44</v>
      </c>
      <c r="D696" s="1" t="s">
        <v>28</v>
      </c>
      <c r="E696" s="1" t="s">
        <v>29</v>
      </c>
      <c r="F696" s="1" t="s">
        <v>88</v>
      </c>
      <c r="G696" s="1" t="s">
        <v>184</v>
      </c>
      <c r="H696" s="1" t="s">
        <v>32</v>
      </c>
      <c r="I696" s="1" t="s">
        <v>33</v>
      </c>
      <c r="J696" s="1" t="s">
        <v>2045</v>
      </c>
      <c r="K696" s="1" t="s">
        <v>914</v>
      </c>
      <c r="L696" s="1" t="s">
        <v>52</v>
      </c>
      <c r="M696" s="1" t="s">
        <v>53</v>
      </c>
      <c r="N696" s="1" t="s">
        <v>168</v>
      </c>
      <c r="O696" s="1" t="s">
        <v>52</v>
      </c>
      <c r="P696" s="1" t="s">
        <v>110</v>
      </c>
      <c r="Q696" s="1" t="s">
        <v>75</v>
      </c>
      <c r="R696">
        <v>177</v>
      </c>
      <c r="S696">
        <v>0</v>
      </c>
      <c r="T696" s="1" t="s">
        <v>85</v>
      </c>
      <c r="U696" s="1" t="s">
        <v>42</v>
      </c>
      <c r="V696">
        <v>4.9000000000000004</v>
      </c>
      <c r="W696">
        <v>3.18</v>
      </c>
      <c r="X696">
        <v>3.5</v>
      </c>
      <c r="Y696">
        <v>18.8</v>
      </c>
      <c r="Z696">
        <v>7.6</v>
      </c>
    </row>
    <row r="697" spans="1:26" x14ac:dyDescent="0.25">
      <c r="A697" s="1" t="s">
        <v>2046</v>
      </c>
      <c r="B697">
        <v>81</v>
      </c>
      <c r="C697" s="1" t="s">
        <v>45</v>
      </c>
      <c r="D697" s="1" t="s">
        <v>87</v>
      </c>
      <c r="E697" s="1" t="s">
        <v>46</v>
      </c>
      <c r="F697" s="1" t="s">
        <v>30</v>
      </c>
      <c r="G697" s="1" t="s">
        <v>31</v>
      </c>
      <c r="H697" s="1" t="s">
        <v>81</v>
      </c>
      <c r="I697" s="1" t="s">
        <v>132</v>
      </c>
      <c r="J697" s="1" t="s">
        <v>2047</v>
      </c>
      <c r="K697" s="1" t="s">
        <v>600</v>
      </c>
      <c r="L697" s="1" t="s">
        <v>92</v>
      </c>
      <c r="M697" s="1" t="s">
        <v>115</v>
      </c>
      <c r="N697" s="1" t="s">
        <v>156</v>
      </c>
      <c r="O697" s="1" t="s">
        <v>92</v>
      </c>
      <c r="P697" s="1" t="s">
        <v>55</v>
      </c>
      <c r="Q697" s="1" t="s">
        <v>75</v>
      </c>
      <c r="R697">
        <v>81</v>
      </c>
      <c r="S697">
        <v>0</v>
      </c>
      <c r="T697" s="1" t="s">
        <v>56</v>
      </c>
      <c r="U697" s="1" t="s">
        <v>57</v>
      </c>
      <c r="V697">
        <v>4.62</v>
      </c>
      <c r="W697">
        <v>2.5</v>
      </c>
      <c r="X697">
        <v>5.9</v>
      </c>
      <c r="Y697">
        <v>6.9</v>
      </c>
      <c r="Z697">
        <v>10.199999999999999</v>
      </c>
    </row>
    <row r="698" spans="1:26" x14ac:dyDescent="0.25">
      <c r="A698" s="1" t="s">
        <v>2048</v>
      </c>
      <c r="B698">
        <v>30</v>
      </c>
      <c r="C698" s="1" t="s">
        <v>44</v>
      </c>
      <c r="D698" s="1" t="s">
        <v>95</v>
      </c>
      <c r="E698" s="1" t="s">
        <v>29</v>
      </c>
      <c r="F698" s="1" t="s">
        <v>79</v>
      </c>
      <c r="G698" s="1" t="s">
        <v>31</v>
      </c>
      <c r="H698" s="1" t="s">
        <v>61</v>
      </c>
      <c r="I698" s="1" t="s">
        <v>132</v>
      </c>
      <c r="J698" s="1" t="s">
        <v>2049</v>
      </c>
      <c r="K698" s="1" t="s">
        <v>257</v>
      </c>
      <c r="L698" s="1" t="s">
        <v>64</v>
      </c>
      <c r="M698" s="1" t="s">
        <v>469</v>
      </c>
      <c r="N698" s="1" t="s">
        <v>578</v>
      </c>
      <c r="O698" s="1" t="s">
        <v>64</v>
      </c>
      <c r="P698" s="1" t="s">
        <v>39</v>
      </c>
      <c r="Q698" s="1" t="s">
        <v>129</v>
      </c>
      <c r="R698">
        <v>56</v>
      </c>
      <c r="S698">
        <v>1</v>
      </c>
      <c r="T698" s="1" t="s">
        <v>85</v>
      </c>
      <c r="U698" s="1" t="s">
        <v>42</v>
      </c>
      <c r="V698">
        <v>4.33</v>
      </c>
      <c r="W698">
        <v>4.22</v>
      </c>
      <c r="X698">
        <v>3</v>
      </c>
      <c r="Y698">
        <v>10.1</v>
      </c>
      <c r="Z698">
        <v>16.899999999999999</v>
      </c>
    </row>
    <row r="699" spans="1:26" x14ac:dyDescent="0.25">
      <c r="A699" s="1" t="s">
        <v>2050</v>
      </c>
      <c r="B699">
        <v>47</v>
      </c>
      <c r="C699" s="1" t="s">
        <v>44</v>
      </c>
      <c r="D699" s="1" t="s">
        <v>87</v>
      </c>
      <c r="E699" s="1" t="s">
        <v>46</v>
      </c>
      <c r="F699" s="1" t="s">
        <v>69</v>
      </c>
      <c r="G699" s="1" t="s">
        <v>125</v>
      </c>
      <c r="H699" s="1" t="s">
        <v>61</v>
      </c>
      <c r="I699" s="1" t="s">
        <v>33</v>
      </c>
      <c r="J699" s="1" t="s">
        <v>2051</v>
      </c>
      <c r="K699" s="1" t="s">
        <v>2052</v>
      </c>
      <c r="L699" s="1" t="s">
        <v>52</v>
      </c>
      <c r="M699" s="1" t="s">
        <v>451</v>
      </c>
      <c r="N699" s="1" t="s">
        <v>818</v>
      </c>
      <c r="O699" s="1" t="s">
        <v>52</v>
      </c>
      <c r="P699" s="1" t="s">
        <v>39</v>
      </c>
      <c r="Q699" s="1" t="s">
        <v>75</v>
      </c>
      <c r="R699">
        <v>134</v>
      </c>
      <c r="S699">
        <v>1</v>
      </c>
      <c r="T699" s="1" t="s">
        <v>123</v>
      </c>
      <c r="U699" s="1" t="s">
        <v>57</v>
      </c>
      <c r="V699">
        <v>4.72</v>
      </c>
      <c r="W699">
        <v>1.38</v>
      </c>
      <c r="X699">
        <v>5.0999999999999996</v>
      </c>
      <c r="Y699">
        <v>12.1</v>
      </c>
      <c r="Z699">
        <v>17.8</v>
      </c>
    </row>
    <row r="700" spans="1:26" x14ac:dyDescent="0.25">
      <c r="A700" s="1" t="s">
        <v>2053</v>
      </c>
      <c r="B700">
        <v>75</v>
      </c>
      <c r="C700" s="1" t="s">
        <v>27</v>
      </c>
      <c r="D700" s="1" t="s">
        <v>87</v>
      </c>
      <c r="E700" s="1" t="s">
        <v>30</v>
      </c>
      <c r="F700" s="1" t="s">
        <v>30</v>
      </c>
      <c r="G700" s="1" t="s">
        <v>152</v>
      </c>
      <c r="H700" s="1" t="s">
        <v>61</v>
      </c>
      <c r="I700" s="1" t="s">
        <v>49</v>
      </c>
      <c r="J700" s="1" t="s">
        <v>2054</v>
      </c>
      <c r="K700" s="1" t="s">
        <v>214</v>
      </c>
      <c r="L700" s="1" t="s">
        <v>52</v>
      </c>
      <c r="M700" s="1" t="s">
        <v>40</v>
      </c>
      <c r="N700" s="1" t="s">
        <v>447</v>
      </c>
      <c r="O700" s="1" t="s">
        <v>52</v>
      </c>
      <c r="P700" s="1" t="s">
        <v>55</v>
      </c>
      <c r="Q700" s="1" t="s">
        <v>75</v>
      </c>
      <c r="R700">
        <v>72</v>
      </c>
      <c r="S700">
        <v>0</v>
      </c>
      <c r="T700" s="1" t="s">
        <v>123</v>
      </c>
      <c r="U700" s="1" t="s">
        <v>57</v>
      </c>
      <c r="V700">
        <v>1.33</v>
      </c>
      <c r="W700">
        <v>1.84</v>
      </c>
      <c r="X700">
        <v>7.8</v>
      </c>
      <c r="Y700">
        <v>6.9</v>
      </c>
      <c r="Z700">
        <v>11.4</v>
      </c>
    </row>
    <row r="701" spans="1:26" x14ac:dyDescent="0.25">
      <c r="A701" s="1" t="s">
        <v>2055</v>
      </c>
      <c r="B701">
        <v>45</v>
      </c>
      <c r="C701" s="1" t="s">
        <v>44</v>
      </c>
      <c r="D701" s="1" t="s">
        <v>28</v>
      </c>
      <c r="E701" s="1" t="s">
        <v>163</v>
      </c>
      <c r="F701" s="1" t="s">
        <v>69</v>
      </c>
      <c r="G701" s="1" t="s">
        <v>60</v>
      </c>
      <c r="H701" s="1" t="s">
        <v>32</v>
      </c>
      <c r="I701" s="1" t="s">
        <v>49</v>
      </c>
      <c r="J701" s="1" t="s">
        <v>790</v>
      </c>
      <c r="K701" s="1" t="s">
        <v>2056</v>
      </c>
      <c r="L701" s="1" t="s">
        <v>36</v>
      </c>
      <c r="M701" s="1" t="s">
        <v>1279</v>
      </c>
      <c r="N701" s="1" t="s">
        <v>212</v>
      </c>
      <c r="O701" s="1" t="s">
        <v>36</v>
      </c>
      <c r="P701" s="1" t="s">
        <v>110</v>
      </c>
      <c r="Q701" s="1" t="s">
        <v>75</v>
      </c>
      <c r="R701">
        <v>35</v>
      </c>
      <c r="S701">
        <v>0</v>
      </c>
      <c r="T701" s="1" t="s">
        <v>137</v>
      </c>
      <c r="U701" s="1" t="s">
        <v>42</v>
      </c>
      <c r="V701">
        <v>2.77</v>
      </c>
      <c r="W701">
        <v>2.34</v>
      </c>
      <c r="X701">
        <v>4.5999999999999996</v>
      </c>
      <c r="Y701">
        <v>15.5</v>
      </c>
      <c r="Z701">
        <v>5.7</v>
      </c>
    </row>
    <row r="702" spans="1:26" x14ac:dyDescent="0.25">
      <c r="A702" s="1" t="s">
        <v>2057</v>
      </c>
      <c r="B702">
        <v>40</v>
      </c>
      <c r="C702" s="1" t="s">
        <v>27</v>
      </c>
      <c r="D702" s="1" t="s">
        <v>106</v>
      </c>
      <c r="E702" s="1" t="s">
        <v>163</v>
      </c>
      <c r="F702" s="1" t="s">
        <v>30</v>
      </c>
      <c r="G702" s="1" t="s">
        <v>89</v>
      </c>
      <c r="H702" s="1" t="s">
        <v>71</v>
      </c>
      <c r="I702" s="1" t="s">
        <v>72</v>
      </c>
      <c r="J702" s="1" t="s">
        <v>1618</v>
      </c>
      <c r="K702" s="1" t="s">
        <v>1395</v>
      </c>
      <c r="L702" s="1" t="s">
        <v>36</v>
      </c>
      <c r="M702" s="1" t="s">
        <v>75</v>
      </c>
      <c r="N702" s="1" t="s">
        <v>227</v>
      </c>
      <c r="O702" s="1" t="s">
        <v>36</v>
      </c>
      <c r="P702" s="1" t="s">
        <v>39</v>
      </c>
      <c r="Q702" s="1" t="s">
        <v>129</v>
      </c>
      <c r="R702">
        <v>82</v>
      </c>
      <c r="S702">
        <v>1</v>
      </c>
      <c r="T702" s="1" t="s">
        <v>137</v>
      </c>
      <c r="U702" s="1" t="s">
        <v>57</v>
      </c>
      <c r="V702">
        <v>3.29</v>
      </c>
      <c r="W702">
        <v>4.22</v>
      </c>
      <c r="X702">
        <v>7.8</v>
      </c>
      <c r="Y702">
        <v>8.8000000000000007</v>
      </c>
      <c r="Z702">
        <v>5.5</v>
      </c>
    </row>
    <row r="703" spans="1:26" x14ac:dyDescent="0.25">
      <c r="A703" s="1" t="s">
        <v>2058</v>
      </c>
      <c r="B703">
        <v>73</v>
      </c>
      <c r="C703" s="1" t="s">
        <v>27</v>
      </c>
      <c r="D703" s="1" t="s">
        <v>87</v>
      </c>
      <c r="E703" s="1" t="s">
        <v>46</v>
      </c>
      <c r="F703" s="1" t="s">
        <v>88</v>
      </c>
      <c r="G703" s="1" t="s">
        <v>112</v>
      </c>
      <c r="H703" s="1" t="s">
        <v>32</v>
      </c>
      <c r="I703" s="1" t="s">
        <v>49</v>
      </c>
      <c r="J703" s="1" t="s">
        <v>1993</v>
      </c>
      <c r="K703" s="1" t="s">
        <v>2059</v>
      </c>
      <c r="L703" s="1" t="s">
        <v>92</v>
      </c>
      <c r="M703" s="1" t="s">
        <v>67</v>
      </c>
      <c r="N703" s="1" t="s">
        <v>335</v>
      </c>
      <c r="O703" s="1" t="s">
        <v>92</v>
      </c>
      <c r="P703" s="1" t="s">
        <v>39</v>
      </c>
      <c r="Q703" s="1" t="s">
        <v>67</v>
      </c>
      <c r="R703">
        <v>136</v>
      </c>
      <c r="S703">
        <v>1</v>
      </c>
      <c r="T703" s="1" t="s">
        <v>123</v>
      </c>
      <c r="U703" s="1" t="s">
        <v>57</v>
      </c>
      <c r="V703">
        <v>2.0699999999999998</v>
      </c>
      <c r="W703">
        <v>2.44</v>
      </c>
      <c r="X703">
        <v>4.7</v>
      </c>
      <c r="Y703">
        <v>18.2</v>
      </c>
      <c r="Z703">
        <v>4</v>
      </c>
    </row>
    <row r="704" spans="1:26" x14ac:dyDescent="0.25">
      <c r="A704" s="1" t="s">
        <v>2060</v>
      </c>
      <c r="B704">
        <v>47</v>
      </c>
      <c r="C704" s="1" t="s">
        <v>45</v>
      </c>
      <c r="D704" s="1" t="s">
        <v>106</v>
      </c>
      <c r="E704" s="1" t="s">
        <v>30</v>
      </c>
      <c r="F704" s="1" t="s">
        <v>30</v>
      </c>
      <c r="G704" s="1" t="s">
        <v>178</v>
      </c>
      <c r="H704" s="1" t="s">
        <v>32</v>
      </c>
      <c r="I704" s="1" t="s">
        <v>33</v>
      </c>
      <c r="J704" s="1" t="s">
        <v>779</v>
      </c>
      <c r="K704" s="1" t="s">
        <v>493</v>
      </c>
      <c r="L704" s="1" t="s">
        <v>52</v>
      </c>
      <c r="M704" s="1" t="s">
        <v>1291</v>
      </c>
      <c r="N704" s="1" t="s">
        <v>484</v>
      </c>
      <c r="O704" s="1" t="s">
        <v>52</v>
      </c>
      <c r="P704" s="1" t="s">
        <v>55</v>
      </c>
      <c r="Q704" s="1" t="s">
        <v>30</v>
      </c>
      <c r="R704">
        <v>110</v>
      </c>
      <c r="S704">
        <v>0</v>
      </c>
      <c r="T704" s="1" t="s">
        <v>137</v>
      </c>
      <c r="U704" s="1" t="s">
        <v>42</v>
      </c>
      <c r="V704">
        <v>1.1399999999999999</v>
      </c>
      <c r="W704">
        <v>2.57</v>
      </c>
      <c r="X704">
        <v>7.3</v>
      </c>
      <c r="Y704">
        <v>9.5</v>
      </c>
      <c r="Z704">
        <v>13.9</v>
      </c>
    </row>
    <row r="705" spans="1:26" x14ac:dyDescent="0.25">
      <c r="A705" s="1" t="s">
        <v>2061</v>
      </c>
      <c r="B705">
        <v>20</v>
      </c>
      <c r="C705" s="1" t="s">
        <v>27</v>
      </c>
      <c r="D705" s="1" t="s">
        <v>95</v>
      </c>
      <c r="E705" s="1" t="s">
        <v>30</v>
      </c>
      <c r="F705" s="1" t="s">
        <v>69</v>
      </c>
      <c r="G705" s="1" t="s">
        <v>440</v>
      </c>
      <c r="H705" s="1" t="s">
        <v>61</v>
      </c>
      <c r="I705" s="1" t="s">
        <v>49</v>
      </c>
      <c r="J705" s="1" t="s">
        <v>1344</v>
      </c>
      <c r="K705" s="1" t="s">
        <v>2062</v>
      </c>
      <c r="L705" s="1" t="s">
        <v>92</v>
      </c>
      <c r="M705" s="1" t="s">
        <v>357</v>
      </c>
      <c r="N705" s="1" t="s">
        <v>788</v>
      </c>
      <c r="O705" s="1" t="s">
        <v>92</v>
      </c>
      <c r="P705" s="1" t="s">
        <v>110</v>
      </c>
      <c r="Q705" s="1" t="s">
        <v>67</v>
      </c>
      <c r="R705">
        <v>43</v>
      </c>
      <c r="S705">
        <v>0</v>
      </c>
      <c r="T705" s="1" t="s">
        <v>85</v>
      </c>
      <c r="U705" s="1" t="s">
        <v>42</v>
      </c>
      <c r="V705">
        <v>2.04</v>
      </c>
      <c r="W705">
        <v>4.54</v>
      </c>
      <c r="X705">
        <v>9.1</v>
      </c>
      <c r="Y705">
        <v>11.4</v>
      </c>
      <c r="Z705">
        <v>6.9</v>
      </c>
    </row>
    <row r="706" spans="1:26" x14ac:dyDescent="0.25">
      <c r="A706" s="1" t="s">
        <v>2063</v>
      </c>
      <c r="B706">
        <v>47</v>
      </c>
      <c r="C706" s="1" t="s">
        <v>27</v>
      </c>
      <c r="D706" s="1" t="s">
        <v>106</v>
      </c>
      <c r="E706" s="1" t="s">
        <v>163</v>
      </c>
      <c r="F706" s="1" t="s">
        <v>30</v>
      </c>
      <c r="G706" s="1" t="s">
        <v>152</v>
      </c>
      <c r="H706" s="1" t="s">
        <v>61</v>
      </c>
      <c r="I706" s="1" t="s">
        <v>72</v>
      </c>
      <c r="J706" s="1" t="s">
        <v>2064</v>
      </c>
      <c r="K706" s="1" t="s">
        <v>2065</v>
      </c>
      <c r="L706" s="1" t="s">
        <v>92</v>
      </c>
      <c r="M706" s="1" t="s">
        <v>427</v>
      </c>
      <c r="N706" s="1" t="s">
        <v>1836</v>
      </c>
      <c r="O706" s="1" t="s">
        <v>92</v>
      </c>
      <c r="P706" s="1" t="s">
        <v>39</v>
      </c>
      <c r="Q706" s="1" t="s">
        <v>67</v>
      </c>
      <c r="R706">
        <v>41</v>
      </c>
      <c r="S706">
        <v>1</v>
      </c>
      <c r="T706" s="1" t="s">
        <v>56</v>
      </c>
      <c r="U706" s="1" t="s">
        <v>57</v>
      </c>
      <c r="V706">
        <v>2.65</v>
      </c>
      <c r="W706">
        <v>1.96</v>
      </c>
      <c r="X706">
        <v>7.1</v>
      </c>
      <c r="Y706">
        <v>20.9</v>
      </c>
      <c r="Z706">
        <v>14.4</v>
      </c>
    </row>
    <row r="707" spans="1:26" x14ac:dyDescent="0.25">
      <c r="A707" s="1" t="s">
        <v>2066</v>
      </c>
      <c r="B707">
        <v>44</v>
      </c>
      <c r="C707" s="1" t="s">
        <v>27</v>
      </c>
      <c r="D707" s="1" t="s">
        <v>106</v>
      </c>
      <c r="E707" s="1" t="s">
        <v>163</v>
      </c>
      <c r="F707" s="1" t="s">
        <v>30</v>
      </c>
      <c r="G707" s="1" t="s">
        <v>152</v>
      </c>
      <c r="H707" s="1" t="s">
        <v>81</v>
      </c>
      <c r="I707" s="1" t="s">
        <v>49</v>
      </c>
      <c r="J707" s="1" t="s">
        <v>475</v>
      </c>
      <c r="K707" s="1" t="s">
        <v>2067</v>
      </c>
      <c r="L707" s="1" t="s">
        <v>92</v>
      </c>
      <c r="M707" s="1" t="s">
        <v>431</v>
      </c>
      <c r="N707" s="1" t="s">
        <v>654</v>
      </c>
      <c r="O707" s="1" t="s">
        <v>92</v>
      </c>
      <c r="P707" s="1" t="s">
        <v>55</v>
      </c>
      <c r="Q707" s="1" t="s">
        <v>30</v>
      </c>
      <c r="R707">
        <v>37</v>
      </c>
      <c r="S707">
        <v>0</v>
      </c>
      <c r="T707" s="1" t="s">
        <v>123</v>
      </c>
      <c r="U707" s="1" t="s">
        <v>42</v>
      </c>
      <c r="V707">
        <v>4.3</v>
      </c>
      <c r="W707">
        <v>2.59</v>
      </c>
      <c r="X707">
        <v>2.4</v>
      </c>
      <c r="Y707">
        <v>19.3</v>
      </c>
      <c r="Z707">
        <v>9.1</v>
      </c>
    </row>
    <row r="708" spans="1:26" x14ac:dyDescent="0.25">
      <c r="A708" s="1" t="s">
        <v>2068</v>
      </c>
      <c r="B708">
        <v>21</v>
      </c>
      <c r="C708" s="1" t="s">
        <v>45</v>
      </c>
      <c r="D708" s="1" t="s">
        <v>87</v>
      </c>
      <c r="E708" s="1" t="s">
        <v>163</v>
      </c>
      <c r="F708" s="1" t="s">
        <v>79</v>
      </c>
      <c r="G708" s="1" t="s">
        <v>80</v>
      </c>
      <c r="H708" s="1" t="s">
        <v>61</v>
      </c>
      <c r="I708" s="1" t="s">
        <v>49</v>
      </c>
      <c r="J708" s="1" t="s">
        <v>2069</v>
      </c>
      <c r="K708" s="1" t="s">
        <v>2070</v>
      </c>
      <c r="L708" s="1" t="s">
        <v>36</v>
      </c>
      <c r="M708" s="1" t="s">
        <v>348</v>
      </c>
      <c r="N708" s="1" t="s">
        <v>2071</v>
      </c>
      <c r="O708" s="1" t="s">
        <v>36</v>
      </c>
      <c r="P708" s="1" t="s">
        <v>110</v>
      </c>
      <c r="Q708" s="1" t="s">
        <v>129</v>
      </c>
      <c r="R708">
        <v>68</v>
      </c>
      <c r="S708">
        <v>0</v>
      </c>
      <c r="T708" s="1" t="s">
        <v>137</v>
      </c>
      <c r="U708" s="1" t="s">
        <v>57</v>
      </c>
      <c r="V708">
        <v>3.69</v>
      </c>
      <c r="W708">
        <v>2.08</v>
      </c>
      <c r="X708">
        <v>1.7</v>
      </c>
      <c r="Y708">
        <v>23.9</v>
      </c>
      <c r="Z708">
        <v>5.7</v>
      </c>
    </row>
    <row r="709" spans="1:26" x14ac:dyDescent="0.25">
      <c r="A709" s="1" t="s">
        <v>2072</v>
      </c>
      <c r="B709">
        <v>66</v>
      </c>
      <c r="C709" s="1" t="s">
        <v>45</v>
      </c>
      <c r="D709" s="1" t="s">
        <v>87</v>
      </c>
      <c r="E709" s="1" t="s">
        <v>29</v>
      </c>
      <c r="F709" s="1" t="s">
        <v>30</v>
      </c>
      <c r="G709" s="1" t="s">
        <v>276</v>
      </c>
      <c r="H709" s="1" t="s">
        <v>32</v>
      </c>
      <c r="I709" s="1" t="s">
        <v>72</v>
      </c>
      <c r="J709" s="1" t="s">
        <v>2073</v>
      </c>
      <c r="K709" s="1" t="s">
        <v>1332</v>
      </c>
      <c r="L709" s="1" t="s">
        <v>36</v>
      </c>
      <c r="M709" s="1" t="s">
        <v>187</v>
      </c>
      <c r="N709" s="1" t="s">
        <v>116</v>
      </c>
      <c r="O709" s="1" t="s">
        <v>36</v>
      </c>
      <c r="P709" s="1" t="s">
        <v>39</v>
      </c>
      <c r="Q709" s="1" t="s">
        <v>30</v>
      </c>
      <c r="R709">
        <v>158</v>
      </c>
      <c r="S709">
        <v>1</v>
      </c>
      <c r="T709" s="1" t="s">
        <v>85</v>
      </c>
      <c r="U709" s="1" t="s">
        <v>42</v>
      </c>
      <c r="V709">
        <v>4.95</v>
      </c>
      <c r="W709">
        <v>4.91</v>
      </c>
      <c r="X709">
        <v>8.1</v>
      </c>
      <c r="Y709">
        <v>17.899999999999999</v>
      </c>
      <c r="Z709">
        <v>12.8</v>
      </c>
    </row>
    <row r="710" spans="1:26" x14ac:dyDescent="0.25">
      <c r="A710" s="1" t="s">
        <v>2074</v>
      </c>
      <c r="B710">
        <v>58</v>
      </c>
      <c r="C710" s="1" t="s">
        <v>44</v>
      </c>
      <c r="D710" s="1" t="s">
        <v>95</v>
      </c>
      <c r="E710" s="1" t="s">
        <v>163</v>
      </c>
      <c r="F710" s="1" t="s">
        <v>30</v>
      </c>
      <c r="G710" s="1" t="s">
        <v>440</v>
      </c>
      <c r="H710" s="1" t="s">
        <v>61</v>
      </c>
      <c r="I710" s="1" t="s">
        <v>49</v>
      </c>
      <c r="J710" s="1" t="s">
        <v>1003</v>
      </c>
      <c r="K710" s="1" t="s">
        <v>2075</v>
      </c>
      <c r="L710" s="1" t="s">
        <v>64</v>
      </c>
      <c r="M710" s="1" t="s">
        <v>40</v>
      </c>
      <c r="N710" s="1" t="s">
        <v>291</v>
      </c>
      <c r="O710" s="1" t="s">
        <v>64</v>
      </c>
      <c r="P710" s="1" t="s">
        <v>110</v>
      </c>
      <c r="Q710" s="1" t="s">
        <v>30</v>
      </c>
      <c r="R710">
        <v>52</v>
      </c>
      <c r="S710">
        <v>0</v>
      </c>
      <c r="T710" s="1" t="s">
        <v>137</v>
      </c>
      <c r="U710" s="1" t="s">
        <v>57</v>
      </c>
      <c r="V710">
        <v>4.46</v>
      </c>
      <c r="W710">
        <v>2.16</v>
      </c>
      <c r="X710">
        <v>5.2</v>
      </c>
      <c r="Y710">
        <v>17.100000000000001</v>
      </c>
      <c r="Z710">
        <v>10</v>
      </c>
    </row>
    <row r="711" spans="1:26" x14ac:dyDescent="0.25">
      <c r="A711" s="1" t="s">
        <v>2076</v>
      </c>
      <c r="B711">
        <v>85</v>
      </c>
      <c r="C711" s="1" t="s">
        <v>27</v>
      </c>
      <c r="D711" s="1" t="s">
        <v>95</v>
      </c>
      <c r="E711" s="1" t="s">
        <v>78</v>
      </c>
      <c r="F711" s="1" t="s">
        <v>30</v>
      </c>
      <c r="G711" s="1" t="s">
        <v>60</v>
      </c>
      <c r="H711" s="1" t="s">
        <v>81</v>
      </c>
      <c r="I711" s="1" t="s">
        <v>72</v>
      </c>
      <c r="J711" s="1" t="s">
        <v>1570</v>
      </c>
      <c r="K711" s="1" t="s">
        <v>2077</v>
      </c>
      <c r="L711" s="1" t="s">
        <v>64</v>
      </c>
      <c r="M711" s="1" t="s">
        <v>65</v>
      </c>
      <c r="N711" s="1" t="s">
        <v>958</v>
      </c>
      <c r="O711" s="1" t="s">
        <v>64</v>
      </c>
      <c r="P711" s="1" t="s">
        <v>110</v>
      </c>
      <c r="Q711" s="1" t="s">
        <v>40</v>
      </c>
      <c r="R711">
        <v>40</v>
      </c>
      <c r="S711">
        <v>0</v>
      </c>
      <c r="T711" s="1" t="s">
        <v>85</v>
      </c>
      <c r="U711" s="1" t="s">
        <v>42</v>
      </c>
      <c r="V711">
        <v>2.71</v>
      </c>
      <c r="W711">
        <v>2.3199999999999998</v>
      </c>
      <c r="X711">
        <v>6.1</v>
      </c>
      <c r="Y711">
        <v>21.3</v>
      </c>
      <c r="Z711">
        <v>6.4</v>
      </c>
    </row>
    <row r="712" spans="1:26" x14ac:dyDescent="0.25">
      <c r="A712" s="1" t="s">
        <v>2078</v>
      </c>
      <c r="B712">
        <v>78</v>
      </c>
      <c r="C712" s="1" t="s">
        <v>27</v>
      </c>
      <c r="D712" s="1" t="s">
        <v>95</v>
      </c>
      <c r="E712" s="1" t="s">
        <v>46</v>
      </c>
      <c r="F712" s="1" t="s">
        <v>69</v>
      </c>
      <c r="G712" s="1" t="s">
        <v>152</v>
      </c>
      <c r="H712" s="1" t="s">
        <v>81</v>
      </c>
      <c r="I712" s="1" t="s">
        <v>132</v>
      </c>
      <c r="J712" s="1" t="s">
        <v>902</v>
      </c>
      <c r="K712" s="1" t="s">
        <v>2079</v>
      </c>
      <c r="L712" s="1" t="s">
        <v>52</v>
      </c>
      <c r="M712" s="1" t="s">
        <v>129</v>
      </c>
      <c r="N712" s="1" t="s">
        <v>244</v>
      </c>
      <c r="O712" s="1" t="s">
        <v>52</v>
      </c>
      <c r="P712" s="1" t="s">
        <v>55</v>
      </c>
      <c r="Q712" s="1" t="s">
        <v>129</v>
      </c>
      <c r="R712">
        <v>61</v>
      </c>
      <c r="S712">
        <v>0</v>
      </c>
      <c r="T712" s="1" t="s">
        <v>56</v>
      </c>
      <c r="U712" s="1" t="s">
        <v>57</v>
      </c>
      <c r="V712">
        <v>4.74</v>
      </c>
      <c r="W712">
        <v>3.76</v>
      </c>
      <c r="X712">
        <v>8.4</v>
      </c>
      <c r="Y712">
        <v>16</v>
      </c>
      <c r="Z712">
        <v>16.3</v>
      </c>
    </row>
    <row r="713" spans="1:26" x14ac:dyDescent="0.25">
      <c r="A713" s="1" t="s">
        <v>2080</v>
      </c>
      <c r="B713">
        <v>85</v>
      </c>
      <c r="C713" s="1" t="s">
        <v>27</v>
      </c>
      <c r="D713" s="1" t="s">
        <v>45</v>
      </c>
      <c r="E713" s="1" t="s">
        <v>29</v>
      </c>
      <c r="F713" s="1" t="s">
        <v>30</v>
      </c>
      <c r="G713" s="1" t="s">
        <v>184</v>
      </c>
      <c r="H713" s="1" t="s">
        <v>32</v>
      </c>
      <c r="I713" s="1" t="s">
        <v>72</v>
      </c>
      <c r="J713" s="1" t="s">
        <v>2081</v>
      </c>
      <c r="K713" s="1" t="s">
        <v>35</v>
      </c>
      <c r="L713" s="1" t="s">
        <v>52</v>
      </c>
      <c r="M713" s="1" t="s">
        <v>37</v>
      </c>
      <c r="N713" s="1" t="s">
        <v>780</v>
      </c>
      <c r="O713" s="1" t="s">
        <v>52</v>
      </c>
      <c r="P713" s="1" t="s">
        <v>55</v>
      </c>
      <c r="Q713" s="1" t="s">
        <v>67</v>
      </c>
      <c r="R713">
        <v>69</v>
      </c>
      <c r="S713">
        <v>0</v>
      </c>
      <c r="T713" s="1" t="s">
        <v>123</v>
      </c>
      <c r="U713" s="1" t="s">
        <v>42</v>
      </c>
      <c r="V713">
        <v>1.06</v>
      </c>
      <c r="W713">
        <v>4.2699999999999996</v>
      </c>
      <c r="X713">
        <v>1.4</v>
      </c>
      <c r="Y713">
        <v>22</v>
      </c>
      <c r="Z713">
        <v>19.899999999999999</v>
      </c>
    </row>
    <row r="714" spans="1:26" x14ac:dyDescent="0.25">
      <c r="A714" s="1" t="s">
        <v>2082</v>
      </c>
      <c r="B714">
        <v>69</v>
      </c>
      <c r="C714" s="1" t="s">
        <v>45</v>
      </c>
      <c r="D714" s="1" t="s">
        <v>28</v>
      </c>
      <c r="E714" s="1" t="s">
        <v>46</v>
      </c>
      <c r="F714" s="1" t="s">
        <v>30</v>
      </c>
      <c r="G714" s="1" t="s">
        <v>276</v>
      </c>
      <c r="H714" s="1" t="s">
        <v>81</v>
      </c>
      <c r="I714" s="1" t="s">
        <v>132</v>
      </c>
      <c r="J714" s="1" t="s">
        <v>1344</v>
      </c>
      <c r="K714" s="1" t="s">
        <v>548</v>
      </c>
      <c r="L714" s="1" t="s">
        <v>52</v>
      </c>
      <c r="M714" s="1" t="s">
        <v>378</v>
      </c>
      <c r="N714" s="1" t="s">
        <v>335</v>
      </c>
      <c r="O714" s="1" t="s">
        <v>52</v>
      </c>
      <c r="P714" s="1" t="s">
        <v>39</v>
      </c>
      <c r="Q714" s="1" t="s">
        <v>30</v>
      </c>
      <c r="R714">
        <v>94</v>
      </c>
      <c r="S714">
        <v>1</v>
      </c>
      <c r="T714" s="1" t="s">
        <v>123</v>
      </c>
      <c r="U714" s="1" t="s">
        <v>57</v>
      </c>
      <c r="V714">
        <v>2.1800000000000002</v>
      </c>
      <c r="W714">
        <v>1.84</v>
      </c>
      <c r="X714">
        <v>7.9</v>
      </c>
      <c r="Y714">
        <v>10.6</v>
      </c>
      <c r="Z714">
        <v>17.7</v>
      </c>
    </row>
    <row r="715" spans="1:26" x14ac:dyDescent="0.25">
      <c r="A715" s="1" t="s">
        <v>2083</v>
      </c>
      <c r="B715">
        <v>23</v>
      </c>
      <c r="C715" s="1" t="s">
        <v>44</v>
      </c>
      <c r="D715" s="1" t="s">
        <v>28</v>
      </c>
      <c r="E715" s="1" t="s">
        <v>78</v>
      </c>
      <c r="F715" s="1" t="s">
        <v>59</v>
      </c>
      <c r="G715" s="1" t="s">
        <v>276</v>
      </c>
      <c r="H715" s="1" t="s">
        <v>61</v>
      </c>
      <c r="I715" s="1" t="s">
        <v>72</v>
      </c>
      <c r="J715" s="1" t="s">
        <v>2084</v>
      </c>
      <c r="K715" s="1" t="s">
        <v>2085</v>
      </c>
      <c r="L715" s="1" t="s">
        <v>64</v>
      </c>
      <c r="M715" s="1" t="s">
        <v>155</v>
      </c>
      <c r="N715" s="1" t="s">
        <v>491</v>
      </c>
      <c r="O715" s="1" t="s">
        <v>64</v>
      </c>
      <c r="P715" s="1" t="s">
        <v>39</v>
      </c>
      <c r="Q715" s="1" t="s">
        <v>129</v>
      </c>
      <c r="R715">
        <v>51</v>
      </c>
      <c r="S715">
        <v>1</v>
      </c>
      <c r="T715" s="1" t="s">
        <v>56</v>
      </c>
      <c r="U715" s="1" t="s">
        <v>57</v>
      </c>
      <c r="V715">
        <v>1.41</v>
      </c>
      <c r="W715">
        <v>1.5</v>
      </c>
      <c r="X715">
        <v>9.8000000000000007</v>
      </c>
      <c r="Y715">
        <v>18.100000000000001</v>
      </c>
      <c r="Z715">
        <v>17.399999999999999</v>
      </c>
    </row>
    <row r="716" spans="1:26" x14ac:dyDescent="0.25">
      <c r="A716" s="1" t="s">
        <v>2086</v>
      </c>
      <c r="B716">
        <v>57</v>
      </c>
      <c r="C716" s="1" t="s">
        <v>44</v>
      </c>
      <c r="D716" s="1" t="s">
        <v>28</v>
      </c>
      <c r="E716" s="1" t="s">
        <v>30</v>
      </c>
      <c r="F716" s="1" t="s">
        <v>30</v>
      </c>
      <c r="G716" s="1" t="s">
        <v>246</v>
      </c>
      <c r="H716" s="1" t="s">
        <v>61</v>
      </c>
      <c r="I716" s="1" t="s">
        <v>72</v>
      </c>
      <c r="J716" s="1" t="s">
        <v>2087</v>
      </c>
      <c r="K716" s="1" t="s">
        <v>2043</v>
      </c>
      <c r="L716" s="1" t="s">
        <v>52</v>
      </c>
      <c r="M716" s="1" t="s">
        <v>53</v>
      </c>
      <c r="N716" s="1" t="s">
        <v>305</v>
      </c>
      <c r="O716" s="1" t="s">
        <v>52</v>
      </c>
      <c r="P716" s="1" t="s">
        <v>110</v>
      </c>
      <c r="Q716" s="1" t="s">
        <v>129</v>
      </c>
      <c r="R716">
        <v>117</v>
      </c>
      <c r="S716">
        <v>0</v>
      </c>
      <c r="T716" s="1" t="s">
        <v>123</v>
      </c>
      <c r="U716" s="1" t="s">
        <v>57</v>
      </c>
      <c r="V716">
        <v>2.2999999999999998</v>
      </c>
      <c r="W716">
        <v>3.71</v>
      </c>
      <c r="X716">
        <v>6.3</v>
      </c>
      <c r="Y716">
        <v>16.899999999999999</v>
      </c>
      <c r="Z716">
        <v>14.6</v>
      </c>
    </row>
    <row r="717" spans="1:26" x14ac:dyDescent="0.25">
      <c r="A717" s="1" t="s">
        <v>2088</v>
      </c>
      <c r="B717">
        <v>25</v>
      </c>
      <c r="C717" s="1" t="s">
        <v>44</v>
      </c>
      <c r="D717" s="1" t="s">
        <v>106</v>
      </c>
      <c r="E717" s="1" t="s">
        <v>46</v>
      </c>
      <c r="F717" s="1" t="s">
        <v>30</v>
      </c>
      <c r="G717" s="1" t="s">
        <v>89</v>
      </c>
      <c r="H717" s="1" t="s">
        <v>32</v>
      </c>
      <c r="I717" s="1" t="s">
        <v>72</v>
      </c>
      <c r="J717" s="1" t="s">
        <v>2089</v>
      </c>
      <c r="K717" s="1" t="s">
        <v>2090</v>
      </c>
      <c r="L717" s="1" t="s">
        <v>92</v>
      </c>
      <c r="M717" s="1" t="s">
        <v>339</v>
      </c>
      <c r="N717" s="1" t="s">
        <v>1199</v>
      </c>
      <c r="O717" s="1" t="s">
        <v>92</v>
      </c>
      <c r="P717" s="1" t="s">
        <v>39</v>
      </c>
      <c r="Q717" s="1" t="s">
        <v>129</v>
      </c>
      <c r="R717">
        <v>146</v>
      </c>
      <c r="S717">
        <v>1</v>
      </c>
      <c r="T717" s="1" t="s">
        <v>85</v>
      </c>
      <c r="U717" s="1" t="s">
        <v>57</v>
      </c>
      <c r="V717">
        <v>3.3</v>
      </c>
      <c r="W717">
        <v>2.72</v>
      </c>
      <c r="X717">
        <v>3.5</v>
      </c>
      <c r="Y717">
        <v>19.8</v>
      </c>
      <c r="Z717">
        <v>6.8</v>
      </c>
    </row>
    <row r="718" spans="1:26" x14ac:dyDescent="0.25">
      <c r="A718" s="1" t="s">
        <v>2091</v>
      </c>
      <c r="B718">
        <v>33</v>
      </c>
      <c r="C718" s="1" t="s">
        <v>45</v>
      </c>
      <c r="D718" s="1" t="s">
        <v>87</v>
      </c>
      <c r="E718" s="1" t="s">
        <v>29</v>
      </c>
      <c r="F718" s="1" t="s">
        <v>30</v>
      </c>
      <c r="G718" s="1" t="s">
        <v>60</v>
      </c>
      <c r="H718" s="1" t="s">
        <v>61</v>
      </c>
      <c r="I718" s="1" t="s">
        <v>72</v>
      </c>
      <c r="J718" s="1" t="s">
        <v>982</v>
      </c>
      <c r="K718" s="1" t="s">
        <v>660</v>
      </c>
      <c r="L718" s="1" t="s">
        <v>64</v>
      </c>
      <c r="M718" s="1" t="s">
        <v>129</v>
      </c>
      <c r="N718" s="1" t="s">
        <v>1544</v>
      </c>
      <c r="O718" s="1" t="s">
        <v>64</v>
      </c>
      <c r="P718" s="1" t="s">
        <v>39</v>
      </c>
      <c r="Q718" s="1" t="s">
        <v>129</v>
      </c>
      <c r="R718">
        <v>51</v>
      </c>
      <c r="S718">
        <v>1</v>
      </c>
      <c r="T718" s="1" t="s">
        <v>85</v>
      </c>
      <c r="U718" s="1" t="s">
        <v>57</v>
      </c>
      <c r="V718">
        <v>3.77</v>
      </c>
      <c r="W718">
        <v>1.93</v>
      </c>
      <c r="X718">
        <v>6.6</v>
      </c>
      <c r="Y718">
        <v>19.399999999999999</v>
      </c>
      <c r="Z718">
        <v>6.7</v>
      </c>
    </row>
    <row r="719" spans="1:26" x14ac:dyDescent="0.25">
      <c r="A719" s="1" t="s">
        <v>2092</v>
      </c>
      <c r="B719">
        <v>59</v>
      </c>
      <c r="C719" s="1" t="s">
        <v>44</v>
      </c>
      <c r="D719" s="1" t="s">
        <v>87</v>
      </c>
      <c r="E719" s="1" t="s">
        <v>78</v>
      </c>
      <c r="F719" s="1" t="s">
        <v>30</v>
      </c>
      <c r="G719" s="1" t="s">
        <v>48</v>
      </c>
      <c r="H719" s="1" t="s">
        <v>61</v>
      </c>
      <c r="I719" s="1" t="s">
        <v>49</v>
      </c>
      <c r="J719" s="1" t="s">
        <v>2093</v>
      </c>
      <c r="K719" s="1" t="s">
        <v>530</v>
      </c>
      <c r="L719" s="1" t="s">
        <v>92</v>
      </c>
      <c r="M719" s="1" t="s">
        <v>65</v>
      </c>
      <c r="N719" s="1" t="s">
        <v>76</v>
      </c>
      <c r="O719" s="1" t="s">
        <v>92</v>
      </c>
      <c r="P719" s="1" t="s">
        <v>110</v>
      </c>
      <c r="Q719" s="1" t="s">
        <v>67</v>
      </c>
      <c r="R719">
        <v>164</v>
      </c>
      <c r="S719">
        <v>0</v>
      </c>
      <c r="T719" s="1" t="s">
        <v>123</v>
      </c>
      <c r="U719" s="1" t="s">
        <v>42</v>
      </c>
      <c r="V719">
        <v>1.24</v>
      </c>
      <c r="W719">
        <v>1.52</v>
      </c>
      <c r="X719">
        <v>6.5</v>
      </c>
      <c r="Y719">
        <v>21.3</v>
      </c>
      <c r="Z719">
        <v>3.8</v>
      </c>
    </row>
    <row r="720" spans="1:26" x14ac:dyDescent="0.25">
      <c r="A720" s="1" t="s">
        <v>2094</v>
      </c>
      <c r="B720">
        <v>66</v>
      </c>
      <c r="C720" s="1" t="s">
        <v>44</v>
      </c>
      <c r="D720" s="1" t="s">
        <v>95</v>
      </c>
      <c r="E720" s="1" t="s">
        <v>78</v>
      </c>
      <c r="F720" s="1" t="s">
        <v>59</v>
      </c>
      <c r="G720" s="1" t="s">
        <v>152</v>
      </c>
      <c r="H720" s="1" t="s">
        <v>61</v>
      </c>
      <c r="I720" s="1" t="s">
        <v>33</v>
      </c>
      <c r="J720" s="1" t="s">
        <v>608</v>
      </c>
      <c r="K720" s="1" t="s">
        <v>2095</v>
      </c>
      <c r="L720" s="1" t="s">
        <v>36</v>
      </c>
      <c r="M720" s="1" t="s">
        <v>282</v>
      </c>
      <c r="N720" s="1" t="s">
        <v>227</v>
      </c>
      <c r="O720" s="1" t="s">
        <v>36</v>
      </c>
      <c r="P720" s="1" t="s">
        <v>39</v>
      </c>
      <c r="Q720" s="1" t="s">
        <v>129</v>
      </c>
      <c r="R720">
        <v>109</v>
      </c>
      <c r="S720">
        <v>1</v>
      </c>
      <c r="T720" s="1" t="s">
        <v>85</v>
      </c>
      <c r="U720" s="1" t="s">
        <v>42</v>
      </c>
      <c r="V720">
        <v>3.94</v>
      </c>
      <c r="W720">
        <v>2.37</v>
      </c>
      <c r="X720">
        <v>5.3</v>
      </c>
      <c r="Y720">
        <v>22.7</v>
      </c>
      <c r="Z720">
        <v>8.6</v>
      </c>
    </row>
    <row r="721" spans="1:26" x14ac:dyDescent="0.25">
      <c r="A721" s="1" t="s">
        <v>2096</v>
      </c>
      <c r="B721">
        <v>33</v>
      </c>
      <c r="C721" s="1" t="s">
        <v>45</v>
      </c>
      <c r="D721" s="1" t="s">
        <v>45</v>
      </c>
      <c r="E721" s="1" t="s">
        <v>30</v>
      </c>
      <c r="F721" s="1" t="s">
        <v>59</v>
      </c>
      <c r="G721" s="1" t="s">
        <v>60</v>
      </c>
      <c r="H721" s="1" t="s">
        <v>71</v>
      </c>
      <c r="I721" s="1" t="s">
        <v>33</v>
      </c>
      <c r="J721" s="1" t="s">
        <v>2097</v>
      </c>
      <c r="K721" s="1" t="s">
        <v>875</v>
      </c>
      <c r="L721" s="1" t="s">
        <v>52</v>
      </c>
      <c r="M721" s="1" t="s">
        <v>339</v>
      </c>
      <c r="N721" s="1" t="s">
        <v>812</v>
      </c>
      <c r="O721" s="1" t="s">
        <v>52</v>
      </c>
      <c r="P721" s="1" t="s">
        <v>39</v>
      </c>
      <c r="Q721" s="1" t="s">
        <v>67</v>
      </c>
      <c r="R721">
        <v>159</v>
      </c>
      <c r="S721">
        <v>1</v>
      </c>
      <c r="T721" s="1" t="s">
        <v>41</v>
      </c>
      <c r="U721" s="1" t="s">
        <v>42</v>
      </c>
      <c r="V721">
        <v>2.86</v>
      </c>
      <c r="W721">
        <v>1.05</v>
      </c>
      <c r="X721">
        <v>1.7</v>
      </c>
      <c r="Y721">
        <v>10.7</v>
      </c>
      <c r="Z721">
        <v>3.5</v>
      </c>
    </row>
    <row r="722" spans="1:26" x14ac:dyDescent="0.25">
      <c r="A722" s="1" t="s">
        <v>2098</v>
      </c>
      <c r="B722">
        <v>48</v>
      </c>
      <c r="C722" s="1" t="s">
        <v>44</v>
      </c>
      <c r="D722" s="1" t="s">
        <v>28</v>
      </c>
      <c r="E722" s="1" t="s">
        <v>30</v>
      </c>
      <c r="F722" s="1" t="s">
        <v>88</v>
      </c>
      <c r="G722" s="1" t="s">
        <v>125</v>
      </c>
      <c r="H722" s="1" t="s">
        <v>32</v>
      </c>
      <c r="I722" s="1" t="s">
        <v>49</v>
      </c>
      <c r="J722" s="1" t="s">
        <v>2099</v>
      </c>
      <c r="K722" s="1" t="s">
        <v>2100</v>
      </c>
      <c r="L722" s="1" t="s">
        <v>36</v>
      </c>
      <c r="M722" s="1" t="s">
        <v>202</v>
      </c>
      <c r="N722" s="1" t="s">
        <v>626</v>
      </c>
      <c r="O722" s="1" t="s">
        <v>36</v>
      </c>
      <c r="P722" s="1" t="s">
        <v>55</v>
      </c>
      <c r="Q722" s="1" t="s">
        <v>67</v>
      </c>
      <c r="R722">
        <v>156</v>
      </c>
      <c r="S722">
        <v>0</v>
      </c>
      <c r="T722" s="1" t="s">
        <v>56</v>
      </c>
      <c r="U722" s="1" t="s">
        <v>57</v>
      </c>
      <c r="V722">
        <v>3.53</v>
      </c>
      <c r="W722">
        <v>2.71</v>
      </c>
      <c r="X722">
        <v>5.9</v>
      </c>
      <c r="Y722">
        <v>9.1</v>
      </c>
      <c r="Z722">
        <v>8</v>
      </c>
    </row>
    <row r="723" spans="1:26" x14ac:dyDescent="0.25">
      <c r="A723" s="1" t="s">
        <v>2101</v>
      </c>
      <c r="B723">
        <v>73</v>
      </c>
      <c r="C723" s="1" t="s">
        <v>45</v>
      </c>
      <c r="D723" s="1" t="s">
        <v>87</v>
      </c>
      <c r="E723" s="1" t="s">
        <v>29</v>
      </c>
      <c r="F723" s="1" t="s">
        <v>30</v>
      </c>
      <c r="G723" s="1" t="s">
        <v>102</v>
      </c>
      <c r="H723" s="1" t="s">
        <v>71</v>
      </c>
      <c r="I723" s="1" t="s">
        <v>33</v>
      </c>
      <c r="J723" s="1" t="s">
        <v>2102</v>
      </c>
      <c r="K723" s="1" t="s">
        <v>1127</v>
      </c>
      <c r="L723" s="1" t="s">
        <v>52</v>
      </c>
      <c r="M723" s="1" t="s">
        <v>500</v>
      </c>
      <c r="N723" s="1" t="s">
        <v>567</v>
      </c>
      <c r="O723" s="1" t="s">
        <v>52</v>
      </c>
      <c r="P723" s="1" t="s">
        <v>39</v>
      </c>
      <c r="Q723" s="1" t="s">
        <v>129</v>
      </c>
      <c r="R723">
        <v>128</v>
      </c>
      <c r="S723">
        <v>1</v>
      </c>
      <c r="T723" s="1" t="s">
        <v>41</v>
      </c>
      <c r="U723" s="1" t="s">
        <v>57</v>
      </c>
      <c r="V723">
        <v>3.66</v>
      </c>
      <c r="W723">
        <v>4.8600000000000003</v>
      </c>
      <c r="X723">
        <v>1.5</v>
      </c>
      <c r="Y723">
        <v>22</v>
      </c>
      <c r="Z723">
        <v>12.8</v>
      </c>
    </row>
    <row r="724" spans="1:26" x14ac:dyDescent="0.25">
      <c r="A724" s="1" t="s">
        <v>2103</v>
      </c>
      <c r="B724">
        <v>27</v>
      </c>
      <c r="C724" s="1" t="s">
        <v>44</v>
      </c>
      <c r="D724" s="1" t="s">
        <v>106</v>
      </c>
      <c r="E724" s="1" t="s">
        <v>163</v>
      </c>
      <c r="F724" s="1" t="s">
        <v>30</v>
      </c>
      <c r="G724" s="1" t="s">
        <v>89</v>
      </c>
      <c r="H724" s="1" t="s">
        <v>32</v>
      </c>
      <c r="I724" s="1" t="s">
        <v>132</v>
      </c>
      <c r="J724" s="1" t="s">
        <v>2104</v>
      </c>
      <c r="K724" s="1" t="s">
        <v>2105</v>
      </c>
      <c r="L724" s="1" t="s">
        <v>52</v>
      </c>
      <c r="M724" s="1" t="s">
        <v>536</v>
      </c>
      <c r="N724" s="1" t="s">
        <v>1565</v>
      </c>
      <c r="O724" s="1" t="s">
        <v>52</v>
      </c>
      <c r="P724" s="1" t="s">
        <v>110</v>
      </c>
      <c r="Q724" s="1" t="s">
        <v>40</v>
      </c>
      <c r="R724">
        <v>138</v>
      </c>
      <c r="S724">
        <v>0</v>
      </c>
      <c r="T724" s="1" t="s">
        <v>85</v>
      </c>
      <c r="U724" s="1" t="s">
        <v>42</v>
      </c>
      <c r="V724">
        <v>3.26</v>
      </c>
      <c r="W724">
        <v>3</v>
      </c>
      <c r="X724">
        <v>1.6</v>
      </c>
      <c r="Y724">
        <v>7.6</v>
      </c>
      <c r="Z724">
        <v>13.2</v>
      </c>
    </row>
    <row r="725" spans="1:26" x14ac:dyDescent="0.25">
      <c r="A725" s="1" t="s">
        <v>2106</v>
      </c>
      <c r="B725">
        <v>44</v>
      </c>
      <c r="C725" s="1" t="s">
        <v>45</v>
      </c>
      <c r="D725" s="1" t="s">
        <v>28</v>
      </c>
      <c r="E725" s="1" t="s">
        <v>30</v>
      </c>
      <c r="F725" s="1" t="s">
        <v>30</v>
      </c>
      <c r="G725" s="1" t="s">
        <v>118</v>
      </c>
      <c r="H725" s="1" t="s">
        <v>61</v>
      </c>
      <c r="I725" s="1" t="s">
        <v>72</v>
      </c>
      <c r="J725" s="1" t="s">
        <v>1612</v>
      </c>
      <c r="K725" s="1" t="s">
        <v>1410</v>
      </c>
      <c r="L725" s="1" t="s">
        <v>36</v>
      </c>
      <c r="M725" s="1" t="s">
        <v>30</v>
      </c>
      <c r="N725" s="1" t="s">
        <v>100</v>
      </c>
      <c r="O725" s="1" t="s">
        <v>36</v>
      </c>
      <c r="P725" s="1" t="s">
        <v>39</v>
      </c>
      <c r="Q725" s="1" t="s">
        <v>40</v>
      </c>
      <c r="R725">
        <v>170</v>
      </c>
      <c r="S725">
        <v>1</v>
      </c>
      <c r="T725" s="1" t="s">
        <v>85</v>
      </c>
      <c r="U725" s="1" t="s">
        <v>42</v>
      </c>
      <c r="V725">
        <v>2.36</v>
      </c>
      <c r="W725">
        <v>4.67</v>
      </c>
      <c r="X725">
        <v>4.7</v>
      </c>
      <c r="Y725">
        <v>8.6</v>
      </c>
      <c r="Z725">
        <v>15.2</v>
      </c>
    </row>
    <row r="726" spans="1:26" x14ac:dyDescent="0.25">
      <c r="A726" s="1" t="s">
        <v>2107</v>
      </c>
      <c r="B726">
        <v>70</v>
      </c>
      <c r="C726" s="1" t="s">
        <v>27</v>
      </c>
      <c r="D726" s="1" t="s">
        <v>106</v>
      </c>
      <c r="E726" s="1" t="s">
        <v>46</v>
      </c>
      <c r="F726" s="1" t="s">
        <v>30</v>
      </c>
      <c r="G726" s="1" t="s">
        <v>152</v>
      </c>
      <c r="H726" s="1" t="s">
        <v>61</v>
      </c>
      <c r="I726" s="1" t="s">
        <v>49</v>
      </c>
      <c r="J726" s="1" t="s">
        <v>2108</v>
      </c>
      <c r="K726" s="1" t="s">
        <v>2109</v>
      </c>
      <c r="L726" s="1" t="s">
        <v>92</v>
      </c>
      <c r="M726" s="1" t="s">
        <v>202</v>
      </c>
      <c r="N726" s="1" t="s">
        <v>788</v>
      </c>
      <c r="O726" s="1" t="s">
        <v>92</v>
      </c>
      <c r="P726" s="1" t="s">
        <v>110</v>
      </c>
      <c r="Q726" s="1" t="s">
        <v>129</v>
      </c>
      <c r="R726">
        <v>104</v>
      </c>
      <c r="S726">
        <v>0</v>
      </c>
      <c r="T726" s="1" t="s">
        <v>137</v>
      </c>
      <c r="U726" s="1" t="s">
        <v>42</v>
      </c>
      <c r="V726">
        <v>2.17</v>
      </c>
      <c r="W726">
        <v>3.1</v>
      </c>
      <c r="X726">
        <v>7.3</v>
      </c>
      <c r="Y726">
        <v>22.2</v>
      </c>
      <c r="Z726">
        <v>16.5</v>
      </c>
    </row>
    <row r="727" spans="1:26" x14ac:dyDescent="0.25">
      <c r="A727" s="1" t="s">
        <v>2110</v>
      </c>
      <c r="B727">
        <v>20</v>
      </c>
      <c r="C727" s="1" t="s">
        <v>45</v>
      </c>
      <c r="D727" s="1" t="s">
        <v>95</v>
      </c>
      <c r="E727" s="1" t="s">
        <v>30</v>
      </c>
      <c r="F727" s="1" t="s">
        <v>30</v>
      </c>
      <c r="G727" s="1" t="s">
        <v>112</v>
      </c>
      <c r="H727" s="1" t="s">
        <v>81</v>
      </c>
      <c r="I727" s="1" t="s">
        <v>33</v>
      </c>
      <c r="J727" s="1" t="s">
        <v>159</v>
      </c>
      <c r="K727" s="1" t="s">
        <v>2111</v>
      </c>
      <c r="L727" s="1" t="s">
        <v>64</v>
      </c>
      <c r="M727" s="1" t="s">
        <v>566</v>
      </c>
      <c r="N727" s="1" t="s">
        <v>1132</v>
      </c>
      <c r="O727" s="1" t="s">
        <v>64</v>
      </c>
      <c r="P727" s="1" t="s">
        <v>55</v>
      </c>
      <c r="Q727" s="1" t="s">
        <v>67</v>
      </c>
      <c r="R727">
        <v>167</v>
      </c>
      <c r="S727">
        <v>0</v>
      </c>
      <c r="T727" s="1" t="s">
        <v>137</v>
      </c>
      <c r="U727" s="1" t="s">
        <v>57</v>
      </c>
      <c r="V727">
        <v>3.71</v>
      </c>
      <c r="W727">
        <v>3.72</v>
      </c>
      <c r="X727">
        <v>9.5</v>
      </c>
      <c r="Y727">
        <v>11.3</v>
      </c>
      <c r="Z727">
        <v>3</v>
      </c>
    </row>
    <row r="728" spans="1:26" x14ac:dyDescent="0.25">
      <c r="A728" s="1" t="s">
        <v>2112</v>
      </c>
      <c r="B728">
        <v>49</v>
      </c>
      <c r="C728" s="1" t="s">
        <v>27</v>
      </c>
      <c r="D728" s="1" t="s">
        <v>28</v>
      </c>
      <c r="E728" s="1" t="s">
        <v>29</v>
      </c>
      <c r="F728" s="1" t="s">
        <v>88</v>
      </c>
      <c r="G728" s="1" t="s">
        <v>246</v>
      </c>
      <c r="H728" s="1" t="s">
        <v>32</v>
      </c>
      <c r="I728" s="1" t="s">
        <v>72</v>
      </c>
      <c r="J728" s="1" t="s">
        <v>1101</v>
      </c>
      <c r="K728" s="1" t="s">
        <v>855</v>
      </c>
      <c r="L728" s="1" t="s">
        <v>52</v>
      </c>
      <c r="M728" s="1" t="s">
        <v>469</v>
      </c>
      <c r="N728" s="1" t="s">
        <v>217</v>
      </c>
      <c r="O728" s="1" t="s">
        <v>52</v>
      </c>
      <c r="P728" s="1" t="s">
        <v>110</v>
      </c>
      <c r="Q728" s="1" t="s">
        <v>75</v>
      </c>
      <c r="R728">
        <v>44</v>
      </c>
      <c r="S728">
        <v>0</v>
      </c>
      <c r="T728" s="1" t="s">
        <v>56</v>
      </c>
      <c r="U728" s="1" t="s">
        <v>42</v>
      </c>
      <c r="V728">
        <v>2.09</v>
      </c>
      <c r="W728">
        <v>1.87</v>
      </c>
      <c r="X728">
        <v>7</v>
      </c>
      <c r="Y728">
        <v>17.399999999999999</v>
      </c>
      <c r="Z728">
        <v>13.1</v>
      </c>
    </row>
    <row r="729" spans="1:26" x14ac:dyDescent="0.25">
      <c r="A729" s="1" t="s">
        <v>2113</v>
      </c>
      <c r="B729">
        <v>78</v>
      </c>
      <c r="C729" s="1" t="s">
        <v>27</v>
      </c>
      <c r="D729" s="1" t="s">
        <v>95</v>
      </c>
      <c r="E729" s="1" t="s">
        <v>163</v>
      </c>
      <c r="F729" s="1" t="s">
        <v>47</v>
      </c>
      <c r="G729" s="1" t="s">
        <v>164</v>
      </c>
      <c r="H729" s="1" t="s">
        <v>81</v>
      </c>
      <c r="I729" s="1" t="s">
        <v>72</v>
      </c>
      <c r="J729" s="1" t="s">
        <v>2114</v>
      </c>
      <c r="K729" s="1" t="s">
        <v>2054</v>
      </c>
      <c r="L729" s="1" t="s">
        <v>52</v>
      </c>
      <c r="M729" s="1" t="s">
        <v>207</v>
      </c>
      <c r="N729" s="1" t="s">
        <v>532</v>
      </c>
      <c r="O729" s="1" t="s">
        <v>52</v>
      </c>
      <c r="P729" s="1" t="s">
        <v>110</v>
      </c>
      <c r="Q729" s="1" t="s">
        <v>75</v>
      </c>
      <c r="R729">
        <v>122</v>
      </c>
      <c r="S729">
        <v>0</v>
      </c>
      <c r="T729" s="1" t="s">
        <v>41</v>
      </c>
      <c r="U729" s="1" t="s">
        <v>42</v>
      </c>
      <c r="V729">
        <v>1.06</v>
      </c>
      <c r="W729">
        <v>3.92</v>
      </c>
      <c r="X729">
        <v>3.9</v>
      </c>
      <c r="Y729">
        <v>18</v>
      </c>
      <c r="Z729">
        <v>12.5</v>
      </c>
    </row>
    <row r="730" spans="1:26" x14ac:dyDescent="0.25">
      <c r="A730" s="1" t="s">
        <v>2115</v>
      </c>
      <c r="B730">
        <v>20</v>
      </c>
      <c r="C730" s="1" t="s">
        <v>44</v>
      </c>
      <c r="D730" s="1" t="s">
        <v>87</v>
      </c>
      <c r="E730" s="1" t="s">
        <v>30</v>
      </c>
      <c r="F730" s="1" t="s">
        <v>30</v>
      </c>
      <c r="G730" s="1" t="s">
        <v>102</v>
      </c>
      <c r="H730" s="1" t="s">
        <v>71</v>
      </c>
      <c r="I730" s="1" t="s">
        <v>33</v>
      </c>
      <c r="J730" s="1" t="s">
        <v>2116</v>
      </c>
      <c r="K730" s="1" t="s">
        <v>2117</v>
      </c>
      <c r="L730" s="1" t="s">
        <v>52</v>
      </c>
      <c r="M730" s="1" t="s">
        <v>282</v>
      </c>
      <c r="N730" s="1" t="s">
        <v>2118</v>
      </c>
      <c r="O730" s="1" t="s">
        <v>52</v>
      </c>
      <c r="P730" s="1" t="s">
        <v>110</v>
      </c>
      <c r="Q730" s="1" t="s">
        <v>67</v>
      </c>
      <c r="R730">
        <v>141</v>
      </c>
      <c r="S730">
        <v>0</v>
      </c>
      <c r="T730" s="1" t="s">
        <v>137</v>
      </c>
      <c r="U730" s="1" t="s">
        <v>42</v>
      </c>
      <c r="V730">
        <v>2.37</v>
      </c>
      <c r="W730">
        <v>1.54</v>
      </c>
      <c r="X730">
        <v>1.8</v>
      </c>
      <c r="Y730">
        <v>21</v>
      </c>
      <c r="Z730">
        <v>18.600000000000001</v>
      </c>
    </row>
    <row r="731" spans="1:26" x14ac:dyDescent="0.25">
      <c r="A731" s="1" t="s">
        <v>2119</v>
      </c>
      <c r="B731">
        <v>66</v>
      </c>
      <c r="C731" s="1" t="s">
        <v>45</v>
      </c>
      <c r="D731" s="1" t="s">
        <v>95</v>
      </c>
      <c r="E731" s="1" t="s">
        <v>30</v>
      </c>
      <c r="F731" s="1" t="s">
        <v>88</v>
      </c>
      <c r="G731" s="1" t="s">
        <v>89</v>
      </c>
      <c r="H731" s="1" t="s">
        <v>61</v>
      </c>
      <c r="I731" s="1" t="s">
        <v>33</v>
      </c>
      <c r="J731" s="1" t="s">
        <v>1297</v>
      </c>
      <c r="K731" s="1" t="s">
        <v>2120</v>
      </c>
      <c r="L731" s="1" t="s">
        <v>52</v>
      </c>
      <c r="M731" s="1" t="s">
        <v>75</v>
      </c>
      <c r="N731" s="1" t="s">
        <v>521</v>
      </c>
      <c r="O731" s="1" t="s">
        <v>52</v>
      </c>
      <c r="P731" s="1" t="s">
        <v>110</v>
      </c>
      <c r="Q731" s="1" t="s">
        <v>30</v>
      </c>
      <c r="R731">
        <v>60</v>
      </c>
      <c r="S731">
        <v>0</v>
      </c>
      <c r="T731" s="1" t="s">
        <v>137</v>
      </c>
      <c r="U731" s="1" t="s">
        <v>42</v>
      </c>
      <c r="V731">
        <v>3.6</v>
      </c>
      <c r="W731">
        <v>1.41</v>
      </c>
      <c r="X731">
        <v>4.5999999999999996</v>
      </c>
      <c r="Y731">
        <v>19.100000000000001</v>
      </c>
      <c r="Z731">
        <v>16.3</v>
      </c>
    </row>
    <row r="732" spans="1:26" x14ac:dyDescent="0.25">
      <c r="A732" s="1" t="s">
        <v>2121</v>
      </c>
      <c r="B732">
        <v>52</v>
      </c>
      <c r="C732" s="1" t="s">
        <v>44</v>
      </c>
      <c r="D732" s="1" t="s">
        <v>45</v>
      </c>
      <c r="E732" s="1" t="s">
        <v>46</v>
      </c>
      <c r="F732" s="1" t="s">
        <v>59</v>
      </c>
      <c r="G732" s="1" t="s">
        <v>246</v>
      </c>
      <c r="H732" s="1" t="s">
        <v>32</v>
      </c>
      <c r="I732" s="1" t="s">
        <v>49</v>
      </c>
      <c r="J732" s="1" t="s">
        <v>2122</v>
      </c>
      <c r="K732" s="1" t="s">
        <v>735</v>
      </c>
      <c r="L732" s="1" t="s">
        <v>52</v>
      </c>
      <c r="M732" s="1" t="s">
        <v>129</v>
      </c>
      <c r="N732" s="1" t="s">
        <v>254</v>
      </c>
      <c r="O732" s="1" t="s">
        <v>52</v>
      </c>
      <c r="P732" s="1" t="s">
        <v>110</v>
      </c>
      <c r="Q732" s="1" t="s">
        <v>40</v>
      </c>
      <c r="R732">
        <v>130</v>
      </c>
      <c r="S732">
        <v>0</v>
      </c>
      <c r="T732" s="1" t="s">
        <v>56</v>
      </c>
      <c r="U732" s="1" t="s">
        <v>42</v>
      </c>
      <c r="V732">
        <v>1.47</v>
      </c>
      <c r="W732">
        <v>1</v>
      </c>
      <c r="X732">
        <v>7.4</v>
      </c>
      <c r="Y732">
        <v>12.4</v>
      </c>
      <c r="Z732">
        <v>7.3</v>
      </c>
    </row>
    <row r="733" spans="1:26" x14ac:dyDescent="0.25">
      <c r="A733" s="1" t="s">
        <v>2123</v>
      </c>
      <c r="B733">
        <v>25</v>
      </c>
      <c r="C733" s="1" t="s">
        <v>27</v>
      </c>
      <c r="D733" s="1" t="s">
        <v>95</v>
      </c>
      <c r="E733" s="1" t="s">
        <v>29</v>
      </c>
      <c r="F733" s="1" t="s">
        <v>88</v>
      </c>
      <c r="G733" s="1" t="s">
        <v>89</v>
      </c>
      <c r="H733" s="1" t="s">
        <v>32</v>
      </c>
      <c r="I733" s="1" t="s">
        <v>49</v>
      </c>
      <c r="J733" s="1" t="s">
        <v>2124</v>
      </c>
      <c r="K733" s="1" t="s">
        <v>2125</v>
      </c>
      <c r="L733" s="1" t="s">
        <v>92</v>
      </c>
      <c r="M733" s="1" t="s">
        <v>2126</v>
      </c>
      <c r="N733" s="1" t="s">
        <v>340</v>
      </c>
      <c r="O733" s="1" t="s">
        <v>92</v>
      </c>
      <c r="P733" s="1" t="s">
        <v>110</v>
      </c>
      <c r="Q733" s="1" t="s">
        <v>129</v>
      </c>
      <c r="R733">
        <v>112</v>
      </c>
      <c r="S733">
        <v>0</v>
      </c>
      <c r="T733" s="1" t="s">
        <v>123</v>
      </c>
      <c r="U733" s="1" t="s">
        <v>57</v>
      </c>
      <c r="V733">
        <v>1.05</v>
      </c>
      <c r="W733">
        <v>3.16</v>
      </c>
      <c r="X733">
        <v>8.6999999999999993</v>
      </c>
      <c r="Y733">
        <v>23.2</v>
      </c>
      <c r="Z733">
        <v>12.6</v>
      </c>
    </row>
    <row r="734" spans="1:26" x14ac:dyDescent="0.25">
      <c r="A734" s="1" t="s">
        <v>2127</v>
      </c>
      <c r="B734">
        <v>70</v>
      </c>
      <c r="C734" s="1" t="s">
        <v>27</v>
      </c>
      <c r="D734" s="1" t="s">
        <v>45</v>
      </c>
      <c r="E734" s="1" t="s">
        <v>46</v>
      </c>
      <c r="F734" s="1" t="s">
        <v>30</v>
      </c>
      <c r="G734" s="1" t="s">
        <v>440</v>
      </c>
      <c r="H734" s="1" t="s">
        <v>81</v>
      </c>
      <c r="I734" s="1" t="s">
        <v>72</v>
      </c>
      <c r="J734" s="1" t="s">
        <v>1663</v>
      </c>
      <c r="K734" s="1" t="s">
        <v>1085</v>
      </c>
      <c r="L734" s="1" t="s">
        <v>64</v>
      </c>
      <c r="M734" s="1" t="s">
        <v>135</v>
      </c>
      <c r="N734" s="1" t="s">
        <v>366</v>
      </c>
      <c r="O734" s="1" t="s">
        <v>64</v>
      </c>
      <c r="P734" s="1" t="s">
        <v>55</v>
      </c>
      <c r="Q734" s="1" t="s">
        <v>75</v>
      </c>
      <c r="R734">
        <v>102</v>
      </c>
      <c r="S734">
        <v>0</v>
      </c>
      <c r="T734" s="1" t="s">
        <v>56</v>
      </c>
      <c r="U734" s="1" t="s">
        <v>42</v>
      </c>
      <c r="V734">
        <v>3.06</v>
      </c>
      <c r="W734">
        <v>1.34</v>
      </c>
      <c r="X734">
        <v>5.9</v>
      </c>
      <c r="Y734">
        <v>12.8</v>
      </c>
      <c r="Z734">
        <v>13.3</v>
      </c>
    </row>
    <row r="735" spans="1:26" x14ac:dyDescent="0.25">
      <c r="A735" s="1" t="s">
        <v>2128</v>
      </c>
      <c r="B735">
        <v>25</v>
      </c>
      <c r="C735" s="1" t="s">
        <v>45</v>
      </c>
      <c r="D735" s="1" t="s">
        <v>95</v>
      </c>
      <c r="E735" s="1" t="s">
        <v>46</v>
      </c>
      <c r="F735" s="1" t="s">
        <v>30</v>
      </c>
      <c r="G735" s="1" t="s">
        <v>48</v>
      </c>
      <c r="H735" s="1" t="s">
        <v>71</v>
      </c>
      <c r="I735" s="1" t="s">
        <v>72</v>
      </c>
      <c r="J735" s="1" t="s">
        <v>2116</v>
      </c>
      <c r="K735" s="1" t="s">
        <v>2117</v>
      </c>
      <c r="L735" s="1" t="s">
        <v>92</v>
      </c>
      <c r="M735" s="1" t="s">
        <v>1398</v>
      </c>
      <c r="N735" s="1" t="s">
        <v>1904</v>
      </c>
      <c r="O735" s="1" t="s">
        <v>92</v>
      </c>
      <c r="P735" s="1" t="s">
        <v>39</v>
      </c>
      <c r="Q735" s="1" t="s">
        <v>75</v>
      </c>
      <c r="R735">
        <v>47</v>
      </c>
      <c r="S735">
        <v>1</v>
      </c>
      <c r="T735" s="1" t="s">
        <v>137</v>
      </c>
      <c r="U735" s="1" t="s">
        <v>42</v>
      </c>
      <c r="V735">
        <v>2.5499999999999998</v>
      </c>
      <c r="W735">
        <v>1.96</v>
      </c>
      <c r="X735">
        <v>1.9</v>
      </c>
      <c r="Y735">
        <v>11.7</v>
      </c>
      <c r="Z735">
        <v>4.5999999999999996</v>
      </c>
    </row>
    <row r="736" spans="1:26" x14ac:dyDescent="0.25">
      <c r="A736" s="1" t="s">
        <v>2129</v>
      </c>
      <c r="B736">
        <v>68</v>
      </c>
      <c r="C736" s="1" t="s">
        <v>45</v>
      </c>
      <c r="D736" s="1" t="s">
        <v>45</v>
      </c>
      <c r="E736" s="1" t="s">
        <v>30</v>
      </c>
      <c r="F736" s="1" t="s">
        <v>79</v>
      </c>
      <c r="G736" s="1" t="s">
        <v>89</v>
      </c>
      <c r="H736" s="1" t="s">
        <v>71</v>
      </c>
      <c r="I736" s="1" t="s">
        <v>33</v>
      </c>
      <c r="J736" s="1" t="s">
        <v>795</v>
      </c>
      <c r="K736" s="1" t="s">
        <v>842</v>
      </c>
      <c r="L736" s="1" t="s">
        <v>64</v>
      </c>
      <c r="M736" s="1" t="s">
        <v>352</v>
      </c>
      <c r="N736" s="1" t="s">
        <v>780</v>
      </c>
      <c r="O736" s="1" t="s">
        <v>64</v>
      </c>
      <c r="P736" s="1" t="s">
        <v>39</v>
      </c>
      <c r="Q736" s="1" t="s">
        <v>40</v>
      </c>
      <c r="R736">
        <v>169</v>
      </c>
      <c r="S736">
        <v>1</v>
      </c>
      <c r="T736" s="1" t="s">
        <v>123</v>
      </c>
      <c r="U736" s="1" t="s">
        <v>57</v>
      </c>
      <c r="V736">
        <v>1.71</v>
      </c>
      <c r="W736">
        <v>4.95</v>
      </c>
      <c r="X736">
        <v>5</v>
      </c>
      <c r="Y736">
        <v>15.6</v>
      </c>
      <c r="Z736">
        <v>17.899999999999999</v>
      </c>
    </row>
    <row r="737" spans="1:26" x14ac:dyDescent="0.25">
      <c r="A737" s="1" t="s">
        <v>2130</v>
      </c>
      <c r="B737">
        <v>19</v>
      </c>
      <c r="C737" s="1" t="s">
        <v>27</v>
      </c>
      <c r="D737" s="1" t="s">
        <v>106</v>
      </c>
      <c r="E737" s="1" t="s">
        <v>163</v>
      </c>
      <c r="F737" s="1" t="s">
        <v>79</v>
      </c>
      <c r="G737" s="1" t="s">
        <v>164</v>
      </c>
      <c r="H737" s="1" t="s">
        <v>81</v>
      </c>
      <c r="I737" s="1" t="s">
        <v>49</v>
      </c>
      <c r="J737" s="1" t="s">
        <v>2131</v>
      </c>
      <c r="K737" s="1" t="s">
        <v>1570</v>
      </c>
      <c r="L737" s="1" t="s">
        <v>64</v>
      </c>
      <c r="M737" s="1" t="s">
        <v>40</v>
      </c>
      <c r="N737" s="1" t="s">
        <v>1444</v>
      </c>
      <c r="O737" s="1" t="s">
        <v>64</v>
      </c>
      <c r="P737" s="1" t="s">
        <v>110</v>
      </c>
      <c r="Q737" s="1" t="s">
        <v>75</v>
      </c>
      <c r="R737">
        <v>118</v>
      </c>
      <c r="S737">
        <v>0</v>
      </c>
      <c r="T737" s="1" t="s">
        <v>56</v>
      </c>
      <c r="U737" s="1" t="s">
        <v>42</v>
      </c>
      <c r="V737">
        <v>4.9800000000000004</v>
      </c>
      <c r="W737">
        <v>3.33</v>
      </c>
      <c r="X737">
        <v>8.3000000000000007</v>
      </c>
      <c r="Y737">
        <v>11.9</v>
      </c>
      <c r="Z737">
        <v>8.1999999999999993</v>
      </c>
    </row>
    <row r="738" spans="1:26" x14ac:dyDescent="0.25">
      <c r="A738" s="1" t="s">
        <v>2132</v>
      </c>
      <c r="B738">
        <v>42</v>
      </c>
      <c r="C738" s="1" t="s">
        <v>27</v>
      </c>
      <c r="D738" s="1" t="s">
        <v>95</v>
      </c>
      <c r="E738" s="1" t="s">
        <v>163</v>
      </c>
      <c r="F738" s="1" t="s">
        <v>30</v>
      </c>
      <c r="G738" s="1" t="s">
        <v>178</v>
      </c>
      <c r="H738" s="1" t="s">
        <v>32</v>
      </c>
      <c r="I738" s="1" t="s">
        <v>132</v>
      </c>
      <c r="J738" s="1" t="s">
        <v>2133</v>
      </c>
      <c r="K738" s="1" t="s">
        <v>2134</v>
      </c>
      <c r="L738" s="1" t="s">
        <v>52</v>
      </c>
      <c r="M738" s="1" t="s">
        <v>892</v>
      </c>
      <c r="N738" s="1" t="s">
        <v>525</v>
      </c>
      <c r="O738" s="1" t="s">
        <v>52</v>
      </c>
      <c r="P738" s="1" t="s">
        <v>55</v>
      </c>
      <c r="Q738" s="1" t="s">
        <v>75</v>
      </c>
      <c r="R738">
        <v>41</v>
      </c>
      <c r="S738">
        <v>0</v>
      </c>
      <c r="T738" s="1" t="s">
        <v>123</v>
      </c>
      <c r="U738" s="1" t="s">
        <v>57</v>
      </c>
      <c r="V738">
        <v>2.61</v>
      </c>
      <c r="W738">
        <v>3.69</v>
      </c>
      <c r="X738">
        <v>7.1</v>
      </c>
      <c r="Y738">
        <v>11.7</v>
      </c>
      <c r="Z738">
        <v>5.3</v>
      </c>
    </row>
    <row r="739" spans="1:26" x14ac:dyDescent="0.25">
      <c r="A739" s="1" t="s">
        <v>2135</v>
      </c>
      <c r="B739">
        <v>53</v>
      </c>
      <c r="C739" s="1" t="s">
        <v>44</v>
      </c>
      <c r="D739" s="1" t="s">
        <v>87</v>
      </c>
      <c r="E739" s="1" t="s">
        <v>46</v>
      </c>
      <c r="F739" s="1" t="s">
        <v>59</v>
      </c>
      <c r="G739" s="1" t="s">
        <v>102</v>
      </c>
      <c r="H739" s="1" t="s">
        <v>81</v>
      </c>
      <c r="I739" s="1" t="s">
        <v>33</v>
      </c>
      <c r="J739" s="1" t="s">
        <v>2006</v>
      </c>
      <c r="K739" s="1" t="s">
        <v>1040</v>
      </c>
      <c r="L739" s="1" t="s">
        <v>36</v>
      </c>
      <c r="M739" s="1" t="s">
        <v>309</v>
      </c>
      <c r="N739" s="1" t="s">
        <v>331</v>
      </c>
      <c r="O739" s="1" t="s">
        <v>36</v>
      </c>
      <c r="P739" s="1" t="s">
        <v>39</v>
      </c>
      <c r="Q739" s="1" t="s">
        <v>67</v>
      </c>
      <c r="R739">
        <v>53</v>
      </c>
      <c r="S739">
        <v>1</v>
      </c>
      <c r="T739" s="1" t="s">
        <v>56</v>
      </c>
      <c r="U739" s="1" t="s">
        <v>42</v>
      </c>
      <c r="V739">
        <v>3.53</v>
      </c>
      <c r="W739">
        <v>1.51</v>
      </c>
      <c r="X739">
        <v>6.2</v>
      </c>
      <c r="Y739">
        <v>18.5</v>
      </c>
      <c r="Z739">
        <v>14.9</v>
      </c>
    </row>
    <row r="740" spans="1:26" x14ac:dyDescent="0.25">
      <c r="A740" s="1" t="s">
        <v>2136</v>
      </c>
      <c r="B740">
        <v>31</v>
      </c>
      <c r="C740" s="1" t="s">
        <v>45</v>
      </c>
      <c r="D740" s="1" t="s">
        <v>106</v>
      </c>
      <c r="E740" s="1" t="s">
        <v>30</v>
      </c>
      <c r="F740" s="1" t="s">
        <v>30</v>
      </c>
      <c r="G740" s="1" t="s">
        <v>48</v>
      </c>
      <c r="H740" s="1" t="s">
        <v>71</v>
      </c>
      <c r="I740" s="1" t="s">
        <v>132</v>
      </c>
      <c r="J740" s="1" t="s">
        <v>2137</v>
      </c>
      <c r="K740" s="1" t="s">
        <v>2059</v>
      </c>
      <c r="L740" s="1" t="s">
        <v>36</v>
      </c>
      <c r="M740" s="1" t="s">
        <v>40</v>
      </c>
      <c r="N740" s="1" t="s">
        <v>661</v>
      </c>
      <c r="O740" s="1" t="s">
        <v>36</v>
      </c>
      <c r="P740" s="1" t="s">
        <v>110</v>
      </c>
      <c r="Q740" s="1" t="s">
        <v>67</v>
      </c>
      <c r="R740">
        <v>59</v>
      </c>
      <c r="S740">
        <v>0</v>
      </c>
      <c r="T740" s="1" t="s">
        <v>85</v>
      </c>
      <c r="U740" s="1" t="s">
        <v>42</v>
      </c>
      <c r="V740">
        <v>4.01</v>
      </c>
      <c r="W740">
        <v>4.49</v>
      </c>
      <c r="X740">
        <v>5.5</v>
      </c>
      <c r="Y740">
        <v>19.100000000000001</v>
      </c>
      <c r="Z740">
        <v>13.5</v>
      </c>
    </row>
    <row r="741" spans="1:26" x14ac:dyDescent="0.25">
      <c r="A741" s="1" t="s">
        <v>2138</v>
      </c>
      <c r="B741">
        <v>58</v>
      </c>
      <c r="C741" s="1" t="s">
        <v>44</v>
      </c>
      <c r="D741" s="1" t="s">
        <v>87</v>
      </c>
      <c r="E741" s="1" t="s">
        <v>30</v>
      </c>
      <c r="F741" s="1" t="s">
        <v>47</v>
      </c>
      <c r="G741" s="1" t="s">
        <v>164</v>
      </c>
      <c r="H741" s="1" t="s">
        <v>81</v>
      </c>
      <c r="I741" s="1" t="s">
        <v>33</v>
      </c>
      <c r="J741" s="1" t="s">
        <v>50</v>
      </c>
      <c r="K741" s="1" t="s">
        <v>1583</v>
      </c>
      <c r="L741" s="1" t="s">
        <v>36</v>
      </c>
      <c r="M741" s="1" t="s">
        <v>723</v>
      </c>
      <c r="N741" s="1" t="s">
        <v>387</v>
      </c>
      <c r="O741" s="1" t="s">
        <v>36</v>
      </c>
      <c r="P741" s="1" t="s">
        <v>55</v>
      </c>
      <c r="Q741" s="1" t="s">
        <v>75</v>
      </c>
      <c r="R741">
        <v>67</v>
      </c>
      <c r="S741">
        <v>0</v>
      </c>
      <c r="T741" s="1" t="s">
        <v>123</v>
      </c>
      <c r="U741" s="1" t="s">
        <v>57</v>
      </c>
      <c r="V741">
        <v>1.75</v>
      </c>
      <c r="W741">
        <v>1.1000000000000001</v>
      </c>
      <c r="X741">
        <v>3.6</v>
      </c>
      <c r="Y741">
        <v>14</v>
      </c>
      <c r="Z741">
        <v>13.5</v>
      </c>
    </row>
    <row r="742" spans="1:26" x14ac:dyDescent="0.25">
      <c r="A742" s="1" t="s">
        <v>2139</v>
      </c>
      <c r="B742">
        <v>18</v>
      </c>
      <c r="C742" s="1" t="s">
        <v>44</v>
      </c>
      <c r="D742" s="1" t="s">
        <v>45</v>
      </c>
      <c r="E742" s="1" t="s">
        <v>46</v>
      </c>
      <c r="F742" s="1" t="s">
        <v>79</v>
      </c>
      <c r="G742" s="1" t="s">
        <v>112</v>
      </c>
      <c r="H742" s="1" t="s">
        <v>71</v>
      </c>
      <c r="I742" s="1" t="s">
        <v>132</v>
      </c>
      <c r="J742" s="1" t="s">
        <v>1055</v>
      </c>
      <c r="K742" s="1" t="s">
        <v>2140</v>
      </c>
      <c r="L742" s="1" t="s">
        <v>36</v>
      </c>
      <c r="M742" s="1" t="s">
        <v>2126</v>
      </c>
      <c r="N742" s="1" t="s">
        <v>1074</v>
      </c>
      <c r="O742" s="1" t="s">
        <v>36</v>
      </c>
      <c r="P742" s="1" t="s">
        <v>55</v>
      </c>
      <c r="Q742" s="1" t="s">
        <v>129</v>
      </c>
      <c r="R742">
        <v>97</v>
      </c>
      <c r="S742">
        <v>0</v>
      </c>
      <c r="T742" s="1" t="s">
        <v>56</v>
      </c>
      <c r="U742" s="1" t="s">
        <v>42</v>
      </c>
      <c r="V742">
        <v>4.4000000000000004</v>
      </c>
      <c r="W742">
        <v>1.78</v>
      </c>
      <c r="X742">
        <v>2.1</v>
      </c>
      <c r="Y742">
        <v>23.3</v>
      </c>
      <c r="Z742">
        <v>4.8</v>
      </c>
    </row>
    <row r="743" spans="1:26" x14ac:dyDescent="0.25">
      <c r="A743" s="1" t="s">
        <v>2141</v>
      </c>
      <c r="B743">
        <v>27</v>
      </c>
      <c r="C743" s="1" t="s">
        <v>45</v>
      </c>
      <c r="D743" s="1" t="s">
        <v>106</v>
      </c>
      <c r="E743" s="1" t="s">
        <v>163</v>
      </c>
      <c r="F743" s="1" t="s">
        <v>30</v>
      </c>
      <c r="G743" s="1" t="s">
        <v>96</v>
      </c>
      <c r="H743" s="1" t="s">
        <v>32</v>
      </c>
      <c r="I743" s="1" t="s">
        <v>33</v>
      </c>
      <c r="J743" s="1" t="s">
        <v>2142</v>
      </c>
      <c r="K743" s="1" t="s">
        <v>935</v>
      </c>
      <c r="L743" s="1" t="s">
        <v>64</v>
      </c>
      <c r="M743" s="1" t="s">
        <v>40</v>
      </c>
      <c r="N743" s="1" t="s">
        <v>797</v>
      </c>
      <c r="O743" s="1" t="s">
        <v>64</v>
      </c>
      <c r="P743" s="1" t="s">
        <v>110</v>
      </c>
      <c r="Q743" s="1" t="s">
        <v>75</v>
      </c>
      <c r="R743">
        <v>103</v>
      </c>
      <c r="S743">
        <v>0</v>
      </c>
      <c r="T743" s="1" t="s">
        <v>85</v>
      </c>
      <c r="U743" s="1" t="s">
        <v>42</v>
      </c>
      <c r="V743">
        <v>2.91</v>
      </c>
      <c r="W743">
        <v>3.34</v>
      </c>
      <c r="X743">
        <v>5.9</v>
      </c>
      <c r="Y743">
        <v>7.5</v>
      </c>
      <c r="Z743">
        <v>4</v>
      </c>
    </row>
    <row r="744" spans="1:26" x14ac:dyDescent="0.25">
      <c r="A744" s="1" t="s">
        <v>2143</v>
      </c>
      <c r="B744">
        <v>38</v>
      </c>
      <c r="C744" s="1" t="s">
        <v>27</v>
      </c>
      <c r="D744" s="1" t="s">
        <v>87</v>
      </c>
      <c r="E744" s="1" t="s">
        <v>30</v>
      </c>
      <c r="F744" s="1" t="s">
        <v>30</v>
      </c>
      <c r="G744" s="1" t="s">
        <v>152</v>
      </c>
      <c r="H744" s="1" t="s">
        <v>71</v>
      </c>
      <c r="I744" s="1" t="s">
        <v>33</v>
      </c>
      <c r="J744" s="1" t="s">
        <v>2144</v>
      </c>
      <c r="K744" s="1" t="s">
        <v>2145</v>
      </c>
      <c r="L744" s="1" t="s">
        <v>64</v>
      </c>
      <c r="M744" s="1" t="s">
        <v>1597</v>
      </c>
      <c r="N744" s="1" t="s">
        <v>962</v>
      </c>
      <c r="O744" s="1" t="s">
        <v>64</v>
      </c>
      <c r="P744" s="1" t="s">
        <v>110</v>
      </c>
      <c r="Q744" s="1" t="s">
        <v>75</v>
      </c>
      <c r="R744">
        <v>161</v>
      </c>
      <c r="S744">
        <v>0</v>
      </c>
      <c r="T744" s="1" t="s">
        <v>85</v>
      </c>
      <c r="U744" s="1" t="s">
        <v>42</v>
      </c>
      <c r="V744">
        <v>1.42</v>
      </c>
      <c r="W744">
        <v>3.34</v>
      </c>
      <c r="X744">
        <v>5.9</v>
      </c>
      <c r="Y744">
        <v>10.199999999999999</v>
      </c>
      <c r="Z744">
        <v>13.8</v>
      </c>
    </row>
    <row r="745" spans="1:26" x14ac:dyDescent="0.25">
      <c r="A745" s="1" t="s">
        <v>2146</v>
      </c>
      <c r="B745">
        <v>28</v>
      </c>
      <c r="C745" s="1" t="s">
        <v>44</v>
      </c>
      <c r="D745" s="1" t="s">
        <v>28</v>
      </c>
      <c r="E745" s="1" t="s">
        <v>78</v>
      </c>
      <c r="F745" s="1" t="s">
        <v>30</v>
      </c>
      <c r="G745" s="1" t="s">
        <v>246</v>
      </c>
      <c r="H745" s="1" t="s">
        <v>81</v>
      </c>
      <c r="I745" s="1" t="s">
        <v>49</v>
      </c>
      <c r="J745" s="1" t="s">
        <v>2147</v>
      </c>
      <c r="K745" s="1" t="s">
        <v>707</v>
      </c>
      <c r="L745" s="1" t="s">
        <v>52</v>
      </c>
      <c r="M745" s="1" t="s">
        <v>1398</v>
      </c>
      <c r="N745" s="1" t="s">
        <v>192</v>
      </c>
      <c r="O745" s="1" t="s">
        <v>52</v>
      </c>
      <c r="P745" s="1" t="s">
        <v>39</v>
      </c>
      <c r="Q745" s="1" t="s">
        <v>75</v>
      </c>
      <c r="R745">
        <v>77</v>
      </c>
      <c r="S745">
        <v>1</v>
      </c>
      <c r="T745" s="1" t="s">
        <v>123</v>
      </c>
      <c r="U745" s="1" t="s">
        <v>57</v>
      </c>
      <c r="V745">
        <v>4.28</v>
      </c>
      <c r="W745">
        <v>1.17</v>
      </c>
      <c r="X745">
        <v>5.5</v>
      </c>
      <c r="Y745">
        <v>18.399999999999999</v>
      </c>
      <c r="Z745">
        <v>7.3</v>
      </c>
    </row>
    <row r="746" spans="1:26" x14ac:dyDescent="0.25">
      <c r="A746" s="1" t="s">
        <v>2148</v>
      </c>
      <c r="B746">
        <v>53</v>
      </c>
      <c r="C746" s="1" t="s">
        <v>44</v>
      </c>
      <c r="D746" s="1" t="s">
        <v>87</v>
      </c>
      <c r="E746" s="1" t="s">
        <v>29</v>
      </c>
      <c r="F746" s="1" t="s">
        <v>47</v>
      </c>
      <c r="G746" s="1" t="s">
        <v>70</v>
      </c>
      <c r="H746" s="1" t="s">
        <v>81</v>
      </c>
      <c r="I746" s="1" t="s">
        <v>33</v>
      </c>
      <c r="J746" s="1" t="s">
        <v>127</v>
      </c>
      <c r="K746" s="1" t="s">
        <v>430</v>
      </c>
      <c r="L746" s="1" t="s">
        <v>36</v>
      </c>
      <c r="M746" s="1" t="s">
        <v>676</v>
      </c>
      <c r="N746" s="1" t="s">
        <v>358</v>
      </c>
      <c r="O746" s="1" t="s">
        <v>36</v>
      </c>
      <c r="P746" s="1" t="s">
        <v>110</v>
      </c>
      <c r="Q746" s="1" t="s">
        <v>75</v>
      </c>
      <c r="R746">
        <v>80</v>
      </c>
      <c r="S746">
        <v>0</v>
      </c>
      <c r="T746" s="1" t="s">
        <v>56</v>
      </c>
      <c r="U746" s="1" t="s">
        <v>42</v>
      </c>
      <c r="V746">
        <v>2.23</v>
      </c>
      <c r="W746">
        <v>3.45</v>
      </c>
      <c r="X746">
        <v>9.1</v>
      </c>
      <c r="Y746">
        <v>20.6</v>
      </c>
      <c r="Z746">
        <v>12.9</v>
      </c>
    </row>
    <row r="747" spans="1:26" x14ac:dyDescent="0.25">
      <c r="A747" s="1" t="s">
        <v>2149</v>
      </c>
      <c r="B747">
        <v>58</v>
      </c>
      <c r="C747" s="1" t="s">
        <v>45</v>
      </c>
      <c r="D747" s="1" t="s">
        <v>45</v>
      </c>
      <c r="E747" s="1" t="s">
        <v>163</v>
      </c>
      <c r="F747" s="1" t="s">
        <v>79</v>
      </c>
      <c r="G747" s="1" t="s">
        <v>60</v>
      </c>
      <c r="H747" s="1" t="s">
        <v>32</v>
      </c>
      <c r="I747" s="1" t="s">
        <v>49</v>
      </c>
      <c r="J747" s="1" t="s">
        <v>1892</v>
      </c>
      <c r="K747" s="1" t="s">
        <v>2150</v>
      </c>
      <c r="L747" s="1" t="s">
        <v>36</v>
      </c>
      <c r="M747" s="1" t="s">
        <v>282</v>
      </c>
      <c r="N747" s="1" t="s">
        <v>501</v>
      </c>
      <c r="O747" s="1" t="s">
        <v>36</v>
      </c>
      <c r="P747" s="1" t="s">
        <v>55</v>
      </c>
      <c r="Q747" s="1" t="s">
        <v>75</v>
      </c>
      <c r="R747">
        <v>39</v>
      </c>
      <c r="S747">
        <v>0</v>
      </c>
      <c r="T747" s="1" t="s">
        <v>123</v>
      </c>
      <c r="U747" s="1" t="s">
        <v>42</v>
      </c>
      <c r="V747">
        <v>3.92</v>
      </c>
      <c r="W747">
        <v>2.46</v>
      </c>
      <c r="X747">
        <v>6.8</v>
      </c>
      <c r="Y747">
        <v>14.4</v>
      </c>
      <c r="Z747">
        <v>6.2</v>
      </c>
    </row>
    <row r="748" spans="1:26" x14ac:dyDescent="0.25">
      <c r="A748" s="1" t="s">
        <v>2151</v>
      </c>
      <c r="B748">
        <v>39</v>
      </c>
      <c r="C748" s="1" t="s">
        <v>44</v>
      </c>
      <c r="D748" s="1" t="s">
        <v>45</v>
      </c>
      <c r="E748" s="1" t="s">
        <v>46</v>
      </c>
      <c r="F748" s="1" t="s">
        <v>30</v>
      </c>
      <c r="G748" s="1" t="s">
        <v>31</v>
      </c>
      <c r="H748" s="1" t="s">
        <v>32</v>
      </c>
      <c r="I748" s="1" t="s">
        <v>132</v>
      </c>
      <c r="J748" s="1" t="s">
        <v>2099</v>
      </c>
      <c r="K748" s="1" t="s">
        <v>2152</v>
      </c>
      <c r="L748" s="1" t="s">
        <v>36</v>
      </c>
      <c r="M748" s="1" t="s">
        <v>676</v>
      </c>
      <c r="N748" s="1" t="s">
        <v>1552</v>
      </c>
      <c r="O748" s="1" t="s">
        <v>36</v>
      </c>
      <c r="P748" s="1" t="s">
        <v>110</v>
      </c>
      <c r="Q748" s="1" t="s">
        <v>30</v>
      </c>
      <c r="R748">
        <v>77</v>
      </c>
      <c r="S748">
        <v>0</v>
      </c>
      <c r="T748" s="1" t="s">
        <v>41</v>
      </c>
      <c r="U748" s="1" t="s">
        <v>42</v>
      </c>
      <c r="V748">
        <v>3.81</v>
      </c>
      <c r="W748">
        <v>3.23</v>
      </c>
      <c r="X748">
        <v>4.2</v>
      </c>
      <c r="Y748">
        <v>22.4</v>
      </c>
      <c r="Z748">
        <v>3.4</v>
      </c>
    </row>
    <row r="749" spans="1:26" x14ac:dyDescent="0.25">
      <c r="A749" s="1" t="s">
        <v>2153</v>
      </c>
      <c r="B749">
        <v>52</v>
      </c>
      <c r="C749" s="1" t="s">
        <v>44</v>
      </c>
      <c r="D749" s="1" t="s">
        <v>106</v>
      </c>
      <c r="E749" s="1" t="s">
        <v>46</v>
      </c>
      <c r="F749" s="1" t="s">
        <v>30</v>
      </c>
      <c r="G749" s="1" t="s">
        <v>80</v>
      </c>
      <c r="H749" s="1" t="s">
        <v>61</v>
      </c>
      <c r="I749" s="1" t="s">
        <v>132</v>
      </c>
      <c r="J749" s="1" t="s">
        <v>2154</v>
      </c>
      <c r="K749" s="1" t="s">
        <v>461</v>
      </c>
      <c r="L749" s="1" t="s">
        <v>64</v>
      </c>
      <c r="M749" s="1" t="s">
        <v>75</v>
      </c>
      <c r="N749" s="1" t="s">
        <v>136</v>
      </c>
      <c r="O749" s="1" t="s">
        <v>64</v>
      </c>
      <c r="P749" s="1" t="s">
        <v>55</v>
      </c>
      <c r="Q749" s="1" t="s">
        <v>40</v>
      </c>
      <c r="R749">
        <v>75</v>
      </c>
      <c r="S749">
        <v>0</v>
      </c>
      <c r="T749" s="1" t="s">
        <v>137</v>
      </c>
      <c r="U749" s="1" t="s">
        <v>57</v>
      </c>
      <c r="V749">
        <v>2.2599999999999998</v>
      </c>
      <c r="W749">
        <v>1.23</v>
      </c>
      <c r="X749">
        <v>7.9</v>
      </c>
      <c r="Y749">
        <v>18.600000000000001</v>
      </c>
      <c r="Z749">
        <v>8.6</v>
      </c>
    </row>
    <row r="750" spans="1:26" x14ac:dyDescent="0.25">
      <c r="A750" s="1" t="s">
        <v>2155</v>
      </c>
      <c r="B750">
        <v>39</v>
      </c>
      <c r="C750" s="1" t="s">
        <v>45</v>
      </c>
      <c r="D750" s="1" t="s">
        <v>106</v>
      </c>
      <c r="E750" s="1" t="s">
        <v>78</v>
      </c>
      <c r="F750" s="1" t="s">
        <v>30</v>
      </c>
      <c r="G750" s="1" t="s">
        <v>60</v>
      </c>
      <c r="H750" s="1" t="s">
        <v>71</v>
      </c>
      <c r="I750" s="1" t="s">
        <v>132</v>
      </c>
      <c r="J750" s="1" t="s">
        <v>159</v>
      </c>
      <c r="K750" s="1" t="s">
        <v>2156</v>
      </c>
      <c r="L750" s="1" t="s">
        <v>64</v>
      </c>
      <c r="M750" s="1" t="s">
        <v>67</v>
      </c>
      <c r="N750" s="1" t="s">
        <v>759</v>
      </c>
      <c r="O750" s="1" t="s">
        <v>64</v>
      </c>
      <c r="P750" s="1" t="s">
        <v>39</v>
      </c>
      <c r="Q750" s="1" t="s">
        <v>75</v>
      </c>
      <c r="R750">
        <v>130</v>
      </c>
      <c r="S750">
        <v>1</v>
      </c>
      <c r="T750" s="1" t="s">
        <v>137</v>
      </c>
      <c r="U750" s="1" t="s">
        <v>57</v>
      </c>
      <c r="V750">
        <v>3.7</v>
      </c>
      <c r="W750">
        <v>2.58</v>
      </c>
      <c r="X750">
        <v>7.8</v>
      </c>
      <c r="Y750">
        <v>14.2</v>
      </c>
      <c r="Z750">
        <v>10</v>
      </c>
    </row>
    <row r="751" spans="1:26" x14ac:dyDescent="0.25">
      <c r="A751" s="1" t="s">
        <v>2157</v>
      </c>
      <c r="B751">
        <v>21</v>
      </c>
      <c r="C751" s="1" t="s">
        <v>45</v>
      </c>
      <c r="D751" s="1" t="s">
        <v>95</v>
      </c>
      <c r="E751" s="1" t="s">
        <v>29</v>
      </c>
      <c r="F751" s="1" t="s">
        <v>47</v>
      </c>
      <c r="G751" s="1" t="s">
        <v>178</v>
      </c>
      <c r="H751" s="1" t="s">
        <v>32</v>
      </c>
      <c r="I751" s="1" t="s">
        <v>49</v>
      </c>
      <c r="J751" s="1" t="s">
        <v>1234</v>
      </c>
      <c r="K751" s="1" t="s">
        <v>2158</v>
      </c>
      <c r="L751" s="1" t="s">
        <v>64</v>
      </c>
      <c r="M751" s="1" t="s">
        <v>37</v>
      </c>
      <c r="N751" s="1" t="s">
        <v>537</v>
      </c>
      <c r="O751" s="1" t="s">
        <v>64</v>
      </c>
      <c r="P751" s="1" t="s">
        <v>55</v>
      </c>
      <c r="Q751" s="1" t="s">
        <v>75</v>
      </c>
      <c r="R751">
        <v>60</v>
      </c>
      <c r="S751">
        <v>0</v>
      </c>
      <c r="T751" s="1" t="s">
        <v>85</v>
      </c>
      <c r="U751" s="1" t="s">
        <v>42</v>
      </c>
      <c r="V751">
        <v>4.74</v>
      </c>
      <c r="W751">
        <v>2</v>
      </c>
      <c r="X751">
        <v>2.1</v>
      </c>
      <c r="Y751">
        <v>16.5</v>
      </c>
      <c r="Z751">
        <v>19.5</v>
      </c>
    </row>
    <row r="752" spans="1:26" x14ac:dyDescent="0.25">
      <c r="A752" s="1" t="s">
        <v>2159</v>
      </c>
      <c r="B752">
        <v>32</v>
      </c>
      <c r="C752" s="1" t="s">
        <v>44</v>
      </c>
      <c r="D752" s="1" t="s">
        <v>45</v>
      </c>
      <c r="E752" s="1" t="s">
        <v>78</v>
      </c>
      <c r="F752" s="1" t="s">
        <v>79</v>
      </c>
      <c r="G752" s="1" t="s">
        <v>246</v>
      </c>
      <c r="H752" s="1" t="s">
        <v>32</v>
      </c>
      <c r="I752" s="1" t="s">
        <v>72</v>
      </c>
      <c r="J752" s="1" t="s">
        <v>2160</v>
      </c>
      <c r="K752" s="1" t="s">
        <v>1361</v>
      </c>
      <c r="L752" s="1" t="s">
        <v>52</v>
      </c>
      <c r="M752" s="1" t="s">
        <v>697</v>
      </c>
      <c r="N752" s="1" t="s">
        <v>222</v>
      </c>
      <c r="O752" s="1" t="s">
        <v>52</v>
      </c>
      <c r="P752" s="1" t="s">
        <v>55</v>
      </c>
      <c r="Q752" s="1" t="s">
        <v>40</v>
      </c>
      <c r="R752">
        <v>57</v>
      </c>
      <c r="S752">
        <v>0</v>
      </c>
      <c r="T752" s="1" t="s">
        <v>137</v>
      </c>
      <c r="U752" s="1" t="s">
        <v>57</v>
      </c>
      <c r="V752">
        <v>2.5099999999999998</v>
      </c>
      <c r="W752">
        <v>1.25</v>
      </c>
      <c r="X752">
        <v>4.0999999999999996</v>
      </c>
      <c r="Y752">
        <v>15.1</v>
      </c>
      <c r="Z752">
        <v>5.8</v>
      </c>
    </row>
    <row r="753" spans="1:26" x14ac:dyDescent="0.25">
      <c r="A753" s="1" t="s">
        <v>2161</v>
      </c>
      <c r="B753">
        <v>43</v>
      </c>
      <c r="C753" s="1" t="s">
        <v>27</v>
      </c>
      <c r="D753" s="1" t="s">
        <v>106</v>
      </c>
      <c r="E753" s="1" t="s">
        <v>46</v>
      </c>
      <c r="F753" s="1" t="s">
        <v>79</v>
      </c>
      <c r="G753" s="1" t="s">
        <v>48</v>
      </c>
      <c r="H753" s="1" t="s">
        <v>81</v>
      </c>
      <c r="I753" s="1" t="s">
        <v>49</v>
      </c>
      <c r="J753" s="1" t="s">
        <v>561</v>
      </c>
      <c r="K753" s="1" t="s">
        <v>210</v>
      </c>
      <c r="L753" s="1" t="s">
        <v>92</v>
      </c>
      <c r="M753" s="1" t="s">
        <v>75</v>
      </c>
      <c r="N753" s="1" t="s">
        <v>1025</v>
      </c>
      <c r="O753" s="1" t="s">
        <v>92</v>
      </c>
      <c r="P753" s="1" t="s">
        <v>39</v>
      </c>
      <c r="Q753" s="1" t="s">
        <v>129</v>
      </c>
      <c r="R753">
        <v>102</v>
      </c>
      <c r="S753">
        <v>1</v>
      </c>
      <c r="T753" s="1" t="s">
        <v>123</v>
      </c>
      <c r="U753" s="1" t="s">
        <v>42</v>
      </c>
      <c r="V753">
        <v>3.63</v>
      </c>
      <c r="W753">
        <v>4.99</v>
      </c>
      <c r="X753">
        <v>5.0999999999999996</v>
      </c>
      <c r="Y753">
        <v>12.4</v>
      </c>
      <c r="Z753">
        <v>9.8000000000000007</v>
      </c>
    </row>
    <row r="754" spans="1:26" x14ac:dyDescent="0.25">
      <c r="A754" s="1" t="s">
        <v>2162</v>
      </c>
      <c r="B754">
        <v>63</v>
      </c>
      <c r="C754" s="1" t="s">
        <v>27</v>
      </c>
      <c r="D754" s="1" t="s">
        <v>95</v>
      </c>
      <c r="E754" s="1" t="s">
        <v>78</v>
      </c>
      <c r="F754" s="1" t="s">
        <v>30</v>
      </c>
      <c r="G754" s="1" t="s">
        <v>102</v>
      </c>
      <c r="H754" s="1" t="s">
        <v>81</v>
      </c>
      <c r="I754" s="1" t="s">
        <v>49</v>
      </c>
      <c r="J754" s="1" t="s">
        <v>2163</v>
      </c>
      <c r="K754" s="1" t="s">
        <v>2164</v>
      </c>
      <c r="L754" s="1" t="s">
        <v>36</v>
      </c>
      <c r="M754" s="1" t="s">
        <v>30</v>
      </c>
      <c r="N754" s="1" t="s">
        <v>188</v>
      </c>
      <c r="O754" s="1" t="s">
        <v>36</v>
      </c>
      <c r="P754" s="1" t="s">
        <v>39</v>
      </c>
      <c r="Q754" s="1" t="s">
        <v>67</v>
      </c>
      <c r="R754">
        <v>161</v>
      </c>
      <c r="S754">
        <v>1</v>
      </c>
      <c r="T754" s="1" t="s">
        <v>85</v>
      </c>
      <c r="U754" s="1" t="s">
        <v>57</v>
      </c>
      <c r="V754">
        <v>1.46</v>
      </c>
      <c r="W754">
        <v>4.53</v>
      </c>
      <c r="X754">
        <v>4.7</v>
      </c>
      <c r="Y754">
        <v>13</v>
      </c>
      <c r="Z754">
        <v>14.2</v>
      </c>
    </row>
    <row r="755" spans="1:26" x14ac:dyDescent="0.25">
      <c r="A755" s="1" t="s">
        <v>2165</v>
      </c>
      <c r="B755">
        <v>69</v>
      </c>
      <c r="C755" s="1" t="s">
        <v>27</v>
      </c>
      <c r="D755" s="1" t="s">
        <v>106</v>
      </c>
      <c r="E755" s="1" t="s">
        <v>30</v>
      </c>
      <c r="F755" s="1" t="s">
        <v>30</v>
      </c>
      <c r="G755" s="1" t="s">
        <v>48</v>
      </c>
      <c r="H755" s="1" t="s">
        <v>81</v>
      </c>
      <c r="I755" s="1" t="s">
        <v>49</v>
      </c>
      <c r="J755" s="1" t="s">
        <v>1652</v>
      </c>
      <c r="K755" s="1" t="s">
        <v>2166</v>
      </c>
      <c r="L755" s="1" t="s">
        <v>36</v>
      </c>
      <c r="M755" s="1" t="s">
        <v>167</v>
      </c>
      <c r="N755" s="1" t="s">
        <v>2167</v>
      </c>
      <c r="O755" s="1" t="s">
        <v>36</v>
      </c>
      <c r="P755" s="1" t="s">
        <v>39</v>
      </c>
      <c r="Q755" s="1" t="s">
        <v>40</v>
      </c>
      <c r="R755">
        <v>116</v>
      </c>
      <c r="S755">
        <v>1</v>
      </c>
      <c r="T755" s="1" t="s">
        <v>85</v>
      </c>
      <c r="U755" s="1" t="s">
        <v>57</v>
      </c>
      <c r="V755">
        <v>2.77</v>
      </c>
      <c r="W755">
        <v>3.59</v>
      </c>
      <c r="X755">
        <v>1.6</v>
      </c>
      <c r="Y755">
        <v>20.6</v>
      </c>
      <c r="Z755">
        <v>19</v>
      </c>
    </row>
    <row r="756" spans="1:26" x14ac:dyDescent="0.25">
      <c r="A756" s="1" t="s">
        <v>2168</v>
      </c>
      <c r="B756">
        <v>53</v>
      </c>
      <c r="C756" s="1" t="s">
        <v>45</v>
      </c>
      <c r="D756" s="1" t="s">
        <v>28</v>
      </c>
      <c r="E756" s="1" t="s">
        <v>29</v>
      </c>
      <c r="F756" s="1" t="s">
        <v>59</v>
      </c>
      <c r="G756" s="1" t="s">
        <v>31</v>
      </c>
      <c r="H756" s="1" t="s">
        <v>32</v>
      </c>
      <c r="I756" s="1" t="s">
        <v>72</v>
      </c>
      <c r="J756" s="1" t="s">
        <v>2169</v>
      </c>
      <c r="K756" s="1" t="s">
        <v>2170</v>
      </c>
      <c r="L756" s="1" t="s">
        <v>92</v>
      </c>
      <c r="M756" s="1" t="s">
        <v>40</v>
      </c>
      <c r="N756" s="1" t="s">
        <v>1062</v>
      </c>
      <c r="O756" s="1" t="s">
        <v>92</v>
      </c>
      <c r="P756" s="1" t="s">
        <v>39</v>
      </c>
      <c r="Q756" s="1" t="s">
        <v>67</v>
      </c>
      <c r="R756">
        <v>31</v>
      </c>
      <c r="S756">
        <v>1</v>
      </c>
      <c r="T756" s="1" t="s">
        <v>123</v>
      </c>
      <c r="U756" s="1" t="s">
        <v>42</v>
      </c>
      <c r="V756">
        <v>3.6</v>
      </c>
      <c r="W756">
        <v>4.82</v>
      </c>
      <c r="X756">
        <v>2.4</v>
      </c>
      <c r="Y756">
        <v>14.6</v>
      </c>
      <c r="Z756">
        <v>13.2</v>
      </c>
    </row>
    <row r="757" spans="1:26" x14ac:dyDescent="0.25">
      <c r="A757" s="1" t="s">
        <v>2171</v>
      </c>
      <c r="B757">
        <v>37</v>
      </c>
      <c r="C757" s="1" t="s">
        <v>44</v>
      </c>
      <c r="D757" s="1" t="s">
        <v>28</v>
      </c>
      <c r="E757" s="1" t="s">
        <v>46</v>
      </c>
      <c r="F757" s="1" t="s">
        <v>30</v>
      </c>
      <c r="G757" s="1" t="s">
        <v>60</v>
      </c>
      <c r="H757" s="1" t="s">
        <v>61</v>
      </c>
      <c r="I757" s="1" t="s">
        <v>72</v>
      </c>
      <c r="J757" s="1" t="s">
        <v>2172</v>
      </c>
      <c r="K757" s="1" t="s">
        <v>771</v>
      </c>
      <c r="L757" s="1" t="s">
        <v>64</v>
      </c>
      <c r="M757" s="1" t="s">
        <v>274</v>
      </c>
      <c r="N757" s="1" t="s">
        <v>54</v>
      </c>
      <c r="O757" s="1" t="s">
        <v>64</v>
      </c>
      <c r="P757" s="1" t="s">
        <v>55</v>
      </c>
      <c r="Q757" s="1" t="s">
        <v>30</v>
      </c>
      <c r="R757">
        <v>153</v>
      </c>
      <c r="S757">
        <v>0</v>
      </c>
      <c r="T757" s="1" t="s">
        <v>123</v>
      </c>
      <c r="U757" s="1" t="s">
        <v>42</v>
      </c>
      <c r="V757">
        <v>3.33</v>
      </c>
      <c r="W757">
        <v>2.61</v>
      </c>
      <c r="X757">
        <v>4</v>
      </c>
      <c r="Y757">
        <v>8.3000000000000007</v>
      </c>
      <c r="Z757">
        <v>9.6999999999999993</v>
      </c>
    </row>
    <row r="758" spans="1:26" x14ac:dyDescent="0.25">
      <c r="A758" s="1" t="s">
        <v>2173</v>
      </c>
      <c r="B758">
        <v>72</v>
      </c>
      <c r="C758" s="1" t="s">
        <v>45</v>
      </c>
      <c r="D758" s="1" t="s">
        <v>106</v>
      </c>
      <c r="E758" s="1" t="s">
        <v>163</v>
      </c>
      <c r="F758" s="1" t="s">
        <v>59</v>
      </c>
      <c r="G758" s="1" t="s">
        <v>246</v>
      </c>
      <c r="H758" s="1" t="s">
        <v>81</v>
      </c>
      <c r="I758" s="1" t="s">
        <v>33</v>
      </c>
      <c r="J758" s="1" t="s">
        <v>2174</v>
      </c>
      <c r="K758" s="1" t="s">
        <v>1240</v>
      </c>
      <c r="L758" s="1" t="s">
        <v>52</v>
      </c>
      <c r="M758" s="1" t="s">
        <v>469</v>
      </c>
      <c r="N758" s="1" t="s">
        <v>711</v>
      </c>
      <c r="O758" s="1" t="s">
        <v>52</v>
      </c>
      <c r="P758" s="1" t="s">
        <v>110</v>
      </c>
      <c r="Q758" s="1" t="s">
        <v>40</v>
      </c>
      <c r="R758">
        <v>104</v>
      </c>
      <c r="S758">
        <v>0</v>
      </c>
      <c r="T758" s="1" t="s">
        <v>56</v>
      </c>
      <c r="U758" s="1" t="s">
        <v>42</v>
      </c>
      <c r="V758">
        <v>1.65</v>
      </c>
      <c r="W758">
        <v>3.94</v>
      </c>
      <c r="X758">
        <v>2.9</v>
      </c>
      <c r="Y758">
        <v>7.1</v>
      </c>
      <c r="Z758">
        <v>12.4</v>
      </c>
    </row>
    <row r="759" spans="1:26" x14ac:dyDescent="0.25">
      <c r="A759" s="1" t="s">
        <v>2175</v>
      </c>
      <c r="B759">
        <v>18</v>
      </c>
      <c r="C759" s="1" t="s">
        <v>27</v>
      </c>
      <c r="D759" s="1" t="s">
        <v>28</v>
      </c>
      <c r="E759" s="1" t="s">
        <v>29</v>
      </c>
      <c r="F759" s="1" t="s">
        <v>30</v>
      </c>
      <c r="G759" s="1" t="s">
        <v>112</v>
      </c>
      <c r="H759" s="1" t="s">
        <v>32</v>
      </c>
      <c r="I759" s="1" t="s">
        <v>132</v>
      </c>
      <c r="J759" s="1" t="s">
        <v>2176</v>
      </c>
      <c r="K759" s="1" t="s">
        <v>666</v>
      </c>
      <c r="L759" s="1" t="s">
        <v>52</v>
      </c>
      <c r="M759" s="1" t="s">
        <v>226</v>
      </c>
      <c r="N759" s="1" t="s">
        <v>227</v>
      </c>
      <c r="O759" s="1" t="s">
        <v>52</v>
      </c>
      <c r="P759" s="1" t="s">
        <v>39</v>
      </c>
      <c r="Q759" s="1" t="s">
        <v>129</v>
      </c>
      <c r="R759">
        <v>62</v>
      </c>
      <c r="S759">
        <v>1</v>
      </c>
      <c r="T759" s="1" t="s">
        <v>41</v>
      </c>
      <c r="U759" s="1" t="s">
        <v>42</v>
      </c>
      <c r="V759">
        <v>3.38</v>
      </c>
      <c r="W759">
        <v>4.49</v>
      </c>
      <c r="X759">
        <v>6.2</v>
      </c>
      <c r="Y759">
        <v>12.2</v>
      </c>
      <c r="Z759">
        <v>16.7</v>
      </c>
    </row>
    <row r="760" spans="1:26" x14ac:dyDescent="0.25">
      <c r="A760" s="1" t="s">
        <v>2177</v>
      </c>
      <c r="B760">
        <v>18</v>
      </c>
      <c r="C760" s="1" t="s">
        <v>45</v>
      </c>
      <c r="D760" s="1" t="s">
        <v>28</v>
      </c>
      <c r="E760" s="1" t="s">
        <v>29</v>
      </c>
      <c r="F760" s="1" t="s">
        <v>47</v>
      </c>
      <c r="G760" s="1" t="s">
        <v>164</v>
      </c>
      <c r="H760" s="1" t="s">
        <v>61</v>
      </c>
      <c r="I760" s="1" t="s">
        <v>72</v>
      </c>
      <c r="J760" s="1" t="s">
        <v>2178</v>
      </c>
      <c r="K760" s="1" t="s">
        <v>2179</v>
      </c>
      <c r="L760" s="1" t="s">
        <v>52</v>
      </c>
      <c r="M760" s="1" t="s">
        <v>1526</v>
      </c>
      <c r="N760" s="1" t="s">
        <v>513</v>
      </c>
      <c r="O760" s="1" t="s">
        <v>52</v>
      </c>
      <c r="P760" s="1" t="s">
        <v>110</v>
      </c>
      <c r="Q760" s="1" t="s">
        <v>67</v>
      </c>
      <c r="R760">
        <v>150</v>
      </c>
      <c r="S760">
        <v>0</v>
      </c>
      <c r="T760" s="1" t="s">
        <v>56</v>
      </c>
      <c r="U760" s="1" t="s">
        <v>42</v>
      </c>
      <c r="V760">
        <v>3.16</v>
      </c>
      <c r="W760">
        <v>1.32</v>
      </c>
      <c r="X760">
        <v>6.1</v>
      </c>
      <c r="Y760">
        <v>22.3</v>
      </c>
      <c r="Z760">
        <v>9.6999999999999993</v>
      </c>
    </row>
    <row r="761" spans="1:26" x14ac:dyDescent="0.25">
      <c r="A761" s="1" t="s">
        <v>2180</v>
      </c>
      <c r="B761">
        <v>76</v>
      </c>
      <c r="C761" s="1" t="s">
        <v>27</v>
      </c>
      <c r="D761" s="1" t="s">
        <v>106</v>
      </c>
      <c r="E761" s="1" t="s">
        <v>30</v>
      </c>
      <c r="F761" s="1" t="s">
        <v>59</v>
      </c>
      <c r="G761" s="1" t="s">
        <v>184</v>
      </c>
      <c r="H761" s="1" t="s">
        <v>32</v>
      </c>
      <c r="I761" s="1" t="s">
        <v>132</v>
      </c>
      <c r="J761" s="1" t="s">
        <v>580</v>
      </c>
      <c r="K761" s="1" t="s">
        <v>2181</v>
      </c>
      <c r="L761" s="1" t="s">
        <v>92</v>
      </c>
      <c r="M761" s="1" t="s">
        <v>37</v>
      </c>
      <c r="N761" s="1" t="s">
        <v>1220</v>
      </c>
      <c r="O761" s="1" t="s">
        <v>92</v>
      </c>
      <c r="P761" s="1" t="s">
        <v>110</v>
      </c>
      <c r="Q761" s="1" t="s">
        <v>40</v>
      </c>
      <c r="R761">
        <v>127</v>
      </c>
      <c r="S761">
        <v>0</v>
      </c>
      <c r="T761" s="1" t="s">
        <v>85</v>
      </c>
      <c r="U761" s="1" t="s">
        <v>42</v>
      </c>
      <c r="V761">
        <v>2.19</v>
      </c>
      <c r="W761">
        <v>1.57</v>
      </c>
      <c r="X761">
        <v>2.4</v>
      </c>
      <c r="Y761">
        <v>13.8</v>
      </c>
      <c r="Z761">
        <v>13.1</v>
      </c>
    </row>
    <row r="762" spans="1:26" x14ac:dyDescent="0.25">
      <c r="A762" s="1" t="s">
        <v>2182</v>
      </c>
      <c r="B762">
        <v>31</v>
      </c>
      <c r="C762" s="1" t="s">
        <v>44</v>
      </c>
      <c r="D762" s="1" t="s">
        <v>87</v>
      </c>
      <c r="E762" s="1" t="s">
        <v>29</v>
      </c>
      <c r="F762" s="1" t="s">
        <v>30</v>
      </c>
      <c r="G762" s="1" t="s">
        <v>440</v>
      </c>
      <c r="H762" s="1" t="s">
        <v>61</v>
      </c>
      <c r="I762" s="1" t="s">
        <v>33</v>
      </c>
      <c r="J762" s="1" t="s">
        <v>1810</v>
      </c>
      <c r="K762" s="1" t="s">
        <v>210</v>
      </c>
      <c r="L762" s="1" t="s">
        <v>52</v>
      </c>
      <c r="M762" s="1" t="s">
        <v>40</v>
      </c>
      <c r="N762" s="1" t="s">
        <v>353</v>
      </c>
      <c r="O762" s="1" t="s">
        <v>52</v>
      </c>
      <c r="P762" s="1" t="s">
        <v>110</v>
      </c>
      <c r="Q762" s="1" t="s">
        <v>67</v>
      </c>
      <c r="R762">
        <v>174</v>
      </c>
      <c r="S762">
        <v>0</v>
      </c>
      <c r="T762" s="1" t="s">
        <v>85</v>
      </c>
      <c r="U762" s="1" t="s">
        <v>42</v>
      </c>
      <c r="V762">
        <v>1.32</v>
      </c>
      <c r="W762">
        <v>4.76</v>
      </c>
      <c r="X762">
        <v>7.8</v>
      </c>
      <c r="Y762">
        <v>16.600000000000001</v>
      </c>
      <c r="Z762">
        <v>17.100000000000001</v>
      </c>
    </row>
    <row r="763" spans="1:26" x14ac:dyDescent="0.25">
      <c r="A763" s="1" t="s">
        <v>2183</v>
      </c>
      <c r="B763">
        <v>21</v>
      </c>
      <c r="C763" s="1" t="s">
        <v>44</v>
      </c>
      <c r="D763" s="1" t="s">
        <v>106</v>
      </c>
      <c r="E763" s="1" t="s">
        <v>46</v>
      </c>
      <c r="F763" s="1" t="s">
        <v>69</v>
      </c>
      <c r="G763" s="1" t="s">
        <v>152</v>
      </c>
      <c r="H763" s="1" t="s">
        <v>71</v>
      </c>
      <c r="I763" s="1" t="s">
        <v>33</v>
      </c>
      <c r="J763" s="1" t="s">
        <v>2184</v>
      </c>
      <c r="K763" s="1" t="s">
        <v>2185</v>
      </c>
      <c r="L763" s="1" t="s">
        <v>64</v>
      </c>
      <c r="M763" s="1" t="s">
        <v>226</v>
      </c>
      <c r="N763" s="1" t="s">
        <v>1038</v>
      </c>
      <c r="O763" s="1" t="s">
        <v>64</v>
      </c>
      <c r="P763" s="1" t="s">
        <v>39</v>
      </c>
      <c r="Q763" s="1" t="s">
        <v>75</v>
      </c>
      <c r="R763">
        <v>170</v>
      </c>
      <c r="S763">
        <v>1</v>
      </c>
      <c r="T763" s="1" t="s">
        <v>41</v>
      </c>
      <c r="U763" s="1" t="s">
        <v>42</v>
      </c>
      <c r="V763">
        <v>1.32</v>
      </c>
      <c r="W763">
        <v>2.91</v>
      </c>
      <c r="X763">
        <v>6.7</v>
      </c>
      <c r="Y763">
        <v>20.9</v>
      </c>
      <c r="Z763">
        <v>16.3</v>
      </c>
    </row>
    <row r="764" spans="1:26" x14ac:dyDescent="0.25">
      <c r="A764" s="1" t="s">
        <v>2186</v>
      </c>
      <c r="B764">
        <v>39</v>
      </c>
      <c r="C764" s="1" t="s">
        <v>44</v>
      </c>
      <c r="D764" s="1" t="s">
        <v>28</v>
      </c>
      <c r="E764" s="1" t="s">
        <v>46</v>
      </c>
      <c r="F764" s="1" t="s">
        <v>30</v>
      </c>
      <c r="G764" s="1" t="s">
        <v>178</v>
      </c>
      <c r="H764" s="1" t="s">
        <v>71</v>
      </c>
      <c r="I764" s="1" t="s">
        <v>132</v>
      </c>
      <c r="J764" s="1" t="s">
        <v>248</v>
      </c>
      <c r="K764" s="1" t="s">
        <v>2187</v>
      </c>
      <c r="L764" s="1" t="s">
        <v>92</v>
      </c>
      <c r="M764" s="1" t="s">
        <v>500</v>
      </c>
      <c r="N764" s="1" t="s">
        <v>1253</v>
      </c>
      <c r="O764" s="1" t="s">
        <v>92</v>
      </c>
      <c r="P764" s="1" t="s">
        <v>39</v>
      </c>
      <c r="Q764" s="1" t="s">
        <v>40</v>
      </c>
      <c r="R764">
        <v>104</v>
      </c>
      <c r="S764">
        <v>1</v>
      </c>
      <c r="T764" s="1" t="s">
        <v>41</v>
      </c>
      <c r="U764" s="1" t="s">
        <v>42</v>
      </c>
      <c r="V764">
        <v>2.11</v>
      </c>
      <c r="W764">
        <v>4.76</v>
      </c>
      <c r="X764">
        <v>2.1</v>
      </c>
      <c r="Y764">
        <v>21.8</v>
      </c>
      <c r="Z764">
        <v>19.5</v>
      </c>
    </row>
    <row r="765" spans="1:26" x14ac:dyDescent="0.25">
      <c r="A765" s="1" t="s">
        <v>2188</v>
      </c>
      <c r="B765">
        <v>60</v>
      </c>
      <c r="C765" s="1" t="s">
        <v>44</v>
      </c>
      <c r="D765" s="1" t="s">
        <v>28</v>
      </c>
      <c r="E765" s="1" t="s">
        <v>29</v>
      </c>
      <c r="F765" s="1" t="s">
        <v>30</v>
      </c>
      <c r="G765" s="1" t="s">
        <v>70</v>
      </c>
      <c r="H765" s="1" t="s">
        <v>61</v>
      </c>
      <c r="I765" s="1" t="s">
        <v>72</v>
      </c>
      <c r="J765" s="1" t="s">
        <v>1815</v>
      </c>
      <c r="K765" s="1" t="s">
        <v>1093</v>
      </c>
      <c r="L765" s="1" t="s">
        <v>36</v>
      </c>
      <c r="M765" s="1" t="s">
        <v>67</v>
      </c>
      <c r="N765" s="1" t="s">
        <v>507</v>
      </c>
      <c r="O765" s="1" t="s">
        <v>36</v>
      </c>
      <c r="P765" s="1" t="s">
        <v>39</v>
      </c>
      <c r="Q765" s="1" t="s">
        <v>40</v>
      </c>
      <c r="R765">
        <v>47</v>
      </c>
      <c r="S765">
        <v>1</v>
      </c>
      <c r="T765" s="1" t="s">
        <v>41</v>
      </c>
      <c r="U765" s="1" t="s">
        <v>42</v>
      </c>
      <c r="V765">
        <v>1.71</v>
      </c>
      <c r="W765">
        <v>3.89</v>
      </c>
      <c r="X765">
        <v>1.4</v>
      </c>
      <c r="Y765">
        <v>13.3</v>
      </c>
      <c r="Z765">
        <v>11.8</v>
      </c>
    </row>
    <row r="766" spans="1:26" x14ac:dyDescent="0.25">
      <c r="A766" s="1" t="s">
        <v>2189</v>
      </c>
      <c r="B766">
        <v>60</v>
      </c>
      <c r="C766" s="1" t="s">
        <v>27</v>
      </c>
      <c r="D766" s="1" t="s">
        <v>45</v>
      </c>
      <c r="E766" s="1" t="s">
        <v>78</v>
      </c>
      <c r="F766" s="1" t="s">
        <v>30</v>
      </c>
      <c r="G766" s="1" t="s">
        <v>70</v>
      </c>
      <c r="H766" s="1" t="s">
        <v>61</v>
      </c>
      <c r="I766" s="1" t="s">
        <v>72</v>
      </c>
      <c r="J766" s="1" t="s">
        <v>980</v>
      </c>
      <c r="K766" s="1" t="s">
        <v>2190</v>
      </c>
      <c r="L766" s="1" t="s">
        <v>52</v>
      </c>
      <c r="M766" s="1" t="s">
        <v>309</v>
      </c>
      <c r="N766" s="1" t="s">
        <v>116</v>
      </c>
      <c r="O766" s="1" t="s">
        <v>52</v>
      </c>
      <c r="P766" s="1" t="s">
        <v>39</v>
      </c>
      <c r="Q766" s="1" t="s">
        <v>129</v>
      </c>
      <c r="R766">
        <v>64</v>
      </c>
      <c r="S766">
        <v>1</v>
      </c>
      <c r="T766" s="1" t="s">
        <v>137</v>
      </c>
      <c r="U766" s="1" t="s">
        <v>57</v>
      </c>
      <c r="V766">
        <v>3.32</v>
      </c>
      <c r="W766">
        <v>4.74</v>
      </c>
      <c r="X766">
        <v>7.1</v>
      </c>
      <c r="Y766">
        <v>14.7</v>
      </c>
      <c r="Z766">
        <v>16.8</v>
      </c>
    </row>
    <row r="767" spans="1:26" x14ac:dyDescent="0.25">
      <c r="A767" s="1" t="s">
        <v>2191</v>
      </c>
      <c r="B767">
        <v>24</v>
      </c>
      <c r="C767" s="1" t="s">
        <v>45</v>
      </c>
      <c r="D767" s="1" t="s">
        <v>106</v>
      </c>
      <c r="E767" s="1" t="s">
        <v>46</v>
      </c>
      <c r="F767" s="1" t="s">
        <v>88</v>
      </c>
      <c r="G767" s="1" t="s">
        <v>184</v>
      </c>
      <c r="H767" s="1" t="s">
        <v>81</v>
      </c>
      <c r="I767" s="1" t="s">
        <v>33</v>
      </c>
      <c r="J767" s="1" t="s">
        <v>2192</v>
      </c>
      <c r="K767" s="1" t="s">
        <v>2193</v>
      </c>
      <c r="L767" s="1" t="s">
        <v>36</v>
      </c>
      <c r="M767" s="1" t="s">
        <v>121</v>
      </c>
      <c r="N767" s="1" t="s">
        <v>254</v>
      </c>
      <c r="O767" s="1" t="s">
        <v>36</v>
      </c>
      <c r="P767" s="1" t="s">
        <v>110</v>
      </c>
      <c r="Q767" s="1" t="s">
        <v>30</v>
      </c>
      <c r="R767">
        <v>77</v>
      </c>
      <c r="S767">
        <v>0</v>
      </c>
      <c r="T767" s="1" t="s">
        <v>41</v>
      </c>
      <c r="U767" s="1" t="s">
        <v>57</v>
      </c>
      <c r="V767">
        <v>4.8</v>
      </c>
      <c r="W767">
        <v>1.0900000000000001</v>
      </c>
      <c r="X767">
        <v>9.8000000000000007</v>
      </c>
      <c r="Y767">
        <v>7.6</v>
      </c>
      <c r="Z767">
        <v>16.8</v>
      </c>
    </row>
    <row r="768" spans="1:26" x14ac:dyDescent="0.25">
      <c r="A768" s="1" t="s">
        <v>2194</v>
      </c>
      <c r="B768">
        <v>25</v>
      </c>
      <c r="C768" s="1" t="s">
        <v>27</v>
      </c>
      <c r="D768" s="1" t="s">
        <v>106</v>
      </c>
      <c r="E768" s="1" t="s">
        <v>163</v>
      </c>
      <c r="F768" s="1" t="s">
        <v>59</v>
      </c>
      <c r="G768" s="1" t="s">
        <v>60</v>
      </c>
      <c r="H768" s="1" t="s">
        <v>81</v>
      </c>
      <c r="I768" s="1" t="s">
        <v>49</v>
      </c>
      <c r="J768" s="1" t="s">
        <v>1158</v>
      </c>
      <c r="K768" s="1" t="s">
        <v>2195</v>
      </c>
      <c r="L768" s="1" t="s">
        <v>36</v>
      </c>
      <c r="M768" s="1" t="s">
        <v>30</v>
      </c>
      <c r="N768" s="1" t="s">
        <v>1083</v>
      </c>
      <c r="O768" s="1" t="s">
        <v>36</v>
      </c>
      <c r="P768" s="1" t="s">
        <v>39</v>
      </c>
      <c r="Q768" s="1" t="s">
        <v>75</v>
      </c>
      <c r="R768">
        <v>53</v>
      </c>
      <c r="S768">
        <v>1</v>
      </c>
      <c r="T768" s="1" t="s">
        <v>123</v>
      </c>
      <c r="U768" s="1" t="s">
        <v>42</v>
      </c>
      <c r="V768">
        <v>2.12</v>
      </c>
      <c r="W768">
        <v>1.53</v>
      </c>
      <c r="X768">
        <v>5</v>
      </c>
      <c r="Y768">
        <v>17.600000000000001</v>
      </c>
      <c r="Z768">
        <v>9.5</v>
      </c>
    </row>
    <row r="769" spans="1:26" x14ac:dyDescent="0.25">
      <c r="A769" s="1" t="s">
        <v>2196</v>
      </c>
      <c r="B769">
        <v>39</v>
      </c>
      <c r="C769" s="1" t="s">
        <v>45</v>
      </c>
      <c r="D769" s="1" t="s">
        <v>45</v>
      </c>
      <c r="E769" s="1" t="s">
        <v>30</v>
      </c>
      <c r="F769" s="1" t="s">
        <v>30</v>
      </c>
      <c r="G769" s="1" t="s">
        <v>125</v>
      </c>
      <c r="H769" s="1" t="s">
        <v>32</v>
      </c>
      <c r="I769" s="1" t="s">
        <v>72</v>
      </c>
      <c r="J769" s="1" t="s">
        <v>836</v>
      </c>
      <c r="K769" s="1" t="s">
        <v>1065</v>
      </c>
      <c r="L769" s="1" t="s">
        <v>52</v>
      </c>
      <c r="M769" s="1" t="s">
        <v>75</v>
      </c>
      <c r="N769" s="1" t="s">
        <v>997</v>
      </c>
      <c r="O769" s="1" t="s">
        <v>52</v>
      </c>
      <c r="P769" s="1" t="s">
        <v>39</v>
      </c>
      <c r="Q769" s="1" t="s">
        <v>75</v>
      </c>
      <c r="R769">
        <v>136</v>
      </c>
      <c r="S769">
        <v>1</v>
      </c>
      <c r="T769" s="1" t="s">
        <v>56</v>
      </c>
      <c r="U769" s="1" t="s">
        <v>42</v>
      </c>
      <c r="V769">
        <v>1.22</v>
      </c>
      <c r="W769">
        <v>3.4</v>
      </c>
      <c r="X769">
        <v>9.1</v>
      </c>
      <c r="Y769">
        <v>12.9</v>
      </c>
      <c r="Z769">
        <v>6.7</v>
      </c>
    </row>
    <row r="770" spans="1:26" x14ac:dyDescent="0.25">
      <c r="A770" s="1" t="s">
        <v>2197</v>
      </c>
      <c r="B770">
        <v>44</v>
      </c>
      <c r="C770" s="1" t="s">
        <v>45</v>
      </c>
      <c r="D770" s="1" t="s">
        <v>45</v>
      </c>
      <c r="E770" s="1" t="s">
        <v>78</v>
      </c>
      <c r="F770" s="1" t="s">
        <v>88</v>
      </c>
      <c r="G770" s="1" t="s">
        <v>96</v>
      </c>
      <c r="H770" s="1" t="s">
        <v>81</v>
      </c>
      <c r="I770" s="1" t="s">
        <v>49</v>
      </c>
      <c r="J770" s="1" t="s">
        <v>506</v>
      </c>
      <c r="K770" s="1" t="s">
        <v>2198</v>
      </c>
      <c r="L770" s="1" t="s">
        <v>52</v>
      </c>
      <c r="M770" s="1" t="s">
        <v>129</v>
      </c>
      <c r="N770" s="1" t="s">
        <v>501</v>
      </c>
      <c r="O770" s="1" t="s">
        <v>52</v>
      </c>
      <c r="P770" s="1" t="s">
        <v>110</v>
      </c>
      <c r="Q770" s="1" t="s">
        <v>40</v>
      </c>
      <c r="R770">
        <v>134</v>
      </c>
      <c r="S770">
        <v>0</v>
      </c>
      <c r="T770" s="1" t="s">
        <v>56</v>
      </c>
      <c r="U770" s="1" t="s">
        <v>42</v>
      </c>
      <c r="V770">
        <v>2.77</v>
      </c>
      <c r="W770">
        <v>1.19</v>
      </c>
      <c r="X770">
        <v>8.4</v>
      </c>
      <c r="Y770">
        <v>20.9</v>
      </c>
      <c r="Z770">
        <v>13</v>
      </c>
    </row>
    <row r="771" spans="1:26" x14ac:dyDescent="0.25">
      <c r="A771" s="1" t="s">
        <v>2199</v>
      </c>
      <c r="B771">
        <v>24</v>
      </c>
      <c r="C771" s="1" t="s">
        <v>27</v>
      </c>
      <c r="D771" s="1" t="s">
        <v>45</v>
      </c>
      <c r="E771" s="1" t="s">
        <v>163</v>
      </c>
      <c r="F771" s="1" t="s">
        <v>47</v>
      </c>
      <c r="G771" s="1" t="s">
        <v>131</v>
      </c>
      <c r="H771" s="1" t="s">
        <v>61</v>
      </c>
      <c r="I771" s="1" t="s">
        <v>72</v>
      </c>
      <c r="J771" s="1" t="s">
        <v>1261</v>
      </c>
      <c r="K771" s="1" t="s">
        <v>675</v>
      </c>
      <c r="L771" s="1" t="s">
        <v>92</v>
      </c>
      <c r="M771" s="1" t="s">
        <v>121</v>
      </c>
      <c r="N771" s="1" t="s">
        <v>1031</v>
      </c>
      <c r="O771" s="1" t="s">
        <v>92</v>
      </c>
      <c r="P771" s="1" t="s">
        <v>110</v>
      </c>
      <c r="Q771" s="1" t="s">
        <v>75</v>
      </c>
      <c r="R771">
        <v>142</v>
      </c>
      <c r="S771">
        <v>0</v>
      </c>
      <c r="T771" s="1" t="s">
        <v>41</v>
      </c>
      <c r="U771" s="1" t="s">
        <v>42</v>
      </c>
      <c r="V771">
        <v>2.41</v>
      </c>
      <c r="W771">
        <v>4.2</v>
      </c>
      <c r="X771">
        <v>6</v>
      </c>
      <c r="Y771">
        <v>20.9</v>
      </c>
      <c r="Z771">
        <v>13.7</v>
      </c>
    </row>
    <row r="772" spans="1:26" x14ac:dyDescent="0.25">
      <c r="A772" s="1" t="s">
        <v>2200</v>
      </c>
      <c r="B772">
        <v>45</v>
      </c>
      <c r="C772" s="1" t="s">
        <v>27</v>
      </c>
      <c r="D772" s="1" t="s">
        <v>28</v>
      </c>
      <c r="E772" s="1" t="s">
        <v>29</v>
      </c>
      <c r="F772" s="1" t="s">
        <v>47</v>
      </c>
      <c r="G772" s="1" t="s">
        <v>31</v>
      </c>
      <c r="H772" s="1" t="s">
        <v>71</v>
      </c>
      <c r="I772" s="1" t="s">
        <v>49</v>
      </c>
      <c r="J772" s="1" t="s">
        <v>229</v>
      </c>
      <c r="K772" s="1" t="s">
        <v>1972</v>
      </c>
      <c r="L772" s="1" t="s">
        <v>64</v>
      </c>
      <c r="M772" s="1" t="s">
        <v>221</v>
      </c>
      <c r="N772" s="1" t="s">
        <v>598</v>
      </c>
      <c r="O772" s="1" t="s">
        <v>64</v>
      </c>
      <c r="P772" s="1" t="s">
        <v>39</v>
      </c>
      <c r="Q772" s="1" t="s">
        <v>129</v>
      </c>
      <c r="R772">
        <v>102</v>
      </c>
      <c r="S772">
        <v>1</v>
      </c>
      <c r="T772" s="1" t="s">
        <v>123</v>
      </c>
      <c r="U772" s="1" t="s">
        <v>57</v>
      </c>
      <c r="V772">
        <v>4.1399999999999997</v>
      </c>
      <c r="W772">
        <v>3.39</v>
      </c>
      <c r="X772">
        <v>4.7</v>
      </c>
      <c r="Y772">
        <v>23.2</v>
      </c>
      <c r="Z772">
        <v>12.2</v>
      </c>
    </row>
    <row r="773" spans="1:26" x14ac:dyDescent="0.25">
      <c r="A773" s="1" t="s">
        <v>2201</v>
      </c>
      <c r="B773">
        <v>85</v>
      </c>
      <c r="C773" s="1" t="s">
        <v>27</v>
      </c>
      <c r="D773" s="1" t="s">
        <v>28</v>
      </c>
      <c r="E773" s="1" t="s">
        <v>163</v>
      </c>
      <c r="F773" s="1" t="s">
        <v>30</v>
      </c>
      <c r="G773" s="1" t="s">
        <v>31</v>
      </c>
      <c r="H773" s="1" t="s">
        <v>71</v>
      </c>
      <c r="I773" s="1" t="s">
        <v>72</v>
      </c>
      <c r="J773" s="1" t="s">
        <v>604</v>
      </c>
      <c r="K773" s="1" t="s">
        <v>407</v>
      </c>
      <c r="L773" s="1" t="s">
        <v>92</v>
      </c>
      <c r="M773" s="1" t="s">
        <v>863</v>
      </c>
      <c r="N773" s="1" t="s">
        <v>150</v>
      </c>
      <c r="O773" s="1" t="s">
        <v>92</v>
      </c>
      <c r="P773" s="1" t="s">
        <v>55</v>
      </c>
      <c r="Q773" s="1" t="s">
        <v>129</v>
      </c>
      <c r="R773">
        <v>30</v>
      </c>
      <c r="S773">
        <v>0</v>
      </c>
      <c r="T773" s="1" t="s">
        <v>41</v>
      </c>
      <c r="U773" s="1" t="s">
        <v>57</v>
      </c>
      <c r="V773">
        <v>3.42</v>
      </c>
      <c r="W773">
        <v>1.88</v>
      </c>
      <c r="X773">
        <v>6.6</v>
      </c>
      <c r="Y773">
        <v>16.3</v>
      </c>
      <c r="Z773">
        <v>6.1</v>
      </c>
    </row>
    <row r="774" spans="1:26" x14ac:dyDescent="0.25">
      <c r="A774" s="1" t="s">
        <v>2202</v>
      </c>
      <c r="B774">
        <v>34</v>
      </c>
      <c r="C774" s="1" t="s">
        <v>45</v>
      </c>
      <c r="D774" s="1" t="s">
        <v>45</v>
      </c>
      <c r="E774" s="1" t="s">
        <v>78</v>
      </c>
      <c r="F774" s="1" t="s">
        <v>30</v>
      </c>
      <c r="G774" s="1" t="s">
        <v>102</v>
      </c>
      <c r="H774" s="1" t="s">
        <v>71</v>
      </c>
      <c r="I774" s="1" t="s">
        <v>33</v>
      </c>
      <c r="J774" s="1" t="s">
        <v>1796</v>
      </c>
      <c r="K774" s="1" t="s">
        <v>1471</v>
      </c>
      <c r="L774" s="1" t="s">
        <v>36</v>
      </c>
      <c r="M774" s="1" t="s">
        <v>282</v>
      </c>
      <c r="N774" s="1" t="s">
        <v>1074</v>
      </c>
      <c r="O774" s="1" t="s">
        <v>36</v>
      </c>
      <c r="P774" s="1" t="s">
        <v>55</v>
      </c>
      <c r="Q774" s="1" t="s">
        <v>40</v>
      </c>
      <c r="R774">
        <v>108</v>
      </c>
      <c r="S774">
        <v>0</v>
      </c>
      <c r="T774" s="1" t="s">
        <v>41</v>
      </c>
      <c r="U774" s="1" t="s">
        <v>42</v>
      </c>
      <c r="V774">
        <v>1.24</v>
      </c>
      <c r="W774">
        <v>3.42</v>
      </c>
      <c r="X774">
        <v>7.9</v>
      </c>
      <c r="Y774">
        <v>15.4</v>
      </c>
      <c r="Z774">
        <v>6.9</v>
      </c>
    </row>
    <row r="775" spans="1:26" x14ac:dyDescent="0.25">
      <c r="A775" s="1" t="s">
        <v>2203</v>
      </c>
      <c r="B775">
        <v>21</v>
      </c>
      <c r="C775" s="1" t="s">
        <v>44</v>
      </c>
      <c r="D775" s="1" t="s">
        <v>87</v>
      </c>
      <c r="E775" s="1" t="s">
        <v>46</v>
      </c>
      <c r="F775" s="1" t="s">
        <v>47</v>
      </c>
      <c r="G775" s="1" t="s">
        <v>118</v>
      </c>
      <c r="H775" s="1" t="s">
        <v>81</v>
      </c>
      <c r="I775" s="1" t="s">
        <v>49</v>
      </c>
      <c r="J775" s="1" t="s">
        <v>2204</v>
      </c>
      <c r="K775" s="1" t="s">
        <v>1438</v>
      </c>
      <c r="L775" s="1" t="s">
        <v>52</v>
      </c>
      <c r="M775" s="1" t="s">
        <v>2205</v>
      </c>
      <c r="N775" s="1" t="s">
        <v>2167</v>
      </c>
      <c r="O775" s="1" t="s">
        <v>52</v>
      </c>
      <c r="P775" s="1" t="s">
        <v>110</v>
      </c>
      <c r="Q775" s="1" t="s">
        <v>75</v>
      </c>
      <c r="R775">
        <v>45</v>
      </c>
      <c r="S775">
        <v>0</v>
      </c>
      <c r="T775" s="1" t="s">
        <v>56</v>
      </c>
      <c r="U775" s="1" t="s">
        <v>42</v>
      </c>
      <c r="V775">
        <v>3.67</v>
      </c>
      <c r="W775">
        <v>1.32</v>
      </c>
      <c r="X775">
        <v>5</v>
      </c>
      <c r="Y775">
        <v>8.9</v>
      </c>
      <c r="Z775">
        <v>6.1</v>
      </c>
    </row>
    <row r="776" spans="1:26" x14ac:dyDescent="0.25">
      <c r="A776" s="1" t="s">
        <v>2206</v>
      </c>
      <c r="B776">
        <v>73</v>
      </c>
      <c r="C776" s="1" t="s">
        <v>44</v>
      </c>
      <c r="D776" s="1" t="s">
        <v>45</v>
      </c>
      <c r="E776" s="1" t="s">
        <v>163</v>
      </c>
      <c r="F776" s="1" t="s">
        <v>79</v>
      </c>
      <c r="G776" s="1" t="s">
        <v>96</v>
      </c>
      <c r="H776" s="1" t="s">
        <v>32</v>
      </c>
      <c r="I776" s="1" t="s">
        <v>49</v>
      </c>
      <c r="J776" s="1" t="s">
        <v>858</v>
      </c>
      <c r="K776" s="1" t="s">
        <v>990</v>
      </c>
      <c r="L776" s="1" t="s">
        <v>92</v>
      </c>
      <c r="M776" s="1" t="s">
        <v>30</v>
      </c>
      <c r="N776" s="1" t="s">
        <v>93</v>
      </c>
      <c r="O776" s="1" t="s">
        <v>92</v>
      </c>
      <c r="P776" s="1" t="s">
        <v>39</v>
      </c>
      <c r="Q776" s="1" t="s">
        <v>129</v>
      </c>
      <c r="R776">
        <v>61</v>
      </c>
      <c r="S776">
        <v>1</v>
      </c>
      <c r="T776" s="1" t="s">
        <v>123</v>
      </c>
      <c r="U776" s="1" t="s">
        <v>57</v>
      </c>
      <c r="V776">
        <v>1.81</v>
      </c>
      <c r="W776">
        <v>2.5499999999999998</v>
      </c>
      <c r="X776">
        <v>1.5</v>
      </c>
      <c r="Y776">
        <v>13.2</v>
      </c>
      <c r="Z776">
        <v>11.7</v>
      </c>
    </row>
    <row r="777" spans="1:26" x14ac:dyDescent="0.25">
      <c r="A777" s="1" t="s">
        <v>2207</v>
      </c>
      <c r="B777">
        <v>69</v>
      </c>
      <c r="C777" s="1" t="s">
        <v>44</v>
      </c>
      <c r="D777" s="1" t="s">
        <v>45</v>
      </c>
      <c r="E777" s="1" t="s">
        <v>78</v>
      </c>
      <c r="F777" s="1" t="s">
        <v>59</v>
      </c>
      <c r="G777" s="1" t="s">
        <v>152</v>
      </c>
      <c r="H777" s="1" t="s">
        <v>61</v>
      </c>
      <c r="I777" s="1" t="s">
        <v>132</v>
      </c>
      <c r="J777" s="1" t="s">
        <v>1935</v>
      </c>
      <c r="K777" s="1" t="s">
        <v>1223</v>
      </c>
      <c r="L777" s="1" t="s">
        <v>64</v>
      </c>
      <c r="M777" s="1" t="s">
        <v>317</v>
      </c>
      <c r="N777" s="1" t="s">
        <v>1211</v>
      </c>
      <c r="O777" s="1" t="s">
        <v>64</v>
      </c>
      <c r="P777" s="1" t="s">
        <v>39</v>
      </c>
      <c r="Q777" s="1" t="s">
        <v>30</v>
      </c>
      <c r="R777">
        <v>152</v>
      </c>
      <c r="S777">
        <v>1</v>
      </c>
      <c r="T777" s="1" t="s">
        <v>123</v>
      </c>
      <c r="U777" s="1" t="s">
        <v>42</v>
      </c>
      <c r="V777">
        <v>2.93</v>
      </c>
      <c r="W777">
        <v>2.5299999999999998</v>
      </c>
      <c r="X777">
        <v>8.6</v>
      </c>
      <c r="Y777">
        <v>8.6</v>
      </c>
      <c r="Z777">
        <v>11.6</v>
      </c>
    </row>
    <row r="778" spans="1:26" x14ac:dyDescent="0.25">
      <c r="A778" s="1" t="s">
        <v>2208</v>
      </c>
      <c r="B778">
        <v>50</v>
      </c>
      <c r="C778" s="1" t="s">
        <v>44</v>
      </c>
      <c r="D778" s="1" t="s">
        <v>95</v>
      </c>
      <c r="E778" s="1" t="s">
        <v>163</v>
      </c>
      <c r="F778" s="1" t="s">
        <v>69</v>
      </c>
      <c r="G778" s="1" t="s">
        <v>118</v>
      </c>
      <c r="H778" s="1" t="s">
        <v>61</v>
      </c>
      <c r="I778" s="1" t="s">
        <v>49</v>
      </c>
      <c r="J778" s="1" t="s">
        <v>2209</v>
      </c>
      <c r="K778" s="1" t="s">
        <v>2210</v>
      </c>
      <c r="L778" s="1" t="s">
        <v>36</v>
      </c>
      <c r="M778" s="1" t="s">
        <v>834</v>
      </c>
      <c r="N778" s="1" t="s">
        <v>780</v>
      </c>
      <c r="O778" s="1" t="s">
        <v>36</v>
      </c>
      <c r="P778" s="1" t="s">
        <v>55</v>
      </c>
      <c r="Q778" s="1" t="s">
        <v>129</v>
      </c>
      <c r="R778">
        <v>155</v>
      </c>
      <c r="S778">
        <v>0</v>
      </c>
      <c r="T778" s="1" t="s">
        <v>41</v>
      </c>
      <c r="U778" s="1" t="s">
        <v>57</v>
      </c>
      <c r="V778">
        <v>1.25</v>
      </c>
      <c r="W778">
        <v>1.28</v>
      </c>
      <c r="X778">
        <v>6.2</v>
      </c>
      <c r="Y778">
        <v>16.2</v>
      </c>
      <c r="Z778">
        <v>17.899999999999999</v>
      </c>
    </row>
    <row r="779" spans="1:26" x14ac:dyDescent="0.25">
      <c r="A779" s="1" t="s">
        <v>2211</v>
      </c>
      <c r="B779">
        <v>84</v>
      </c>
      <c r="C779" s="1" t="s">
        <v>27</v>
      </c>
      <c r="D779" s="1" t="s">
        <v>45</v>
      </c>
      <c r="E779" s="1" t="s">
        <v>163</v>
      </c>
      <c r="F779" s="1" t="s">
        <v>30</v>
      </c>
      <c r="G779" s="1" t="s">
        <v>194</v>
      </c>
      <c r="H779" s="1" t="s">
        <v>81</v>
      </c>
      <c r="I779" s="1" t="s">
        <v>49</v>
      </c>
      <c r="J779" s="1" t="s">
        <v>2210</v>
      </c>
      <c r="K779" s="1" t="s">
        <v>1002</v>
      </c>
      <c r="L779" s="1" t="s">
        <v>92</v>
      </c>
      <c r="M779" s="1" t="s">
        <v>135</v>
      </c>
      <c r="N779" s="1" t="s">
        <v>630</v>
      </c>
      <c r="O779" s="1" t="s">
        <v>92</v>
      </c>
      <c r="P779" s="1" t="s">
        <v>39</v>
      </c>
      <c r="Q779" s="1" t="s">
        <v>75</v>
      </c>
      <c r="R779">
        <v>40</v>
      </c>
      <c r="S779">
        <v>1</v>
      </c>
      <c r="T779" s="1" t="s">
        <v>56</v>
      </c>
      <c r="U779" s="1" t="s">
        <v>57</v>
      </c>
      <c r="V779">
        <v>3.23</v>
      </c>
      <c r="W779">
        <v>4.84</v>
      </c>
      <c r="X779">
        <v>1.4</v>
      </c>
      <c r="Y779">
        <v>7.8</v>
      </c>
      <c r="Z779">
        <v>3.7</v>
      </c>
    </row>
    <row r="780" spans="1:26" x14ac:dyDescent="0.25">
      <c r="A780" s="1" t="s">
        <v>2212</v>
      </c>
      <c r="B780">
        <v>31</v>
      </c>
      <c r="C780" s="1" t="s">
        <v>27</v>
      </c>
      <c r="D780" s="1" t="s">
        <v>87</v>
      </c>
      <c r="E780" s="1" t="s">
        <v>78</v>
      </c>
      <c r="F780" s="1" t="s">
        <v>30</v>
      </c>
      <c r="G780" s="1" t="s">
        <v>31</v>
      </c>
      <c r="H780" s="1" t="s">
        <v>61</v>
      </c>
      <c r="I780" s="1" t="s">
        <v>49</v>
      </c>
      <c r="J780" s="1" t="s">
        <v>2213</v>
      </c>
      <c r="K780" s="1" t="s">
        <v>2214</v>
      </c>
      <c r="L780" s="1" t="s">
        <v>36</v>
      </c>
      <c r="M780" s="1" t="s">
        <v>469</v>
      </c>
      <c r="N780" s="1" t="s">
        <v>1211</v>
      </c>
      <c r="O780" s="1" t="s">
        <v>36</v>
      </c>
      <c r="P780" s="1" t="s">
        <v>39</v>
      </c>
      <c r="Q780" s="1" t="s">
        <v>67</v>
      </c>
      <c r="R780">
        <v>36</v>
      </c>
      <c r="S780">
        <v>1</v>
      </c>
      <c r="T780" s="1" t="s">
        <v>123</v>
      </c>
      <c r="U780" s="1" t="s">
        <v>57</v>
      </c>
      <c r="V780">
        <v>1.74</v>
      </c>
      <c r="W780">
        <v>3.17</v>
      </c>
      <c r="X780">
        <v>6.8</v>
      </c>
      <c r="Y780">
        <v>6.8</v>
      </c>
      <c r="Z780">
        <v>19.100000000000001</v>
      </c>
    </row>
    <row r="781" spans="1:26" x14ac:dyDescent="0.25">
      <c r="A781" s="1" t="s">
        <v>2215</v>
      </c>
      <c r="B781">
        <v>41</v>
      </c>
      <c r="C781" s="1" t="s">
        <v>44</v>
      </c>
      <c r="D781" s="1" t="s">
        <v>45</v>
      </c>
      <c r="E781" s="1" t="s">
        <v>29</v>
      </c>
      <c r="F781" s="1" t="s">
        <v>30</v>
      </c>
      <c r="G781" s="1" t="s">
        <v>440</v>
      </c>
      <c r="H781" s="1" t="s">
        <v>81</v>
      </c>
      <c r="I781" s="1" t="s">
        <v>33</v>
      </c>
      <c r="J781" s="1" t="s">
        <v>1846</v>
      </c>
      <c r="K781" s="1" t="s">
        <v>2216</v>
      </c>
      <c r="L781" s="1" t="s">
        <v>52</v>
      </c>
      <c r="M781" s="1" t="s">
        <v>75</v>
      </c>
      <c r="N781" s="1" t="s">
        <v>54</v>
      </c>
      <c r="O781" s="1" t="s">
        <v>52</v>
      </c>
      <c r="P781" s="1" t="s">
        <v>55</v>
      </c>
      <c r="Q781" s="1" t="s">
        <v>67</v>
      </c>
      <c r="R781">
        <v>81</v>
      </c>
      <c r="S781">
        <v>0</v>
      </c>
      <c r="T781" s="1" t="s">
        <v>85</v>
      </c>
      <c r="U781" s="1" t="s">
        <v>57</v>
      </c>
      <c r="V781">
        <v>4.37</v>
      </c>
      <c r="W781">
        <v>2.19</v>
      </c>
      <c r="X781">
        <v>1.7</v>
      </c>
      <c r="Y781">
        <v>9.1</v>
      </c>
      <c r="Z781">
        <v>5.2</v>
      </c>
    </row>
    <row r="782" spans="1:26" x14ac:dyDescent="0.25">
      <c r="A782" s="1" t="s">
        <v>2217</v>
      </c>
      <c r="B782">
        <v>38</v>
      </c>
      <c r="C782" s="1" t="s">
        <v>44</v>
      </c>
      <c r="D782" s="1" t="s">
        <v>28</v>
      </c>
      <c r="E782" s="1" t="s">
        <v>78</v>
      </c>
      <c r="F782" s="1" t="s">
        <v>30</v>
      </c>
      <c r="G782" s="1" t="s">
        <v>48</v>
      </c>
      <c r="H782" s="1" t="s">
        <v>71</v>
      </c>
      <c r="I782" s="1" t="s">
        <v>49</v>
      </c>
      <c r="J782" s="1" t="s">
        <v>956</v>
      </c>
      <c r="K782" s="1" t="s">
        <v>2218</v>
      </c>
      <c r="L782" s="1" t="s">
        <v>52</v>
      </c>
      <c r="M782" s="1" t="s">
        <v>40</v>
      </c>
      <c r="N782" s="1" t="s">
        <v>258</v>
      </c>
      <c r="O782" s="1" t="s">
        <v>52</v>
      </c>
      <c r="P782" s="1" t="s">
        <v>39</v>
      </c>
      <c r="Q782" s="1" t="s">
        <v>129</v>
      </c>
      <c r="R782">
        <v>98</v>
      </c>
      <c r="S782">
        <v>1</v>
      </c>
      <c r="T782" s="1" t="s">
        <v>56</v>
      </c>
      <c r="U782" s="1" t="s">
        <v>57</v>
      </c>
      <c r="V782">
        <v>1.49</v>
      </c>
      <c r="W782">
        <v>3.07</v>
      </c>
      <c r="X782">
        <v>3.2</v>
      </c>
      <c r="Y782">
        <v>12.4</v>
      </c>
      <c r="Z782">
        <v>19.8</v>
      </c>
    </row>
    <row r="783" spans="1:26" x14ac:dyDescent="0.25">
      <c r="A783" s="1" t="s">
        <v>2219</v>
      </c>
      <c r="B783">
        <v>72</v>
      </c>
      <c r="C783" s="1" t="s">
        <v>27</v>
      </c>
      <c r="D783" s="1" t="s">
        <v>28</v>
      </c>
      <c r="E783" s="1" t="s">
        <v>30</v>
      </c>
      <c r="F783" s="1" t="s">
        <v>30</v>
      </c>
      <c r="G783" s="1" t="s">
        <v>164</v>
      </c>
      <c r="H783" s="1" t="s">
        <v>61</v>
      </c>
      <c r="I783" s="1" t="s">
        <v>49</v>
      </c>
      <c r="J783" s="1" t="s">
        <v>1043</v>
      </c>
      <c r="K783" s="1" t="s">
        <v>1555</v>
      </c>
      <c r="L783" s="1" t="s">
        <v>36</v>
      </c>
      <c r="M783" s="1" t="s">
        <v>30</v>
      </c>
      <c r="N783" s="1" t="s">
        <v>300</v>
      </c>
      <c r="O783" s="1" t="s">
        <v>36</v>
      </c>
      <c r="P783" s="1" t="s">
        <v>39</v>
      </c>
      <c r="Q783" s="1" t="s">
        <v>30</v>
      </c>
      <c r="R783">
        <v>179</v>
      </c>
      <c r="S783">
        <v>1</v>
      </c>
      <c r="T783" s="1" t="s">
        <v>41</v>
      </c>
      <c r="U783" s="1" t="s">
        <v>42</v>
      </c>
      <c r="V783">
        <v>3.74</v>
      </c>
      <c r="W783">
        <v>4.8</v>
      </c>
      <c r="X783">
        <v>2.2999999999999998</v>
      </c>
      <c r="Y783">
        <v>12.9</v>
      </c>
      <c r="Z783">
        <v>12.4</v>
      </c>
    </row>
    <row r="784" spans="1:26" x14ac:dyDescent="0.25">
      <c r="A784" s="1" t="s">
        <v>2220</v>
      </c>
      <c r="B784">
        <v>52</v>
      </c>
      <c r="C784" s="1" t="s">
        <v>45</v>
      </c>
      <c r="D784" s="1" t="s">
        <v>87</v>
      </c>
      <c r="E784" s="1" t="s">
        <v>30</v>
      </c>
      <c r="F784" s="1" t="s">
        <v>88</v>
      </c>
      <c r="G784" s="1" t="s">
        <v>31</v>
      </c>
      <c r="H784" s="1" t="s">
        <v>71</v>
      </c>
      <c r="I784" s="1" t="s">
        <v>49</v>
      </c>
      <c r="J784" s="1" t="s">
        <v>2221</v>
      </c>
      <c r="K784" s="1" t="s">
        <v>1006</v>
      </c>
      <c r="L784" s="1" t="s">
        <v>92</v>
      </c>
      <c r="M784" s="1" t="s">
        <v>115</v>
      </c>
      <c r="N784" s="1" t="s">
        <v>567</v>
      </c>
      <c r="O784" s="1" t="s">
        <v>92</v>
      </c>
      <c r="P784" s="1" t="s">
        <v>110</v>
      </c>
      <c r="Q784" s="1" t="s">
        <v>40</v>
      </c>
      <c r="R784">
        <v>87</v>
      </c>
      <c r="S784">
        <v>0</v>
      </c>
      <c r="T784" s="1" t="s">
        <v>123</v>
      </c>
      <c r="U784" s="1" t="s">
        <v>42</v>
      </c>
      <c r="V784">
        <v>1.31</v>
      </c>
      <c r="W784">
        <v>1.02</v>
      </c>
      <c r="X784">
        <v>7</v>
      </c>
      <c r="Y784">
        <v>17.600000000000001</v>
      </c>
      <c r="Z784">
        <v>10</v>
      </c>
    </row>
    <row r="785" spans="1:26" x14ac:dyDescent="0.25">
      <c r="A785" s="1" t="s">
        <v>2222</v>
      </c>
      <c r="B785">
        <v>77</v>
      </c>
      <c r="C785" s="1" t="s">
        <v>45</v>
      </c>
      <c r="D785" s="1" t="s">
        <v>95</v>
      </c>
      <c r="E785" s="1" t="s">
        <v>163</v>
      </c>
      <c r="F785" s="1" t="s">
        <v>30</v>
      </c>
      <c r="G785" s="1" t="s">
        <v>131</v>
      </c>
      <c r="H785" s="1" t="s">
        <v>32</v>
      </c>
      <c r="I785" s="1" t="s">
        <v>49</v>
      </c>
      <c r="J785" s="1" t="s">
        <v>277</v>
      </c>
      <c r="K785" s="1" t="s">
        <v>1679</v>
      </c>
      <c r="L785" s="1" t="s">
        <v>52</v>
      </c>
      <c r="M785" s="1" t="s">
        <v>697</v>
      </c>
      <c r="N785" s="1" t="s">
        <v>1565</v>
      </c>
      <c r="O785" s="1" t="s">
        <v>52</v>
      </c>
      <c r="P785" s="1" t="s">
        <v>55</v>
      </c>
      <c r="Q785" s="1" t="s">
        <v>75</v>
      </c>
      <c r="R785">
        <v>98</v>
      </c>
      <c r="S785">
        <v>0</v>
      </c>
      <c r="T785" s="1" t="s">
        <v>41</v>
      </c>
      <c r="U785" s="1" t="s">
        <v>42</v>
      </c>
      <c r="V785">
        <v>2.96</v>
      </c>
      <c r="W785">
        <v>2.66</v>
      </c>
      <c r="X785">
        <v>1.2</v>
      </c>
      <c r="Y785">
        <v>12</v>
      </c>
      <c r="Z785">
        <v>6</v>
      </c>
    </row>
    <row r="786" spans="1:26" x14ac:dyDescent="0.25">
      <c r="A786" s="1" t="s">
        <v>2223</v>
      </c>
      <c r="B786">
        <v>40</v>
      </c>
      <c r="C786" s="1" t="s">
        <v>44</v>
      </c>
      <c r="D786" s="1" t="s">
        <v>95</v>
      </c>
      <c r="E786" s="1" t="s">
        <v>46</v>
      </c>
      <c r="F786" s="1" t="s">
        <v>69</v>
      </c>
      <c r="G786" s="1" t="s">
        <v>80</v>
      </c>
      <c r="H786" s="1" t="s">
        <v>32</v>
      </c>
      <c r="I786" s="1" t="s">
        <v>49</v>
      </c>
      <c r="J786" s="1" t="s">
        <v>82</v>
      </c>
      <c r="K786" s="1" t="s">
        <v>83</v>
      </c>
      <c r="L786" s="1" t="s">
        <v>92</v>
      </c>
      <c r="M786" s="1" t="s">
        <v>640</v>
      </c>
      <c r="N786" s="1" t="s">
        <v>1031</v>
      </c>
      <c r="O786" s="1" t="s">
        <v>92</v>
      </c>
      <c r="P786" s="1" t="s">
        <v>39</v>
      </c>
      <c r="Q786" s="1" t="s">
        <v>129</v>
      </c>
      <c r="R786">
        <v>84</v>
      </c>
      <c r="S786">
        <v>1</v>
      </c>
      <c r="T786" s="1" t="s">
        <v>56</v>
      </c>
      <c r="U786" s="1" t="s">
        <v>42</v>
      </c>
      <c r="V786">
        <v>1.39</v>
      </c>
      <c r="W786">
        <v>4.83</v>
      </c>
      <c r="X786">
        <v>6.4</v>
      </c>
      <c r="Y786">
        <v>19.100000000000001</v>
      </c>
      <c r="Z786">
        <v>8.4</v>
      </c>
    </row>
    <row r="787" spans="1:26" x14ac:dyDescent="0.25">
      <c r="A787" s="1" t="s">
        <v>2224</v>
      </c>
      <c r="B787">
        <v>83</v>
      </c>
      <c r="C787" s="1" t="s">
        <v>44</v>
      </c>
      <c r="D787" s="1" t="s">
        <v>45</v>
      </c>
      <c r="E787" s="1" t="s">
        <v>46</v>
      </c>
      <c r="F787" s="1" t="s">
        <v>47</v>
      </c>
      <c r="G787" s="1" t="s">
        <v>118</v>
      </c>
      <c r="H787" s="1" t="s">
        <v>71</v>
      </c>
      <c r="I787" s="1" t="s">
        <v>49</v>
      </c>
      <c r="J787" s="1" t="s">
        <v>1863</v>
      </c>
      <c r="K787" s="1" t="s">
        <v>126</v>
      </c>
      <c r="L787" s="1" t="s">
        <v>92</v>
      </c>
      <c r="M787" s="1" t="s">
        <v>30</v>
      </c>
      <c r="N787" s="1" t="s">
        <v>501</v>
      </c>
      <c r="O787" s="1" t="s">
        <v>92</v>
      </c>
      <c r="P787" s="1" t="s">
        <v>110</v>
      </c>
      <c r="Q787" s="1" t="s">
        <v>75</v>
      </c>
      <c r="R787">
        <v>176</v>
      </c>
      <c r="S787">
        <v>0</v>
      </c>
      <c r="T787" s="1" t="s">
        <v>85</v>
      </c>
      <c r="U787" s="1" t="s">
        <v>57</v>
      </c>
      <c r="V787">
        <v>2.57</v>
      </c>
      <c r="W787">
        <v>1.95</v>
      </c>
      <c r="X787">
        <v>1.9</v>
      </c>
      <c r="Y787">
        <v>9.1999999999999993</v>
      </c>
      <c r="Z787">
        <v>16.600000000000001</v>
      </c>
    </row>
    <row r="788" spans="1:26" x14ac:dyDescent="0.25">
      <c r="A788" s="1" t="s">
        <v>2225</v>
      </c>
      <c r="B788">
        <v>36</v>
      </c>
      <c r="C788" s="1" t="s">
        <v>27</v>
      </c>
      <c r="D788" s="1" t="s">
        <v>87</v>
      </c>
      <c r="E788" s="1" t="s">
        <v>78</v>
      </c>
      <c r="F788" s="1" t="s">
        <v>30</v>
      </c>
      <c r="G788" s="1" t="s">
        <v>178</v>
      </c>
      <c r="H788" s="1" t="s">
        <v>32</v>
      </c>
      <c r="I788" s="1" t="s">
        <v>49</v>
      </c>
      <c r="J788" s="1" t="s">
        <v>2226</v>
      </c>
      <c r="K788" s="1" t="s">
        <v>1735</v>
      </c>
      <c r="L788" s="1" t="s">
        <v>64</v>
      </c>
      <c r="M788" s="1" t="s">
        <v>249</v>
      </c>
      <c r="N788" s="1" t="s">
        <v>1004</v>
      </c>
      <c r="O788" s="1" t="s">
        <v>64</v>
      </c>
      <c r="P788" s="1" t="s">
        <v>55</v>
      </c>
      <c r="Q788" s="1" t="s">
        <v>75</v>
      </c>
      <c r="R788">
        <v>161</v>
      </c>
      <c r="S788">
        <v>0</v>
      </c>
      <c r="T788" s="1" t="s">
        <v>41</v>
      </c>
      <c r="U788" s="1" t="s">
        <v>57</v>
      </c>
      <c r="V788">
        <v>3.71</v>
      </c>
      <c r="W788">
        <v>3.19</v>
      </c>
      <c r="X788">
        <v>5.3</v>
      </c>
      <c r="Y788">
        <v>22.6</v>
      </c>
      <c r="Z788">
        <v>4.2</v>
      </c>
    </row>
    <row r="789" spans="1:26" x14ac:dyDescent="0.25">
      <c r="A789" s="1" t="s">
        <v>2227</v>
      </c>
      <c r="B789">
        <v>82</v>
      </c>
      <c r="C789" s="1" t="s">
        <v>44</v>
      </c>
      <c r="D789" s="1" t="s">
        <v>95</v>
      </c>
      <c r="E789" s="1" t="s">
        <v>163</v>
      </c>
      <c r="F789" s="1" t="s">
        <v>30</v>
      </c>
      <c r="G789" s="1" t="s">
        <v>118</v>
      </c>
      <c r="H789" s="1" t="s">
        <v>61</v>
      </c>
      <c r="I789" s="1" t="s">
        <v>132</v>
      </c>
      <c r="J789" s="1" t="s">
        <v>2228</v>
      </c>
      <c r="K789" s="1" t="s">
        <v>643</v>
      </c>
      <c r="L789" s="1" t="s">
        <v>64</v>
      </c>
      <c r="M789" s="1" t="s">
        <v>274</v>
      </c>
      <c r="N789" s="1" t="s">
        <v>128</v>
      </c>
      <c r="O789" s="1" t="s">
        <v>64</v>
      </c>
      <c r="P789" s="1" t="s">
        <v>55</v>
      </c>
      <c r="Q789" s="1" t="s">
        <v>75</v>
      </c>
      <c r="R789">
        <v>51</v>
      </c>
      <c r="S789">
        <v>0</v>
      </c>
      <c r="T789" s="1" t="s">
        <v>137</v>
      </c>
      <c r="U789" s="1" t="s">
        <v>57</v>
      </c>
      <c r="V789">
        <v>2.12</v>
      </c>
      <c r="W789">
        <v>2.4</v>
      </c>
      <c r="X789">
        <v>8</v>
      </c>
      <c r="Y789">
        <v>23.9</v>
      </c>
      <c r="Z789">
        <v>7.1</v>
      </c>
    </row>
    <row r="790" spans="1:26" x14ac:dyDescent="0.25">
      <c r="A790" s="1" t="s">
        <v>2229</v>
      </c>
      <c r="B790">
        <v>29</v>
      </c>
      <c r="C790" s="1" t="s">
        <v>45</v>
      </c>
      <c r="D790" s="1" t="s">
        <v>87</v>
      </c>
      <c r="E790" s="1" t="s">
        <v>46</v>
      </c>
      <c r="F790" s="1" t="s">
        <v>30</v>
      </c>
      <c r="G790" s="1" t="s">
        <v>70</v>
      </c>
      <c r="H790" s="1" t="s">
        <v>32</v>
      </c>
      <c r="I790" s="1" t="s">
        <v>72</v>
      </c>
      <c r="J790" s="1" t="s">
        <v>242</v>
      </c>
      <c r="K790" s="1" t="s">
        <v>2230</v>
      </c>
      <c r="L790" s="1" t="s">
        <v>52</v>
      </c>
      <c r="M790" s="1" t="s">
        <v>500</v>
      </c>
      <c r="N790" s="1" t="s">
        <v>254</v>
      </c>
      <c r="O790" s="1" t="s">
        <v>52</v>
      </c>
      <c r="P790" s="1" t="s">
        <v>110</v>
      </c>
      <c r="Q790" s="1" t="s">
        <v>129</v>
      </c>
      <c r="R790">
        <v>98</v>
      </c>
      <c r="S790">
        <v>0</v>
      </c>
      <c r="T790" s="1" t="s">
        <v>123</v>
      </c>
      <c r="U790" s="1" t="s">
        <v>57</v>
      </c>
      <c r="V790">
        <v>4.5</v>
      </c>
      <c r="W790">
        <v>4.32</v>
      </c>
      <c r="X790">
        <v>3</v>
      </c>
      <c r="Y790">
        <v>13.2</v>
      </c>
      <c r="Z790">
        <v>10</v>
      </c>
    </row>
    <row r="791" spans="1:26" x14ac:dyDescent="0.25">
      <c r="A791" s="1" t="s">
        <v>2231</v>
      </c>
      <c r="B791">
        <v>47</v>
      </c>
      <c r="C791" s="1" t="s">
        <v>45</v>
      </c>
      <c r="D791" s="1" t="s">
        <v>87</v>
      </c>
      <c r="E791" s="1" t="s">
        <v>30</v>
      </c>
      <c r="F791" s="1" t="s">
        <v>30</v>
      </c>
      <c r="G791" s="1" t="s">
        <v>125</v>
      </c>
      <c r="H791" s="1" t="s">
        <v>81</v>
      </c>
      <c r="I791" s="1" t="s">
        <v>49</v>
      </c>
      <c r="J791" s="1" t="s">
        <v>738</v>
      </c>
      <c r="K791" s="1" t="s">
        <v>2232</v>
      </c>
      <c r="L791" s="1" t="s">
        <v>52</v>
      </c>
      <c r="M791" s="1" t="s">
        <v>40</v>
      </c>
      <c r="N791" s="1" t="s">
        <v>452</v>
      </c>
      <c r="O791" s="1" t="s">
        <v>52</v>
      </c>
      <c r="P791" s="1" t="s">
        <v>110</v>
      </c>
      <c r="Q791" s="1" t="s">
        <v>75</v>
      </c>
      <c r="R791">
        <v>172</v>
      </c>
      <c r="S791">
        <v>0</v>
      </c>
      <c r="T791" s="1" t="s">
        <v>41</v>
      </c>
      <c r="U791" s="1" t="s">
        <v>57</v>
      </c>
      <c r="V791">
        <v>4.91</v>
      </c>
      <c r="W791">
        <v>1.72</v>
      </c>
      <c r="X791">
        <v>8.1999999999999993</v>
      </c>
      <c r="Y791">
        <v>12</v>
      </c>
      <c r="Z791">
        <v>15.4</v>
      </c>
    </row>
    <row r="792" spans="1:26" x14ac:dyDescent="0.25">
      <c r="A792" s="1" t="s">
        <v>2233</v>
      </c>
      <c r="B792">
        <v>66</v>
      </c>
      <c r="C792" s="1" t="s">
        <v>44</v>
      </c>
      <c r="D792" s="1" t="s">
        <v>87</v>
      </c>
      <c r="E792" s="1" t="s">
        <v>78</v>
      </c>
      <c r="F792" s="1" t="s">
        <v>30</v>
      </c>
      <c r="G792" s="1" t="s">
        <v>131</v>
      </c>
      <c r="H792" s="1" t="s">
        <v>71</v>
      </c>
      <c r="I792" s="1" t="s">
        <v>132</v>
      </c>
      <c r="J792" s="1" t="s">
        <v>2234</v>
      </c>
      <c r="K792" s="1" t="s">
        <v>1103</v>
      </c>
      <c r="L792" s="1" t="s">
        <v>64</v>
      </c>
      <c r="M792" s="1" t="s">
        <v>357</v>
      </c>
      <c r="N792" s="1" t="s">
        <v>1571</v>
      </c>
      <c r="O792" s="1" t="s">
        <v>64</v>
      </c>
      <c r="P792" s="1" t="s">
        <v>110</v>
      </c>
      <c r="Q792" s="1" t="s">
        <v>30</v>
      </c>
      <c r="R792">
        <v>139</v>
      </c>
      <c r="S792">
        <v>0</v>
      </c>
      <c r="T792" s="1" t="s">
        <v>123</v>
      </c>
      <c r="U792" s="1" t="s">
        <v>57</v>
      </c>
      <c r="V792">
        <v>2.68</v>
      </c>
      <c r="W792">
        <v>3.31</v>
      </c>
      <c r="X792">
        <v>8.5</v>
      </c>
      <c r="Y792">
        <v>20.5</v>
      </c>
      <c r="Z792">
        <v>17.7</v>
      </c>
    </row>
    <row r="793" spans="1:26" x14ac:dyDescent="0.25">
      <c r="A793" s="1" t="s">
        <v>2235</v>
      </c>
      <c r="B793">
        <v>75</v>
      </c>
      <c r="C793" s="1" t="s">
        <v>45</v>
      </c>
      <c r="D793" s="1" t="s">
        <v>28</v>
      </c>
      <c r="E793" s="1" t="s">
        <v>46</v>
      </c>
      <c r="F793" s="1" t="s">
        <v>88</v>
      </c>
      <c r="G793" s="1" t="s">
        <v>96</v>
      </c>
      <c r="H793" s="1" t="s">
        <v>32</v>
      </c>
      <c r="I793" s="1" t="s">
        <v>49</v>
      </c>
      <c r="J793" s="1" t="s">
        <v>389</v>
      </c>
      <c r="K793" s="1" t="s">
        <v>1021</v>
      </c>
      <c r="L793" s="1" t="s">
        <v>52</v>
      </c>
      <c r="M793" s="1" t="s">
        <v>554</v>
      </c>
      <c r="N793" s="1" t="s">
        <v>2118</v>
      </c>
      <c r="O793" s="1" t="s">
        <v>52</v>
      </c>
      <c r="P793" s="1" t="s">
        <v>39</v>
      </c>
      <c r="Q793" s="1" t="s">
        <v>129</v>
      </c>
      <c r="R793">
        <v>158</v>
      </c>
      <c r="S793">
        <v>1</v>
      </c>
      <c r="T793" s="1" t="s">
        <v>85</v>
      </c>
      <c r="U793" s="1" t="s">
        <v>42</v>
      </c>
      <c r="V793">
        <v>1.24</v>
      </c>
      <c r="W793">
        <v>3.77</v>
      </c>
      <c r="X793">
        <v>2.2999999999999998</v>
      </c>
      <c r="Y793">
        <v>13.5</v>
      </c>
      <c r="Z793">
        <v>12.3</v>
      </c>
    </row>
    <row r="794" spans="1:26" x14ac:dyDescent="0.25">
      <c r="A794" s="1" t="s">
        <v>2236</v>
      </c>
      <c r="B794">
        <v>52</v>
      </c>
      <c r="C794" s="1" t="s">
        <v>45</v>
      </c>
      <c r="D794" s="1" t="s">
        <v>95</v>
      </c>
      <c r="E794" s="1" t="s">
        <v>29</v>
      </c>
      <c r="F794" s="1" t="s">
        <v>30</v>
      </c>
      <c r="G794" s="1" t="s">
        <v>60</v>
      </c>
      <c r="H794" s="1" t="s">
        <v>61</v>
      </c>
      <c r="I794" s="1" t="s">
        <v>33</v>
      </c>
      <c r="J794" s="1" t="s">
        <v>2237</v>
      </c>
      <c r="K794" s="1" t="s">
        <v>1068</v>
      </c>
      <c r="L794" s="1" t="s">
        <v>52</v>
      </c>
      <c r="M794" s="1" t="s">
        <v>908</v>
      </c>
      <c r="N794" s="1" t="s">
        <v>626</v>
      </c>
      <c r="O794" s="1" t="s">
        <v>52</v>
      </c>
      <c r="P794" s="1" t="s">
        <v>110</v>
      </c>
      <c r="Q794" s="1" t="s">
        <v>129</v>
      </c>
      <c r="R794">
        <v>52</v>
      </c>
      <c r="S794">
        <v>0</v>
      </c>
      <c r="T794" s="1" t="s">
        <v>137</v>
      </c>
      <c r="U794" s="1" t="s">
        <v>42</v>
      </c>
      <c r="V794">
        <v>2.61</v>
      </c>
      <c r="W794">
        <v>3.08</v>
      </c>
      <c r="X794">
        <v>10</v>
      </c>
      <c r="Y794">
        <v>8.4</v>
      </c>
      <c r="Z794">
        <v>14.5</v>
      </c>
    </row>
    <row r="795" spans="1:26" x14ac:dyDescent="0.25">
      <c r="A795" s="1" t="s">
        <v>2238</v>
      </c>
      <c r="B795">
        <v>45</v>
      </c>
      <c r="C795" s="1" t="s">
        <v>27</v>
      </c>
      <c r="D795" s="1" t="s">
        <v>45</v>
      </c>
      <c r="E795" s="1" t="s">
        <v>46</v>
      </c>
      <c r="F795" s="1" t="s">
        <v>69</v>
      </c>
      <c r="G795" s="1" t="s">
        <v>112</v>
      </c>
      <c r="H795" s="1" t="s">
        <v>71</v>
      </c>
      <c r="I795" s="1" t="s">
        <v>33</v>
      </c>
      <c r="J795" s="1" t="s">
        <v>2239</v>
      </c>
      <c r="K795" s="1" t="s">
        <v>2240</v>
      </c>
      <c r="L795" s="1" t="s">
        <v>36</v>
      </c>
      <c r="M795" s="1" t="s">
        <v>30</v>
      </c>
      <c r="N795" s="1" t="s">
        <v>383</v>
      </c>
      <c r="O795" s="1" t="s">
        <v>36</v>
      </c>
      <c r="P795" s="1" t="s">
        <v>39</v>
      </c>
      <c r="Q795" s="1" t="s">
        <v>129</v>
      </c>
      <c r="R795">
        <v>95</v>
      </c>
      <c r="S795">
        <v>1</v>
      </c>
      <c r="T795" s="1" t="s">
        <v>137</v>
      </c>
      <c r="U795" s="1" t="s">
        <v>42</v>
      </c>
      <c r="V795">
        <v>2.58</v>
      </c>
      <c r="W795">
        <v>1.53</v>
      </c>
      <c r="X795">
        <v>2.4</v>
      </c>
      <c r="Y795">
        <v>23.1</v>
      </c>
      <c r="Z795">
        <v>18</v>
      </c>
    </row>
    <row r="796" spans="1:26" x14ac:dyDescent="0.25">
      <c r="A796" s="1" t="s">
        <v>2241</v>
      </c>
      <c r="B796">
        <v>69</v>
      </c>
      <c r="C796" s="1" t="s">
        <v>44</v>
      </c>
      <c r="D796" s="1" t="s">
        <v>87</v>
      </c>
      <c r="E796" s="1" t="s">
        <v>46</v>
      </c>
      <c r="F796" s="1" t="s">
        <v>59</v>
      </c>
      <c r="G796" s="1" t="s">
        <v>276</v>
      </c>
      <c r="H796" s="1" t="s">
        <v>81</v>
      </c>
      <c r="I796" s="1" t="s">
        <v>72</v>
      </c>
      <c r="J796" s="1" t="s">
        <v>1988</v>
      </c>
      <c r="K796" s="1" t="s">
        <v>1071</v>
      </c>
      <c r="L796" s="1" t="s">
        <v>36</v>
      </c>
      <c r="M796" s="1" t="s">
        <v>274</v>
      </c>
      <c r="N796" s="1" t="s">
        <v>156</v>
      </c>
      <c r="O796" s="1" t="s">
        <v>36</v>
      </c>
      <c r="P796" s="1" t="s">
        <v>55</v>
      </c>
      <c r="Q796" s="1" t="s">
        <v>30</v>
      </c>
      <c r="R796">
        <v>37</v>
      </c>
      <c r="S796">
        <v>0</v>
      </c>
      <c r="T796" s="1" t="s">
        <v>85</v>
      </c>
      <c r="U796" s="1" t="s">
        <v>57</v>
      </c>
      <c r="V796">
        <v>4.63</v>
      </c>
      <c r="W796">
        <v>4.97</v>
      </c>
      <c r="X796">
        <v>2.9</v>
      </c>
      <c r="Y796">
        <v>12.4</v>
      </c>
      <c r="Z796">
        <v>14.4</v>
      </c>
    </row>
    <row r="797" spans="1:26" x14ac:dyDescent="0.25">
      <c r="A797" s="1" t="s">
        <v>2242</v>
      </c>
      <c r="B797">
        <v>69</v>
      </c>
      <c r="C797" s="1" t="s">
        <v>27</v>
      </c>
      <c r="D797" s="1" t="s">
        <v>95</v>
      </c>
      <c r="E797" s="1" t="s">
        <v>78</v>
      </c>
      <c r="F797" s="1" t="s">
        <v>30</v>
      </c>
      <c r="G797" s="1" t="s">
        <v>125</v>
      </c>
      <c r="H797" s="1" t="s">
        <v>71</v>
      </c>
      <c r="I797" s="1" t="s">
        <v>132</v>
      </c>
      <c r="J797" s="1" t="s">
        <v>552</v>
      </c>
      <c r="K797" s="1" t="s">
        <v>722</v>
      </c>
      <c r="L797" s="1" t="s">
        <v>92</v>
      </c>
      <c r="M797" s="1" t="s">
        <v>362</v>
      </c>
      <c r="N797" s="1" t="s">
        <v>971</v>
      </c>
      <c r="O797" s="1" t="s">
        <v>92</v>
      </c>
      <c r="P797" s="1" t="s">
        <v>110</v>
      </c>
      <c r="Q797" s="1" t="s">
        <v>67</v>
      </c>
      <c r="R797">
        <v>54</v>
      </c>
      <c r="S797">
        <v>0</v>
      </c>
      <c r="T797" s="1" t="s">
        <v>137</v>
      </c>
      <c r="U797" s="1" t="s">
        <v>42</v>
      </c>
      <c r="V797">
        <v>2.94</v>
      </c>
      <c r="W797">
        <v>2.67</v>
      </c>
      <c r="X797">
        <v>4.2</v>
      </c>
      <c r="Y797">
        <v>16.7</v>
      </c>
      <c r="Z797">
        <v>12.8</v>
      </c>
    </row>
    <row r="798" spans="1:26" x14ac:dyDescent="0.25">
      <c r="A798" s="1" t="s">
        <v>2243</v>
      </c>
      <c r="B798">
        <v>74</v>
      </c>
      <c r="C798" s="1" t="s">
        <v>44</v>
      </c>
      <c r="D798" s="1" t="s">
        <v>95</v>
      </c>
      <c r="E798" s="1" t="s">
        <v>29</v>
      </c>
      <c r="F798" s="1" t="s">
        <v>30</v>
      </c>
      <c r="G798" s="1" t="s">
        <v>102</v>
      </c>
      <c r="H798" s="1" t="s">
        <v>71</v>
      </c>
      <c r="I798" s="1" t="s">
        <v>132</v>
      </c>
      <c r="J798" s="1" t="s">
        <v>2244</v>
      </c>
      <c r="K798" s="1" t="s">
        <v>1183</v>
      </c>
      <c r="L798" s="1" t="s">
        <v>36</v>
      </c>
      <c r="M798" s="1" t="s">
        <v>378</v>
      </c>
      <c r="N798" s="1" t="s">
        <v>66</v>
      </c>
      <c r="O798" s="1" t="s">
        <v>36</v>
      </c>
      <c r="P798" s="1" t="s">
        <v>110</v>
      </c>
      <c r="Q798" s="1" t="s">
        <v>75</v>
      </c>
      <c r="R798">
        <v>93</v>
      </c>
      <c r="S798">
        <v>0</v>
      </c>
      <c r="T798" s="1" t="s">
        <v>85</v>
      </c>
      <c r="U798" s="1" t="s">
        <v>57</v>
      </c>
      <c r="V798">
        <v>1.65</v>
      </c>
      <c r="W798">
        <v>2.89</v>
      </c>
      <c r="X798">
        <v>6</v>
      </c>
      <c r="Y798">
        <v>16.3</v>
      </c>
      <c r="Z798">
        <v>6.6</v>
      </c>
    </row>
    <row r="799" spans="1:26" x14ac:dyDescent="0.25">
      <c r="A799" s="1" t="s">
        <v>2245</v>
      </c>
      <c r="B799">
        <v>74</v>
      </c>
      <c r="C799" s="1" t="s">
        <v>44</v>
      </c>
      <c r="D799" s="1" t="s">
        <v>45</v>
      </c>
      <c r="E799" s="1" t="s">
        <v>78</v>
      </c>
      <c r="F799" s="1" t="s">
        <v>30</v>
      </c>
      <c r="G799" s="1" t="s">
        <v>125</v>
      </c>
      <c r="H799" s="1" t="s">
        <v>32</v>
      </c>
      <c r="I799" s="1" t="s">
        <v>132</v>
      </c>
      <c r="J799" s="1" t="s">
        <v>2246</v>
      </c>
      <c r="K799" s="1" t="s">
        <v>2247</v>
      </c>
      <c r="L799" s="1" t="s">
        <v>92</v>
      </c>
      <c r="M799" s="1" t="s">
        <v>129</v>
      </c>
      <c r="N799" s="1" t="s">
        <v>66</v>
      </c>
      <c r="O799" s="1" t="s">
        <v>92</v>
      </c>
      <c r="P799" s="1" t="s">
        <v>39</v>
      </c>
      <c r="Q799" s="1" t="s">
        <v>75</v>
      </c>
      <c r="R799">
        <v>76</v>
      </c>
      <c r="S799">
        <v>1</v>
      </c>
      <c r="T799" s="1" t="s">
        <v>123</v>
      </c>
      <c r="U799" s="1" t="s">
        <v>57</v>
      </c>
      <c r="V799">
        <v>3.97</v>
      </c>
      <c r="W799">
        <v>1.1000000000000001</v>
      </c>
      <c r="X799">
        <v>4.2</v>
      </c>
      <c r="Y799">
        <v>20</v>
      </c>
      <c r="Z799">
        <v>12.6</v>
      </c>
    </row>
    <row r="800" spans="1:26" x14ac:dyDescent="0.25">
      <c r="A800" s="1" t="s">
        <v>2248</v>
      </c>
      <c r="B800">
        <v>64</v>
      </c>
      <c r="C800" s="1" t="s">
        <v>27</v>
      </c>
      <c r="D800" s="1" t="s">
        <v>95</v>
      </c>
      <c r="E800" s="1" t="s">
        <v>163</v>
      </c>
      <c r="F800" s="1" t="s">
        <v>88</v>
      </c>
      <c r="G800" s="1" t="s">
        <v>70</v>
      </c>
      <c r="H800" s="1" t="s">
        <v>61</v>
      </c>
      <c r="I800" s="1" t="s">
        <v>33</v>
      </c>
      <c r="J800" s="1" t="s">
        <v>2249</v>
      </c>
      <c r="K800" s="1" t="s">
        <v>1812</v>
      </c>
      <c r="L800" s="1" t="s">
        <v>36</v>
      </c>
      <c r="M800" s="1" t="s">
        <v>40</v>
      </c>
      <c r="N800" s="1" t="s">
        <v>521</v>
      </c>
      <c r="O800" s="1" t="s">
        <v>36</v>
      </c>
      <c r="P800" s="1" t="s">
        <v>39</v>
      </c>
      <c r="Q800" s="1" t="s">
        <v>40</v>
      </c>
      <c r="R800">
        <v>62</v>
      </c>
      <c r="S800">
        <v>1</v>
      </c>
      <c r="T800" s="1" t="s">
        <v>123</v>
      </c>
      <c r="U800" s="1" t="s">
        <v>57</v>
      </c>
      <c r="V800">
        <v>2.04</v>
      </c>
      <c r="W800">
        <v>3.78</v>
      </c>
      <c r="X800">
        <v>6.1</v>
      </c>
      <c r="Y800">
        <v>20.3</v>
      </c>
      <c r="Z800">
        <v>15.5</v>
      </c>
    </row>
    <row r="801" spans="1:26" x14ac:dyDescent="0.25">
      <c r="A801" s="1" t="s">
        <v>2250</v>
      </c>
      <c r="B801">
        <v>59</v>
      </c>
      <c r="C801" s="1" t="s">
        <v>44</v>
      </c>
      <c r="D801" s="1" t="s">
        <v>45</v>
      </c>
      <c r="E801" s="1" t="s">
        <v>163</v>
      </c>
      <c r="F801" s="1" t="s">
        <v>88</v>
      </c>
      <c r="G801" s="1" t="s">
        <v>118</v>
      </c>
      <c r="H801" s="1" t="s">
        <v>61</v>
      </c>
      <c r="I801" s="1" t="s">
        <v>132</v>
      </c>
      <c r="J801" s="1" t="s">
        <v>1983</v>
      </c>
      <c r="K801" s="1" t="s">
        <v>2251</v>
      </c>
      <c r="L801" s="1" t="s">
        <v>64</v>
      </c>
      <c r="M801" s="1" t="s">
        <v>129</v>
      </c>
      <c r="N801" s="1" t="s">
        <v>491</v>
      </c>
      <c r="O801" s="1" t="s">
        <v>64</v>
      </c>
      <c r="P801" s="1" t="s">
        <v>55</v>
      </c>
      <c r="Q801" s="1" t="s">
        <v>40</v>
      </c>
      <c r="R801">
        <v>100</v>
      </c>
      <c r="S801">
        <v>0</v>
      </c>
      <c r="T801" s="1" t="s">
        <v>85</v>
      </c>
      <c r="U801" s="1" t="s">
        <v>57</v>
      </c>
      <c r="V801">
        <v>3.44</v>
      </c>
      <c r="W801">
        <v>2.95</v>
      </c>
      <c r="X801">
        <v>2.2000000000000002</v>
      </c>
      <c r="Y801">
        <v>10.7</v>
      </c>
      <c r="Z801">
        <v>10.1</v>
      </c>
    </row>
    <row r="802" spans="1:26" x14ac:dyDescent="0.25">
      <c r="A802" s="1" t="s">
        <v>2252</v>
      </c>
      <c r="B802">
        <v>73</v>
      </c>
      <c r="C802" s="1" t="s">
        <v>44</v>
      </c>
      <c r="D802" s="1" t="s">
        <v>95</v>
      </c>
      <c r="E802" s="1" t="s">
        <v>163</v>
      </c>
      <c r="F802" s="1" t="s">
        <v>47</v>
      </c>
      <c r="G802" s="1" t="s">
        <v>184</v>
      </c>
      <c r="H802" s="1" t="s">
        <v>71</v>
      </c>
      <c r="I802" s="1" t="s">
        <v>49</v>
      </c>
      <c r="J802" s="1" t="s">
        <v>2253</v>
      </c>
      <c r="K802" s="1" t="s">
        <v>2254</v>
      </c>
      <c r="L802" s="1" t="s">
        <v>36</v>
      </c>
      <c r="M802" s="1" t="s">
        <v>697</v>
      </c>
      <c r="N802" s="1" t="s">
        <v>507</v>
      </c>
      <c r="O802" s="1" t="s">
        <v>36</v>
      </c>
      <c r="P802" s="1" t="s">
        <v>55</v>
      </c>
      <c r="Q802" s="1" t="s">
        <v>30</v>
      </c>
      <c r="R802">
        <v>111</v>
      </c>
      <c r="S802">
        <v>0</v>
      </c>
      <c r="T802" s="1" t="s">
        <v>41</v>
      </c>
      <c r="U802" s="1" t="s">
        <v>42</v>
      </c>
      <c r="V802">
        <v>3.4</v>
      </c>
      <c r="W802">
        <v>3.05</v>
      </c>
      <c r="X802">
        <v>3.6</v>
      </c>
      <c r="Y802">
        <v>6.1</v>
      </c>
      <c r="Z802">
        <v>11.4</v>
      </c>
    </row>
    <row r="803" spans="1:26" x14ac:dyDescent="0.25">
      <c r="A803" s="1" t="s">
        <v>2255</v>
      </c>
      <c r="B803">
        <v>82</v>
      </c>
      <c r="C803" s="1" t="s">
        <v>45</v>
      </c>
      <c r="D803" s="1" t="s">
        <v>87</v>
      </c>
      <c r="E803" s="1" t="s">
        <v>78</v>
      </c>
      <c r="F803" s="1" t="s">
        <v>59</v>
      </c>
      <c r="G803" s="1" t="s">
        <v>184</v>
      </c>
      <c r="H803" s="1" t="s">
        <v>81</v>
      </c>
      <c r="I803" s="1" t="s">
        <v>33</v>
      </c>
      <c r="J803" s="1" t="s">
        <v>2256</v>
      </c>
      <c r="K803" s="1" t="s">
        <v>62</v>
      </c>
      <c r="L803" s="1" t="s">
        <v>36</v>
      </c>
      <c r="M803" s="1" t="s">
        <v>697</v>
      </c>
      <c r="N803" s="1" t="s">
        <v>176</v>
      </c>
      <c r="O803" s="1" t="s">
        <v>36</v>
      </c>
      <c r="P803" s="1" t="s">
        <v>55</v>
      </c>
      <c r="Q803" s="1" t="s">
        <v>30</v>
      </c>
      <c r="R803">
        <v>118</v>
      </c>
      <c r="S803">
        <v>0</v>
      </c>
      <c r="T803" s="1" t="s">
        <v>41</v>
      </c>
      <c r="U803" s="1" t="s">
        <v>42</v>
      </c>
      <c r="V803">
        <v>2.14</v>
      </c>
      <c r="W803">
        <v>3.94</v>
      </c>
      <c r="X803">
        <v>1.2</v>
      </c>
      <c r="Y803">
        <v>16.5</v>
      </c>
      <c r="Z803">
        <v>19</v>
      </c>
    </row>
    <row r="804" spans="1:26" x14ac:dyDescent="0.25">
      <c r="A804" s="1" t="s">
        <v>2257</v>
      </c>
      <c r="B804">
        <v>19</v>
      </c>
      <c r="C804" s="1" t="s">
        <v>45</v>
      </c>
      <c r="D804" s="1" t="s">
        <v>95</v>
      </c>
      <c r="E804" s="1" t="s">
        <v>46</v>
      </c>
      <c r="F804" s="1" t="s">
        <v>30</v>
      </c>
      <c r="G804" s="1" t="s">
        <v>102</v>
      </c>
      <c r="H804" s="1" t="s">
        <v>71</v>
      </c>
      <c r="I804" s="1" t="s">
        <v>72</v>
      </c>
      <c r="J804" s="1" t="s">
        <v>2258</v>
      </c>
      <c r="K804" s="1" t="s">
        <v>628</v>
      </c>
      <c r="L804" s="1" t="s">
        <v>36</v>
      </c>
      <c r="M804" s="1" t="s">
        <v>500</v>
      </c>
      <c r="N804" s="1" t="s">
        <v>763</v>
      </c>
      <c r="O804" s="1" t="s">
        <v>36</v>
      </c>
      <c r="P804" s="1" t="s">
        <v>55</v>
      </c>
      <c r="Q804" s="1" t="s">
        <v>67</v>
      </c>
      <c r="R804">
        <v>110</v>
      </c>
      <c r="S804">
        <v>0</v>
      </c>
      <c r="T804" s="1" t="s">
        <v>85</v>
      </c>
      <c r="U804" s="1" t="s">
        <v>42</v>
      </c>
      <c r="V804">
        <v>1.7</v>
      </c>
      <c r="W804">
        <v>2.89</v>
      </c>
      <c r="X804">
        <v>1.8</v>
      </c>
      <c r="Y804">
        <v>17.3</v>
      </c>
      <c r="Z804">
        <v>12.4</v>
      </c>
    </row>
    <row r="805" spans="1:26" x14ac:dyDescent="0.25">
      <c r="A805" s="1" t="s">
        <v>2259</v>
      </c>
      <c r="B805">
        <v>67</v>
      </c>
      <c r="C805" s="1" t="s">
        <v>27</v>
      </c>
      <c r="D805" s="1" t="s">
        <v>87</v>
      </c>
      <c r="E805" s="1" t="s">
        <v>163</v>
      </c>
      <c r="F805" s="1" t="s">
        <v>88</v>
      </c>
      <c r="G805" s="1" t="s">
        <v>125</v>
      </c>
      <c r="H805" s="1" t="s">
        <v>32</v>
      </c>
      <c r="I805" s="1" t="s">
        <v>132</v>
      </c>
      <c r="J805" s="1" t="s">
        <v>1265</v>
      </c>
      <c r="K805" s="1" t="s">
        <v>2260</v>
      </c>
      <c r="L805" s="1" t="s">
        <v>92</v>
      </c>
      <c r="M805" s="1" t="s">
        <v>75</v>
      </c>
      <c r="N805" s="1" t="s">
        <v>182</v>
      </c>
      <c r="O805" s="1" t="s">
        <v>92</v>
      </c>
      <c r="P805" s="1" t="s">
        <v>39</v>
      </c>
      <c r="Q805" s="1" t="s">
        <v>40</v>
      </c>
      <c r="R805">
        <v>180</v>
      </c>
      <c r="S805">
        <v>1</v>
      </c>
      <c r="T805" s="1" t="s">
        <v>85</v>
      </c>
      <c r="U805" s="1" t="s">
        <v>57</v>
      </c>
      <c r="V805">
        <v>2.63</v>
      </c>
      <c r="W805">
        <v>3.09</v>
      </c>
      <c r="X805">
        <v>9.1</v>
      </c>
      <c r="Y805">
        <v>9.5</v>
      </c>
      <c r="Z805">
        <v>3.4</v>
      </c>
    </row>
    <row r="806" spans="1:26" x14ac:dyDescent="0.25">
      <c r="A806" s="1" t="s">
        <v>2261</v>
      </c>
      <c r="B806">
        <v>79</v>
      </c>
      <c r="C806" s="1" t="s">
        <v>45</v>
      </c>
      <c r="D806" s="1" t="s">
        <v>95</v>
      </c>
      <c r="E806" s="1" t="s">
        <v>29</v>
      </c>
      <c r="F806" s="1" t="s">
        <v>88</v>
      </c>
      <c r="G806" s="1" t="s">
        <v>112</v>
      </c>
      <c r="H806" s="1" t="s">
        <v>32</v>
      </c>
      <c r="I806" s="1" t="s">
        <v>33</v>
      </c>
      <c r="J806" s="1" t="s">
        <v>2262</v>
      </c>
      <c r="K806" s="1" t="s">
        <v>2263</v>
      </c>
      <c r="L806" s="1" t="s">
        <v>36</v>
      </c>
      <c r="M806" s="1" t="s">
        <v>469</v>
      </c>
      <c r="N806" s="1" t="s">
        <v>331</v>
      </c>
      <c r="O806" s="1" t="s">
        <v>36</v>
      </c>
      <c r="P806" s="1" t="s">
        <v>39</v>
      </c>
      <c r="Q806" s="1" t="s">
        <v>129</v>
      </c>
      <c r="R806">
        <v>72</v>
      </c>
      <c r="S806">
        <v>1</v>
      </c>
      <c r="T806" s="1" t="s">
        <v>123</v>
      </c>
      <c r="U806" s="1" t="s">
        <v>42</v>
      </c>
      <c r="V806">
        <v>4.45</v>
      </c>
      <c r="W806">
        <v>3.31</v>
      </c>
      <c r="X806">
        <v>9</v>
      </c>
      <c r="Y806">
        <v>16.7</v>
      </c>
      <c r="Z806">
        <v>16.8</v>
      </c>
    </row>
    <row r="807" spans="1:26" x14ac:dyDescent="0.25">
      <c r="A807" s="1" t="s">
        <v>2264</v>
      </c>
      <c r="B807">
        <v>85</v>
      </c>
      <c r="C807" s="1" t="s">
        <v>44</v>
      </c>
      <c r="D807" s="1" t="s">
        <v>106</v>
      </c>
      <c r="E807" s="1" t="s">
        <v>78</v>
      </c>
      <c r="F807" s="1" t="s">
        <v>47</v>
      </c>
      <c r="G807" s="1" t="s">
        <v>194</v>
      </c>
      <c r="H807" s="1" t="s">
        <v>81</v>
      </c>
      <c r="I807" s="1" t="s">
        <v>49</v>
      </c>
      <c r="J807" s="1" t="s">
        <v>1630</v>
      </c>
      <c r="K807" s="1" t="s">
        <v>570</v>
      </c>
      <c r="L807" s="1" t="s">
        <v>52</v>
      </c>
      <c r="M807" s="1" t="s">
        <v>53</v>
      </c>
      <c r="N807" s="1" t="s">
        <v>763</v>
      </c>
      <c r="O807" s="1" t="s">
        <v>52</v>
      </c>
      <c r="P807" s="1" t="s">
        <v>39</v>
      </c>
      <c r="Q807" s="1" t="s">
        <v>129</v>
      </c>
      <c r="R807">
        <v>172</v>
      </c>
      <c r="S807">
        <v>1</v>
      </c>
      <c r="T807" s="1" t="s">
        <v>41</v>
      </c>
      <c r="U807" s="1" t="s">
        <v>57</v>
      </c>
      <c r="V807">
        <v>2.72</v>
      </c>
      <c r="W807">
        <v>4</v>
      </c>
      <c r="X807">
        <v>9.1999999999999993</v>
      </c>
      <c r="Y807">
        <v>16.3</v>
      </c>
      <c r="Z807">
        <v>6.1</v>
      </c>
    </row>
    <row r="808" spans="1:26" x14ac:dyDescent="0.25">
      <c r="A808" s="1" t="s">
        <v>2265</v>
      </c>
      <c r="B808">
        <v>50</v>
      </c>
      <c r="C808" s="1" t="s">
        <v>44</v>
      </c>
      <c r="D808" s="1" t="s">
        <v>28</v>
      </c>
      <c r="E808" s="1" t="s">
        <v>163</v>
      </c>
      <c r="F808" s="1" t="s">
        <v>47</v>
      </c>
      <c r="G808" s="1" t="s">
        <v>184</v>
      </c>
      <c r="H808" s="1" t="s">
        <v>32</v>
      </c>
      <c r="I808" s="1" t="s">
        <v>132</v>
      </c>
      <c r="J808" s="1" t="s">
        <v>2266</v>
      </c>
      <c r="K808" s="1" t="s">
        <v>1341</v>
      </c>
      <c r="L808" s="1" t="s">
        <v>52</v>
      </c>
      <c r="M808" s="1" t="s">
        <v>129</v>
      </c>
      <c r="N808" s="1" t="s">
        <v>76</v>
      </c>
      <c r="O808" s="1" t="s">
        <v>52</v>
      </c>
      <c r="P808" s="1" t="s">
        <v>39</v>
      </c>
      <c r="Q808" s="1" t="s">
        <v>67</v>
      </c>
      <c r="R808">
        <v>69</v>
      </c>
      <c r="S808">
        <v>1</v>
      </c>
      <c r="T808" s="1" t="s">
        <v>56</v>
      </c>
      <c r="U808" s="1" t="s">
        <v>57</v>
      </c>
      <c r="V808">
        <v>2.08</v>
      </c>
      <c r="W808">
        <v>1.79</v>
      </c>
      <c r="X808">
        <v>3.2</v>
      </c>
      <c r="Y808">
        <v>11.5</v>
      </c>
      <c r="Z808">
        <v>12.4</v>
      </c>
    </row>
    <row r="809" spans="1:26" x14ac:dyDescent="0.25">
      <c r="A809" s="1" t="s">
        <v>2267</v>
      </c>
      <c r="B809">
        <v>80</v>
      </c>
      <c r="C809" s="1" t="s">
        <v>45</v>
      </c>
      <c r="D809" s="1" t="s">
        <v>45</v>
      </c>
      <c r="E809" s="1" t="s">
        <v>163</v>
      </c>
      <c r="F809" s="1" t="s">
        <v>47</v>
      </c>
      <c r="G809" s="1" t="s">
        <v>89</v>
      </c>
      <c r="H809" s="1" t="s">
        <v>71</v>
      </c>
      <c r="I809" s="1" t="s">
        <v>132</v>
      </c>
      <c r="J809" s="1" t="s">
        <v>2268</v>
      </c>
      <c r="K809" s="1" t="s">
        <v>2269</v>
      </c>
      <c r="L809" s="1" t="s">
        <v>52</v>
      </c>
      <c r="M809" s="1" t="s">
        <v>1933</v>
      </c>
      <c r="N809" s="1" t="s">
        <v>958</v>
      </c>
      <c r="O809" s="1" t="s">
        <v>52</v>
      </c>
      <c r="P809" s="1" t="s">
        <v>39</v>
      </c>
      <c r="Q809" s="1" t="s">
        <v>40</v>
      </c>
      <c r="R809">
        <v>120</v>
      </c>
      <c r="S809">
        <v>1</v>
      </c>
      <c r="T809" s="1" t="s">
        <v>123</v>
      </c>
      <c r="U809" s="1" t="s">
        <v>42</v>
      </c>
      <c r="V809">
        <v>3.35</v>
      </c>
      <c r="W809">
        <v>2.71</v>
      </c>
      <c r="X809">
        <v>6.5</v>
      </c>
      <c r="Y809">
        <v>7.5</v>
      </c>
      <c r="Z809">
        <v>4.5</v>
      </c>
    </row>
    <row r="810" spans="1:26" x14ac:dyDescent="0.25">
      <c r="A810" s="1" t="s">
        <v>2270</v>
      </c>
      <c r="B810">
        <v>26</v>
      </c>
      <c r="C810" s="1" t="s">
        <v>45</v>
      </c>
      <c r="D810" s="1" t="s">
        <v>95</v>
      </c>
      <c r="E810" s="1" t="s">
        <v>46</v>
      </c>
      <c r="F810" s="1" t="s">
        <v>30</v>
      </c>
      <c r="G810" s="1" t="s">
        <v>184</v>
      </c>
      <c r="H810" s="1" t="s">
        <v>32</v>
      </c>
      <c r="I810" s="1" t="s">
        <v>72</v>
      </c>
      <c r="J810" s="1" t="s">
        <v>2271</v>
      </c>
      <c r="K810" s="1" t="s">
        <v>1300</v>
      </c>
      <c r="L810" s="1" t="s">
        <v>52</v>
      </c>
      <c r="M810" s="1" t="s">
        <v>155</v>
      </c>
      <c r="N810" s="1" t="s">
        <v>1025</v>
      </c>
      <c r="O810" s="1" t="s">
        <v>52</v>
      </c>
      <c r="P810" s="1" t="s">
        <v>110</v>
      </c>
      <c r="Q810" s="1" t="s">
        <v>67</v>
      </c>
      <c r="R810">
        <v>114</v>
      </c>
      <c r="S810">
        <v>0</v>
      </c>
      <c r="T810" s="1" t="s">
        <v>41</v>
      </c>
      <c r="U810" s="1" t="s">
        <v>57</v>
      </c>
      <c r="V810">
        <v>1.69</v>
      </c>
      <c r="W810">
        <v>3.07</v>
      </c>
      <c r="X810">
        <v>2.9</v>
      </c>
      <c r="Y810">
        <v>11.1</v>
      </c>
      <c r="Z810">
        <v>9.8000000000000007</v>
      </c>
    </row>
    <row r="811" spans="1:26" x14ac:dyDescent="0.25">
      <c r="A811" s="1" t="s">
        <v>2272</v>
      </c>
      <c r="B811">
        <v>19</v>
      </c>
      <c r="C811" s="1" t="s">
        <v>27</v>
      </c>
      <c r="D811" s="1" t="s">
        <v>87</v>
      </c>
      <c r="E811" s="1" t="s">
        <v>29</v>
      </c>
      <c r="F811" s="1" t="s">
        <v>47</v>
      </c>
      <c r="G811" s="1" t="s">
        <v>440</v>
      </c>
      <c r="H811" s="1" t="s">
        <v>81</v>
      </c>
      <c r="I811" s="1" t="s">
        <v>132</v>
      </c>
      <c r="J811" s="1" t="s">
        <v>2273</v>
      </c>
      <c r="K811" s="1" t="s">
        <v>2274</v>
      </c>
      <c r="L811" s="1" t="s">
        <v>64</v>
      </c>
      <c r="M811" s="1" t="s">
        <v>30</v>
      </c>
      <c r="N811" s="1" t="s">
        <v>818</v>
      </c>
      <c r="O811" s="1" t="s">
        <v>64</v>
      </c>
      <c r="P811" s="1" t="s">
        <v>55</v>
      </c>
      <c r="Q811" s="1" t="s">
        <v>30</v>
      </c>
      <c r="R811">
        <v>96</v>
      </c>
      <c r="S811">
        <v>0</v>
      </c>
      <c r="T811" s="1" t="s">
        <v>137</v>
      </c>
      <c r="U811" s="1" t="s">
        <v>57</v>
      </c>
      <c r="V811">
        <v>4.25</v>
      </c>
      <c r="W811">
        <v>1.06</v>
      </c>
      <c r="X811">
        <v>6.8</v>
      </c>
      <c r="Y811">
        <v>18</v>
      </c>
      <c r="Z811">
        <v>16.600000000000001</v>
      </c>
    </row>
    <row r="812" spans="1:26" x14ac:dyDescent="0.25">
      <c r="A812" s="1" t="s">
        <v>2275</v>
      </c>
      <c r="B812">
        <v>24</v>
      </c>
      <c r="C812" s="1" t="s">
        <v>45</v>
      </c>
      <c r="D812" s="1" t="s">
        <v>106</v>
      </c>
      <c r="E812" s="1" t="s">
        <v>29</v>
      </c>
      <c r="F812" s="1" t="s">
        <v>30</v>
      </c>
      <c r="G812" s="1" t="s">
        <v>125</v>
      </c>
      <c r="H812" s="1" t="s">
        <v>81</v>
      </c>
      <c r="I812" s="1" t="s">
        <v>72</v>
      </c>
      <c r="J812" s="1" t="s">
        <v>174</v>
      </c>
      <c r="K812" s="1" t="s">
        <v>83</v>
      </c>
      <c r="L812" s="1" t="s">
        <v>92</v>
      </c>
      <c r="M812" s="1" t="s">
        <v>30</v>
      </c>
      <c r="N812" s="1" t="s">
        <v>852</v>
      </c>
      <c r="O812" s="1" t="s">
        <v>92</v>
      </c>
      <c r="P812" s="1" t="s">
        <v>110</v>
      </c>
      <c r="Q812" s="1" t="s">
        <v>75</v>
      </c>
      <c r="R812">
        <v>61</v>
      </c>
      <c r="S812">
        <v>0</v>
      </c>
      <c r="T812" s="1" t="s">
        <v>41</v>
      </c>
      <c r="U812" s="1" t="s">
        <v>57</v>
      </c>
      <c r="V812">
        <v>4.7300000000000004</v>
      </c>
      <c r="W812">
        <v>1.08</v>
      </c>
      <c r="X812">
        <v>2.4</v>
      </c>
      <c r="Y812">
        <v>22</v>
      </c>
      <c r="Z812">
        <v>10.8</v>
      </c>
    </row>
    <row r="813" spans="1:26" x14ac:dyDescent="0.25">
      <c r="A813" s="1" t="s">
        <v>2276</v>
      </c>
      <c r="B813">
        <v>82</v>
      </c>
      <c r="C813" s="1" t="s">
        <v>45</v>
      </c>
      <c r="D813" s="1" t="s">
        <v>28</v>
      </c>
      <c r="E813" s="1" t="s">
        <v>29</v>
      </c>
      <c r="F813" s="1" t="s">
        <v>30</v>
      </c>
      <c r="G813" s="1" t="s">
        <v>152</v>
      </c>
      <c r="H813" s="1" t="s">
        <v>81</v>
      </c>
      <c r="I813" s="1" t="s">
        <v>72</v>
      </c>
      <c r="J813" s="1" t="s">
        <v>1431</v>
      </c>
      <c r="K813" s="1" t="s">
        <v>498</v>
      </c>
      <c r="L813" s="1" t="s">
        <v>36</v>
      </c>
      <c r="M813" s="1" t="s">
        <v>266</v>
      </c>
      <c r="N813" s="1" t="s">
        <v>398</v>
      </c>
      <c r="O813" s="1" t="s">
        <v>36</v>
      </c>
      <c r="P813" s="1" t="s">
        <v>55</v>
      </c>
      <c r="Q813" s="1" t="s">
        <v>67</v>
      </c>
      <c r="R813">
        <v>94</v>
      </c>
      <c r="S813">
        <v>0</v>
      </c>
      <c r="T813" s="1" t="s">
        <v>56</v>
      </c>
      <c r="U813" s="1" t="s">
        <v>42</v>
      </c>
      <c r="V813">
        <v>3.26</v>
      </c>
      <c r="W813">
        <v>3.65</v>
      </c>
      <c r="X813">
        <v>7.1</v>
      </c>
      <c r="Y813">
        <v>22.8</v>
      </c>
      <c r="Z813">
        <v>19.899999999999999</v>
      </c>
    </row>
    <row r="814" spans="1:26" x14ac:dyDescent="0.25">
      <c r="A814" s="1" t="s">
        <v>2277</v>
      </c>
      <c r="B814">
        <v>22</v>
      </c>
      <c r="C814" s="1" t="s">
        <v>27</v>
      </c>
      <c r="D814" s="1" t="s">
        <v>45</v>
      </c>
      <c r="E814" s="1" t="s">
        <v>29</v>
      </c>
      <c r="F814" s="1" t="s">
        <v>30</v>
      </c>
      <c r="G814" s="1" t="s">
        <v>131</v>
      </c>
      <c r="H814" s="1" t="s">
        <v>32</v>
      </c>
      <c r="I814" s="1" t="s">
        <v>72</v>
      </c>
      <c r="J814" s="1" t="s">
        <v>285</v>
      </c>
      <c r="K814" s="1" t="s">
        <v>433</v>
      </c>
      <c r="L814" s="1" t="s">
        <v>52</v>
      </c>
      <c r="M814" s="1" t="s">
        <v>1263</v>
      </c>
      <c r="N814" s="1" t="s">
        <v>387</v>
      </c>
      <c r="O814" s="1" t="s">
        <v>52</v>
      </c>
      <c r="P814" s="1" t="s">
        <v>39</v>
      </c>
      <c r="Q814" s="1" t="s">
        <v>75</v>
      </c>
      <c r="R814">
        <v>56</v>
      </c>
      <c r="S814">
        <v>1</v>
      </c>
      <c r="T814" s="1" t="s">
        <v>41</v>
      </c>
      <c r="U814" s="1" t="s">
        <v>42</v>
      </c>
      <c r="V814">
        <v>3.88</v>
      </c>
      <c r="W814">
        <v>2.15</v>
      </c>
      <c r="X814">
        <v>8.9</v>
      </c>
      <c r="Y814">
        <v>6.9</v>
      </c>
      <c r="Z814">
        <v>6.9</v>
      </c>
    </row>
    <row r="815" spans="1:26" x14ac:dyDescent="0.25">
      <c r="A815" s="1" t="s">
        <v>2278</v>
      </c>
      <c r="B815">
        <v>81</v>
      </c>
      <c r="C815" s="1" t="s">
        <v>27</v>
      </c>
      <c r="D815" s="1" t="s">
        <v>95</v>
      </c>
      <c r="E815" s="1" t="s">
        <v>46</v>
      </c>
      <c r="F815" s="1" t="s">
        <v>30</v>
      </c>
      <c r="G815" s="1" t="s">
        <v>80</v>
      </c>
      <c r="H815" s="1" t="s">
        <v>71</v>
      </c>
      <c r="I815" s="1" t="s">
        <v>72</v>
      </c>
      <c r="J815" s="1" t="s">
        <v>2279</v>
      </c>
      <c r="K815" s="1" t="s">
        <v>2280</v>
      </c>
      <c r="L815" s="1" t="s">
        <v>52</v>
      </c>
      <c r="M815" s="1" t="s">
        <v>67</v>
      </c>
      <c r="N815" s="1" t="s">
        <v>619</v>
      </c>
      <c r="O815" s="1" t="s">
        <v>52</v>
      </c>
      <c r="P815" s="1" t="s">
        <v>39</v>
      </c>
      <c r="Q815" s="1" t="s">
        <v>129</v>
      </c>
      <c r="R815">
        <v>33</v>
      </c>
      <c r="S815">
        <v>1</v>
      </c>
      <c r="T815" s="1" t="s">
        <v>41</v>
      </c>
      <c r="U815" s="1" t="s">
        <v>42</v>
      </c>
      <c r="V815">
        <v>4.59</v>
      </c>
      <c r="W815">
        <v>2.02</v>
      </c>
      <c r="X815">
        <v>3</v>
      </c>
      <c r="Y815">
        <v>8.5</v>
      </c>
      <c r="Z815">
        <v>17.600000000000001</v>
      </c>
    </row>
    <row r="816" spans="1:26" x14ac:dyDescent="0.25">
      <c r="A816" s="1" t="s">
        <v>2281</v>
      </c>
      <c r="B816">
        <v>40</v>
      </c>
      <c r="C816" s="1" t="s">
        <v>27</v>
      </c>
      <c r="D816" s="1" t="s">
        <v>87</v>
      </c>
      <c r="E816" s="1" t="s">
        <v>163</v>
      </c>
      <c r="F816" s="1" t="s">
        <v>30</v>
      </c>
      <c r="G816" s="1" t="s">
        <v>131</v>
      </c>
      <c r="H816" s="1" t="s">
        <v>81</v>
      </c>
      <c r="I816" s="1" t="s">
        <v>33</v>
      </c>
      <c r="J816" s="1" t="s">
        <v>2282</v>
      </c>
      <c r="K816" s="1" t="s">
        <v>2232</v>
      </c>
      <c r="L816" s="1" t="s">
        <v>36</v>
      </c>
      <c r="M816" s="1" t="s">
        <v>517</v>
      </c>
      <c r="N816" s="1" t="s">
        <v>1836</v>
      </c>
      <c r="O816" s="1" t="s">
        <v>36</v>
      </c>
      <c r="P816" s="1" t="s">
        <v>39</v>
      </c>
      <c r="Q816" s="1" t="s">
        <v>30</v>
      </c>
      <c r="R816">
        <v>78</v>
      </c>
      <c r="S816">
        <v>1</v>
      </c>
      <c r="T816" s="1" t="s">
        <v>137</v>
      </c>
      <c r="U816" s="1" t="s">
        <v>57</v>
      </c>
      <c r="V816">
        <v>3</v>
      </c>
      <c r="W816">
        <v>3.7</v>
      </c>
      <c r="X816">
        <v>3.2</v>
      </c>
      <c r="Y816">
        <v>19.600000000000001</v>
      </c>
      <c r="Z816">
        <v>15.9</v>
      </c>
    </row>
    <row r="817" spans="1:26" x14ac:dyDescent="0.25">
      <c r="A817" s="1" t="s">
        <v>2283</v>
      </c>
      <c r="B817">
        <v>29</v>
      </c>
      <c r="C817" s="1" t="s">
        <v>44</v>
      </c>
      <c r="D817" s="1" t="s">
        <v>87</v>
      </c>
      <c r="E817" s="1" t="s">
        <v>46</v>
      </c>
      <c r="F817" s="1" t="s">
        <v>30</v>
      </c>
      <c r="G817" s="1" t="s">
        <v>276</v>
      </c>
      <c r="H817" s="1" t="s">
        <v>32</v>
      </c>
      <c r="I817" s="1" t="s">
        <v>72</v>
      </c>
      <c r="J817" s="1" t="s">
        <v>2284</v>
      </c>
      <c r="K817" s="1" t="s">
        <v>2285</v>
      </c>
      <c r="L817" s="1" t="s">
        <v>92</v>
      </c>
      <c r="M817" s="1" t="s">
        <v>317</v>
      </c>
      <c r="N817" s="1" t="s">
        <v>1235</v>
      </c>
      <c r="O817" s="1" t="s">
        <v>92</v>
      </c>
      <c r="P817" s="1" t="s">
        <v>110</v>
      </c>
      <c r="Q817" s="1" t="s">
        <v>67</v>
      </c>
      <c r="R817">
        <v>79</v>
      </c>
      <c r="S817">
        <v>0</v>
      </c>
      <c r="T817" s="1" t="s">
        <v>137</v>
      </c>
      <c r="U817" s="1" t="s">
        <v>57</v>
      </c>
      <c r="V817">
        <v>2.25</v>
      </c>
      <c r="W817">
        <v>2.64</v>
      </c>
      <c r="X817">
        <v>2.9</v>
      </c>
      <c r="Y817">
        <v>23.6</v>
      </c>
      <c r="Z817">
        <v>14</v>
      </c>
    </row>
    <row r="818" spans="1:26" x14ac:dyDescent="0.25">
      <c r="A818" s="1" t="s">
        <v>2286</v>
      </c>
      <c r="B818">
        <v>70</v>
      </c>
      <c r="C818" s="1" t="s">
        <v>45</v>
      </c>
      <c r="D818" s="1" t="s">
        <v>28</v>
      </c>
      <c r="E818" s="1" t="s">
        <v>163</v>
      </c>
      <c r="F818" s="1" t="s">
        <v>79</v>
      </c>
      <c r="G818" s="1" t="s">
        <v>164</v>
      </c>
      <c r="H818" s="1" t="s">
        <v>81</v>
      </c>
      <c r="I818" s="1" t="s">
        <v>33</v>
      </c>
      <c r="J818" s="1" t="s">
        <v>2287</v>
      </c>
      <c r="K818" s="1" t="s">
        <v>1925</v>
      </c>
      <c r="L818" s="1" t="s">
        <v>64</v>
      </c>
      <c r="M818" s="1" t="s">
        <v>1526</v>
      </c>
      <c r="N818" s="1" t="s">
        <v>331</v>
      </c>
      <c r="O818" s="1" t="s">
        <v>64</v>
      </c>
      <c r="P818" s="1" t="s">
        <v>55</v>
      </c>
      <c r="Q818" s="1" t="s">
        <v>129</v>
      </c>
      <c r="R818">
        <v>41</v>
      </c>
      <c r="S818">
        <v>0</v>
      </c>
      <c r="T818" s="1" t="s">
        <v>56</v>
      </c>
      <c r="U818" s="1" t="s">
        <v>57</v>
      </c>
      <c r="V818">
        <v>4.74</v>
      </c>
      <c r="W818">
        <v>2.21</v>
      </c>
      <c r="X818">
        <v>8</v>
      </c>
      <c r="Y818">
        <v>19.8</v>
      </c>
      <c r="Z818">
        <v>14.8</v>
      </c>
    </row>
    <row r="819" spans="1:26" x14ac:dyDescent="0.25">
      <c r="A819" s="1" t="s">
        <v>2288</v>
      </c>
      <c r="B819">
        <v>67</v>
      </c>
      <c r="C819" s="1" t="s">
        <v>44</v>
      </c>
      <c r="D819" s="1" t="s">
        <v>28</v>
      </c>
      <c r="E819" s="1" t="s">
        <v>163</v>
      </c>
      <c r="F819" s="1" t="s">
        <v>47</v>
      </c>
      <c r="G819" s="1" t="s">
        <v>194</v>
      </c>
      <c r="H819" s="1" t="s">
        <v>32</v>
      </c>
      <c r="I819" s="1" t="s">
        <v>49</v>
      </c>
      <c r="J819" s="1" t="s">
        <v>1781</v>
      </c>
      <c r="K819" s="1" t="s">
        <v>2289</v>
      </c>
      <c r="L819" s="1" t="s">
        <v>64</v>
      </c>
      <c r="M819" s="1" t="s">
        <v>40</v>
      </c>
      <c r="N819" s="1" t="s">
        <v>1074</v>
      </c>
      <c r="O819" s="1" t="s">
        <v>64</v>
      </c>
      <c r="P819" s="1" t="s">
        <v>55</v>
      </c>
      <c r="Q819" s="1" t="s">
        <v>129</v>
      </c>
      <c r="R819">
        <v>132</v>
      </c>
      <c r="S819">
        <v>0</v>
      </c>
      <c r="T819" s="1" t="s">
        <v>85</v>
      </c>
      <c r="U819" s="1" t="s">
        <v>57</v>
      </c>
      <c r="V819">
        <v>4.8600000000000003</v>
      </c>
      <c r="W819">
        <v>2.57</v>
      </c>
      <c r="X819">
        <v>2.2000000000000002</v>
      </c>
      <c r="Y819">
        <v>18.100000000000001</v>
      </c>
      <c r="Z819">
        <v>15.4</v>
      </c>
    </row>
    <row r="820" spans="1:26" x14ac:dyDescent="0.25">
      <c r="A820" s="1" t="s">
        <v>2290</v>
      </c>
      <c r="B820">
        <v>78</v>
      </c>
      <c r="C820" s="1" t="s">
        <v>27</v>
      </c>
      <c r="D820" s="1" t="s">
        <v>45</v>
      </c>
      <c r="E820" s="1" t="s">
        <v>29</v>
      </c>
      <c r="F820" s="1" t="s">
        <v>69</v>
      </c>
      <c r="G820" s="1" t="s">
        <v>89</v>
      </c>
      <c r="H820" s="1" t="s">
        <v>81</v>
      </c>
      <c r="I820" s="1" t="s">
        <v>33</v>
      </c>
      <c r="J820" s="1" t="s">
        <v>1052</v>
      </c>
      <c r="K820" s="1" t="s">
        <v>2170</v>
      </c>
      <c r="L820" s="1" t="s">
        <v>52</v>
      </c>
      <c r="M820" s="1" t="s">
        <v>378</v>
      </c>
      <c r="N820" s="1" t="s">
        <v>2291</v>
      </c>
      <c r="O820" s="1" t="s">
        <v>52</v>
      </c>
      <c r="P820" s="1" t="s">
        <v>55</v>
      </c>
      <c r="Q820" s="1" t="s">
        <v>75</v>
      </c>
      <c r="R820">
        <v>147</v>
      </c>
      <c r="S820">
        <v>0</v>
      </c>
      <c r="T820" s="1" t="s">
        <v>123</v>
      </c>
      <c r="U820" s="1" t="s">
        <v>42</v>
      </c>
      <c r="V820">
        <v>3.3</v>
      </c>
      <c r="W820">
        <v>1.83</v>
      </c>
      <c r="X820">
        <v>5.5</v>
      </c>
      <c r="Y820">
        <v>11.6</v>
      </c>
      <c r="Z820">
        <v>10.3</v>
      </c>
    </row>
    <row r="821" spans="1:26" x14ac:dyDescent="0.25">
      <c r="A821" s="1" t="s">
        <v>2292</v>
      </c>
      <c r="B821">
        <v>73</v>
      </c>
      <c r="C821" s="1" t="s">
        <v>45</v>
      </c>
      <c r="D821" s="1" t="s">
        <v>45</v>
      </c>
      <c r="E821" s="1" t="s">
        <v>29</v>
      </c>
      <c r="F821" s="1" t="s">
        <v>30</v>
      </c>
      <c r="G821" s="1" t="s">
        <v>80</v>
      </c>
      <c r="H821" s="1" t="s">
        <v>61</v>
      </c>
      <c r="I821" s="1" t="s">
        <v>33</v>
      </c>
      <c r="J821" s="1" t="s">
        <v>1899</v>
      </c>
      <c r="K821" s="1" t="s">
        <v>2293</v>
      </c>
      <c r="L821" s="1" t="s">
        <v>36</v>
      </c>
      <c r="M821" s="1" t="s">
        <v>1427</v>
      </c>
      <c r="N821" s="1" t="s">
        <v>1087</v>
      </c>
      <c r="O821" s="1" t="s">
        <v>36</v>
      </c>
      <c r="P821" s="1" t="s">
        <v>110</v>
      </c>
      <c r="Q821" s="1" t="s">
        <v>40</v>
      </c>
      <c r="R821">
        <v>76</v>
      </c>
      <c r="S821">
        <v>0</v>
      </c>
      <c r="T821" s="1" t="s">
        <v>137</v>
      </c>
      <c r="U821" s="1" t="s">
        <v>57</v>
      </c>
      <c r="V821">
        <v>3.58</v>
      </c>
      <c r="W821">
        <v>3.98</v>
      </c>
      <c r="X821">
        <v>3.1</v>
      </c>
      <c r="Y821">
        <v>13.3</v>
      </c>
      <c r="Z821">
        <v>7.6</v>
      </c>
    </row>
    <row r="822" spans="1:26" x14ac:dyDescent="0.25">
      <c r="A822" s="1" t="s">
        <v>2294</v>
      </c>
      <c r="B822">
        <v>27</v>
      </c>
      <c r="C822" s="1" t="s">
        <v>45</v>
      </c>
      <c r="D822" s="1" t="s">
        <v>95</v>
      </c>
      <c r="E822" s="1" t="s">
        <v>78</v>
      </c>
      <c r="F822" s="1" t="s">
        <v>69</v>
      </c>
      <c r="G822" s="1" t="s">
        <v>60</v>
      </c>
      <c r="H822" s="1" t="s">
        <v>71</v>
      </c>
      <c r="I822" s="1" t="s">
        <v>49</v>
      </c>
      <c r="J822" s="1" t="s">
        <v>185</v>
      </c>
      <c r="K822" s="1" t="s">
        <v>2295</v>
      </c>
      <c r="L822" s="1" t="s">
        <v>64</v>
      </c>
      <c r="M822" s="1" t="s">
        <v>155</v>
      </c>
      <c r="N822" s="1" t="s">
        <v>466</v>
      </c>
      <c r="O822" s="1" t="s">
        <v>64</v>
      </c>
      <c r="P822" s="1" t="s">
        <v>39</v>
      </c>
      <c r="Q822" s="1" t="s">
        <v>30</v>
      </c>
      <c r="R822">
        <v>50</v>
      </c>
      <c r="S822">
        <v>1</v>
      </c>
      <c r="T822" s="1" t="s">
        <v>85</v>
      </c>
      <c r="U822" s="1" t="s">
        <v>42</v>
      </c>
      <c r="V822">
        <v>1.79</v>
      </c>
      <c r="W822">
        <v>4.13</v>
      </c>
      <c r="X822">
        <v>9.1999999999999993</v>
      </c>
      <c r="Y822">
        <v>12.7</v>
      </c>
      <c r="Z822">
        <v>15.8</v>
      </c>
    </row>
    <row r="823" spans="1:26" x14ac:dyDescent="0.25">
      <c r="A823" s="1" t="s">
        <v>2296</v>
      </c>
      <c r="B823">
        <v>65</v>
      </c>
      <c r="C823" s="1" t="s">
        <v>27</v>
      </c>
      <c r="D823" s="1" t="s">
        <v>87</v>
      </c>
      <c r="E823" s="1" t="s">
        <v>78</v>
      </c>
      <c r="F823" s="1" t="s">
        <v>69</v>
      </c>
      <c r="G823" s="1" t="s">
        <v>31</v>
      </c>
      <c r="H823" s="1" t="s">
        <v>61</v>
      </c>
      <c r="I823" s="1" t="s">
        <v>33</v>
      </c>
      <c r="J823" s="1" t="s">
        <v>2297</v>
      </c>
      <c r="K823" s="1" t="s">
        <v>2298</v>
      </c>
      <c r="L823" s="1" t="s">
        <v>92</v>
      </c>
      <c r="M823" s="1" t="s">
        <v>231</v>
      </c>
      <c r="N823" s="1" t="s">
        <v>1631</v>
      </c>
      <c r="O823" s="1" t="s">
        <v>92</v>
      </c>
      <c r="P823" s="1" t="s">
        <v>110</v>
      </c>
      <c r="Q823" s="1" t="s">
        <v>67</v>
      </c>
      <c r="R823">
        <v>49</v>
      </c>
      <c r="S823">
        <v>0</v>
      </c>
      <c r="T823" s="1" t="s">
        <v>123</v>
      </c>
      <c r="U823" s="1" t="s">
        <v>42</v>
      </c>
      <c r="V823">
        <v>4.59</v>
      </c>
      <c r="W823">
        <v>4.38</v>
      </c>
      <c r="X823">
        <v>2.6</v>
      </c>
      <c r="Y823">
        <v>23.2</v>
      </c>
      <c r="Z823">
        <v>9.4</v>
      </c>
    </row>
    <row r="824" spans="1:26" x14ac:dyDescent="0.25">
      <c r="A824" s="1" t="s">
        <v>2299</v>
      </c>
      <c r="B824">
        <v>53</v>
      </c>
      <c r="C824" s="1" t="s">
        <v>27</v>
      </c>
      <c r="D824" s="1" t="s">
        <v>45</v>
      </c>
      <c r="E824" s="1" t="s">
        <v>29</v>
      </c>
      <c r="F824" s="1" t="s">
        <v>79</v>
      </c>
      <c r="G824" s="1" t="s">
        <v>48</v>
      </c>
      <c r="H824" s="1" t="s">
        <v>32</v>
      </c>
      <c r="I824" s="1" t="s">
        <v>72</v>
      </c>
      <c r="J824" s="1" t="s">
        <v>2300</v>
      </c>
      <c r="K824" s="1" t="s">
        <v>590</v>
      </c>
      <c r="L824" s="1" t="s">
        <v>64</v>
      </c>
      <c r="M824" s="1" t="s">
        <v>362</v>
      </c>
      <c r="N824" s="1" t="s">
        <v>804</v>
      </c>
      <c r="O824" s="1" t="s">
        <v>64</v>
      </c>
      <c r="P824" s="1" t="s">
        <v>110</v>
      </c>
      <c r="Q824" s="1" t="s">
        <v>30</v>
      </c>
      <c r="R824">
        <v>123</v>
      </c>
      <c r="S824">
        <v>0</v>
      </c>
      <c r="T824" s="1" t="s">
        <v>137</v>
      </c>
      <c r="U824" s="1" t="s">
        <v>42</v>
      </c>
      <c r="V824">
        <v>2.36</v>
      </c>
      <c r="W824">
        <v>1.25</v>
      </c>
      <c r="X824">
        <v>5.4</v>
      </c>
      <c r="Y824">
        <v>8</v>
      </c>
      <c r="Z824">
        <v>7.2</v>
      </c>
    </row>
    <row r="825" spans="1:26" x14ac:dyDescent="0.25">
      <c r="A825" s="1" t="s">
        <v>2301</v>
      </c>
      <c r="B825">
        <v>31</v>
      </c>
      <c r="C825" s="1" t="s">
        <v>45</v>
      </c>
      <c r="D825" s="1" t="s">
        <v>28</v>
      </c>
      <c r="E825" s="1" t="s">
        <v>30</v>
      </c>
      <c r="F825" s="1" t="s">
        <v>88</v>
      </c>
      <c r="G825" s="1" t="s">
        <v>31</v>
      </c>
      <c r="H825" s="1" t="s">
        <v>81</v>
      </c>
      <c r="I825" s="1" t="s">
        <v>72</v>
      </c>
      <c r="J825" s="1" t="s">
        <v>2302</v>
      </c>
      <c r="K825" s="1" t="s">
        <v>2303</v>
      </c>
      <c r="L825" s="1" t="s">
        <v>64</v>
      </c>
      <c r="M825" s="1" t="s">
        <v>451</v>
      </c>
      <c r="N825" s="1" t="s">
        <v>1280</v>
      </c>
      <c r="O825" s="1" t="s">
        <v>64</v>
      </c>
      <c r="P825" s="1" t="s">
        <v>39</v>
      </c>
      <c r="Q825" s="1" t="s">
        <v>129</v>
      </c>
      <c r="R825">
        <v>132</v>
      </c>
      <c r="S825">
        <v>1</v>
      </c>
      <c r="T825" s="1" t="s">
        <v>41</v>
      </c>
      <c r="U825" s="1" t="s">
        <v>57</v>
      </c>
      <c r="V825">
        <v>2.27</v>
      </c>
      <c r="W825">
        <v>4.24</v>
      </c>
      <c r="X825">
        <v>8.9</v>
      </c>
      <c r="Y825">
        <v>11.4</v>
      </c>
      <c r="Z825">
        <v>17.600000000000001</v>
      </c>
    </row>
    <row r="826" spans="1:26" x14ac:dyDescent="0.25">
      <c r="A826" s="1" t="s">
        <v>2304</v>
      </c>
      <c r="B826">
        <v>70</v>
      </c>
      <c r="C826" s="1" t="s">
        <v>44</v>
      </c>
      <c r="D826" s="1" t="s">
        <v>87</v>
      </c>
      <c r="E826" s="1" t="s">
        <v>78</v>
      </c>
      <c r="F826" s="1" t="s">
        <v>79</v>
      </c>
      <c r="G826" s="1" t="s">
        <v>184</v>
      </c>
      <c r="H826" s="1" t="s">
        <v>81</v>
      </c>
      <c r="I826" s="1" t="s">
        <v>72</v>
      </c>
      <c r="J826" s="1" t="s">
        <v>214</v>
      </c>
      <c r="K826" s="1" t="s">
        <v>1508</v>
      </c>
      <c r="L826" s="1" t="s">
        <v>64</v>
      </c>
      <c r="M826" s="1" t="s">
        <v>892</v>
      </c>
      <c r="N826" s="1" t="s">
        <v>1041</v>
      </c>
      <c r="O826" s="1" t="s">
        <v>64</v>
      </c>
      <c r="P826" s="1" t="s">
        <v>55</v>
      </c>
      <c r="Q826" s="1" t="s">
        <v>75</v>
      </c>
      <c r="R826">
        <v>162</v>
      </c>
      <c r="S826">
        <v>0</v>
      </c>
      <c r="T826" s="1" t="s">
        <v>41</v>
      </c>
      <c r="U826" s="1" t="s">
        <v>42</v>
      </c>
      <c r="V826">
        <v>4.43</v>
      </c>
      <c r="W826">
        <v>4.0599999999999996</v>
      </c>
      <c r="X826">
        <v>2.2999999999999998</v>
      </c>
      <c r="Y826">
        <v>18.399999999999999</v>
      </c>
      <c r="Z826">
        <v>19.100000000000001</v>
      </c>
    </row>
    <row r="827" spans="1:26" x14ac:dyDescent="0.25">
      <c r="A827" s="1" t="s">
        <v>2305</v>
      </c>
      <c r="B827">
        <v>51</v>
      </c>
      <c r="C827" s="1" t="s">
        <v>45</v>
      </c>
      <c r="D827" s="1" t="s">
        <v>95</v>
      </c>
      <c r="E827" s="1" t="s">
        <v>46</v>
      </c>
      <c r="F827" s="1" t="s">
        <v>47</v>
      </c>
      <c r="G827" s="1" t="s">
        <v>125</v>
      </c>
      <c r="H827" s="1" t="s">
        <v>81</v>
      </c>
      <c r="I827" s="1" t="s">
        <v>132</v>
      </c>
      <c r="J827" s="1" t="s">
        <v>1703</v>
      </c>
      <c r="K827" s="1" t="s">
        <v>2306</v>
      </c>
      <c r="L827" s="1" t="s">
        <v>64</v>
      </c>
      <c r="M827" s="1" t="s">
        <v>446</v>
      </c>
      <c r="N827" s="1" t="s">
        <v>612</v>
      </c>
      <c r="O827" s="1" t="s">
        <v>64</v>
      </c>
      <c r="P827" s="1" t="s">
        <v>55</v>
      </c>
      <c r="Q827" s="1" t="s">
        <v>129</v>
      </c>
      <c r="R827">
        <v>75</v>
      </c>
      <c r="S827">
        <v>0</v>
      </c>
      <c r="T827" s="1" t="s">
        <v>56</v>
      </c>
      <c r="U827" s="1" t="s">
        <v>42</v>
      </c>
      <c r="V827">
        <v>3.73</v>
      </c>
      <c r="W827">
        <v>2.33</v>
      </c>
      <c r="X827">
        <v>5.5</v>
      </c>
      <c r="Y827">
        <v>17.600000000000001</v>
      </c>
      <c r="Z827">
        <v>11.7</v>
      </c>
    </row>
    <row r="828" spans="1:26" x14ac:dyDescent="0.25">
      <c r="A828" s="1" t="s">
        <v>2307</v>
      </c>
      <c r="B828">
        <v>29</v>
      </c>
      <c r="C828" s="1" t="s">
        <v>44</v>
      </c>
      <c r="D828" s="1" t="s">
        <v>106</v>
      </c>
      <c r="E828" s="1" t="s">
        <v>78</v>
      </c>
      <c r="F828" s="1" t="s">
        <v>88</v>
      </c>
      <c r="G828" s="1" t="s">
        <v>194</v>
      </c>
      <c r="H828" s="1" t="s">
        <v>71</v>
      </c>
      <c r="I828" s="1" t="s">
        <v>33</v>
      </c>
      <c r="J828" s="1" t="s">
        <v>2302</v>
      </c>
      <c r="K828" s="1" t="s">
        <v>2308</v>
      </c>
      <c r="L828" s="1" t="s">
        <v>92</v>
      </c>
      <c r="M828" s="1" t="s">
        <v>40</v>
      </c>
      <c r="N828" s="1" t="s">
        <v>622</v>
      </c>
      <c r="O828" s="1" t="s">
        <v>92</v>
      </c>
      <c r="P828" s="1" t="s">
        <v>55</v>
      </c>
      <c r="Q828" s="1" t="s">
        <v>75</v>
      </c>
      <c r="R828">
        <v>110</v>
      </c>
      <c r="S828">
        <v>0</v>
      </c>
      <c r="T828" s="1" t="s">
        <v>123</v>
      </c>
      <c r="U828" s="1" t="s">
        <v>42</v>
      </c>
      <c r="V828">
        <v>1.48</v>
      </c>
      <c r="W828">
        <v>2.25</v>
      </c>
      <c r="X828">
        <v>8.1999999999999993</v>
      </c>
      <c r="Y828">
        <v>21.5</v>
      </c>
      <c r="Z828">
        <v>5.3</v>
      </c>
    </row>
    <row r="829" spans="1:26" x14ac:dyDescent="0.25">
      <c r="A829" s="1" t="s">
        <v>2309</v>
      </c>
      <c r="B829">
        <v>79</v>
      </c>
      <c r="C829" s="1" t="s">
        <v>44</v>
      </c>
      <c r="D829" s="1" t="s">
        <v>87</v>
      </c>
      <c r="E829" s="1" t="s">
        <v>29</v>
      </c>
      <c r="F829" s="1" t="s">
        <v>30</v>
      </c>
      <c r="G829" s="1" t="s">
        <v>276</v>
      </c>
      <c r="H829" s="1" t="s">
        <v>32</v>
      </c>
      <c r="I829" s="1" t="s">
        <v>132</v>
      </c>
      <c r="J829" s="1" t="s">
        <v>2039</v>
      </c>
      <c r="K829" s="1" t="s">
        <v>2310</v>
      </c>
      <c r="L829" s="1" t="s">
        <v>36</v>
      </c>
      <c r="M829" s="1" t="s">
        <v>155</v>
      </c>
      <c r="N829" s="1" t="s">
        <v>562</v>
      </c>
      <c r="O829" s="1" t="s">
        <v>36</v>
      </c>
      <c r="P829" s="1" t="s">
        <v>55</v>
      </c>
      <c r="Q829" s="1" t="s">
        <v>67</v>
      </c>
      <c r="R829">
        <v>95</v>
      </c>
      <c r="S829">
        <v>0</v>
      </c>
      <c r="T829" s="1" t="s">
        <v>137</v>
      </c>
      <c r="U829" s="1" t="s">
        <v>57</v>
      </c>
      <c r="V829">
        <v>4.8099999999999996</v>
      </c>
      <c r="W829">
        <v>2.3199999999999998</v>
      </c>
      <c r="X829">
        <v>7</v>
      </c>
      <c r="Y829">
        <v>19.5</v>
      </c>
      <c r="Z829">
        <v>16.8</v>
      </c>
    </row>
    <row r="830" spans="1:26" x14ac:dyDescent="0.25">
      <c r="A830" s="1" t="s">
        <v>2311</v>
      </c>
      <c r="B830">
        <v>32</v>
      </c>
      <c r="C830" s="1" t="s">
        <v>44</v>
      </c>
      <c r="D830" s="1" t="s">
        <v>87</v>
      </c>
      <c r="E830" s="1" t="s">
        <v>29</v>
      </c>
      <c r="F830" s="1" t="s">
        <v>30</v>
      </c>
      <c r="G830" s="1" t="s">
        <v>246</v>
      </c>
      <c r="H830" s="1" t="s">
        <v>71</v>
      </c>
      <c r="I830" s="1" t="s">
        <v>33</v>
      </c>
      <c r="J830" s="1" t="s">
        <v>404</v>
      </c>
      <c r="K830" s="1" t="s">
        <v>512</v>
      </c>
      <c r="L830" s="1" t="s">
        <v>92</v>
      </c>
      <c r="M830" s="1" t="s">
        <v>129</v>
      </c>
      <c r="N830" s="1" t="s">
        <v>300</v>
      </c>
      <c r="O830" s="1" t="s">
        <v>92</v>
      </c>
      <c r="P830" s="1" t="s">
        <v>55</v>
      </c>
      <c r="Q830" s="1" t="s">
        <v>30</v>
      </c>
      <c r="R830">
        <v>41</v>
      </c>
      <c r="S830">
        <v>0</v>
      </c>
      <c r="T830" s="1" t="s">
        <v>41</v>
      </c>
      <c r="U830" s="1" t="s">
        <v>57</v>
      </c>
      <c r="V830">
        <v>4.78</v>
      </c>
      <c r="W830">
        <v>2.25</v>
      </c>
      <c r="X830">
        <v>8.6999999999999993</v>
      </c>
      <c r="Y830">
        <v>8.4</v>
      </c>
      <c r="Z830">
        <v>15</v>
      </c>
    </row>
    <row r="831" spans="1:26" x14ac:dyDescent="0.25">
      <c r="A831" s="1" t="s">
        <v>2312</v>
      </c>
      <c r="B831">
        <v>69</v>
      </c>
      <c r="C831" s="1" t="s">
        <v>27</v>
      </c>
      <c r="D831" s="1" t="s">
        <v>106</v>
      </c>
      <c r="E831" s="1" t="s">
        <v>163</v>
      </c>
      <c r="F831" s="1" t="s">
        <v>59</v>
      </c>
      <c r="G831" s="1" t="s">
        <v>89</v>
      </c>
      <c r="H831" s="1" t="s">
        <v>32</v>
      </c>
      <c r="I831" s="1" t="s">
        <v>33</v>
      </c>
      <c r="J831" s="1" t="s">
        <v>2313</v>
      </c>
      <c r="K831" s="1" t="s">
        <v>2314</v>
      </c>
      <c r="L831" s="1" t="s">
        <v>64</v>
      </c>
      <c r="M831" s="1" t="s">
        <v>40</v>
      </c>
      <c r="N831" s="1" t="s">
        <v>344</v>
      </c>
      <c r="O831" s="1" t="s">
        <v>64</v>
      </c>
      <c r="P831" s="1" t="s">
        <v>39</v>
      </c>
      <c r="Q831" s="1" t="s">
        <v>40</v>
      </c>
      <c r="R831">
        <v>99</v>
      </c>
      <c r="S831">
        <v>1</v>
      </c>
      <c r="T831" s="1" t="s">
        <v>85</v>
      </c>
      <c r="U831" s="1" t="s">
        <v>57</v>
      </c>
      <c r="V831">
        <v>3.97</v>
      </c>
      <c r="W831">
        <v>3.71</v>
      </c>
      <c r="X831">
        <v>3.3</v>
      </c>
      <c r="Y831">
        <v>21.7</v>
      </c>
      <c r="Z831">
        <v>5.9</v>
      </c>
    </row>
    <row r="832" spans="1:26" x14ac:dyDescent="0.25">
      <c r="A832" s="1" t="s">
        <v>2315</v>
      </c>
      <c r="B832">
        <v>22</v>
      </c>
      <c r="C832" s="1" t="s">
        <v>45</v>
      </c>
      <c r="D832" s="1" t="s">
        <v>95</v>
      </c>
      <c r="E832" s="1" t="s">
        <v>78</v>
      </c>
      <c r="F832" s="1" t="s">
        <v>69</v>
      </c>
      <c r="G832" s="1" t="s">
        <v>60</v>
      </c>
      <c r="H832" s="1" t="s">
        <v>32</v>
      </c>
      <c r="I832" s="1" t="s">
        <v>132</v>
      </c>
      <c r="J832" s="1" t="s">
        <v>2316</v>
      </c>
      <c r="K832" s="1" t="s">
        <v>2317</v>
      </c>
      <c r="L832" s="1" t="s">
        <v>64</v>
      </c>
      <c r="M832" s="1" t="s">
        <v>30</v>
      </c>
      <c r="N832" s="1" t="s">
        <v>267</v>
      </c>
      <c r="O832" s="1" t="s">
        <v>64</v>
      </c>
      <c r="P832" s="1" t="s">
        <v>55</v>
      </c>
      <c r="Q832" s="1" t="s">
        <v>30</v>
      </c>
      <c r="R832">
        <v>133</v>
      </c>
      <c r="S832">
        <v>0</v>
      </c>
      <c r="T832" s="1" t="s">
        <v>41</v>
      </c>
      <c r="U832" s="1" t="s">
        <v>42</v>
      </c>
      <c r="V832">
        <v>1.21</v>
      </c>
      <c r="W832">
        <v>3.87</v>
      </c>
      <c r="X832">
        <v>5.3</v>
      </c>
      <c r="Y832">
        <v>21.3</v>
      </c>
      <c r="Z832">
        <v>9.5</v>
      </c>
    </row>
    <row r="833" spans="1:26" x14ac:dyDescent="0.25">
      <c r="A833" s="1" t="s">
        <v>2318</v>
      </c>
      <c r="B833">
        <v>60</v>
      </c>
      <c r="C833" s="1" t="s">
        <v>44</v>
      </c>
      <c r="D833" s="1" t="s">
        <v>87</v>
      </c>
      <c r="E833" s="1" t="s">
        <v>78</v>
      </c>
      <c r="F833" s="1" t="s">
        <v>30</v>
      </c>
      <c r="G833" s="1" t="s">
        <v>184</v>
      </c>
      <c r="H833" s="1" t="s">
        <v>61</v>
      </c>
      <c r="I833" s="1" t="s">
        <v>33</v>
      </c>
      <c r="J833" s="1" t="s">
        <v>224</v>
      </c>
      <c r="K833" s="1" t="s">
        <v>2319</v>
      </c>
      <c r="L833" s="1" t="s">
        <v>64</v>
      </c>
      <c r="M833" s="1" t="s">
        <v>30</v>
      </c>
      <c r="N833" s="1" t="s">
        <v>525</v>
      </c>
      <c r="O833" s="1" t="s">
        <v>64</v>
      </c>
      <c r="P833" s="1" t="s">
        <v>39</v>
      </c>
      <c r="Q833" s="1" t="s">
        <v>67</v>
      </c>
      <c r="R833">
        <v>174</v>
      </c>
      <c r="S833">
        <v>1</v>
      </c>
      <c r="T833" s="1" t="s">
        <v>41</v>
      </c>
      <c r="U833" s="1" t="s">
        <v>42</v>
      </c>
      <c r="V833">
        <v>1.67</v>
      </c>
      <c r="W833">
        <v>4.3499999999999996</v>
      </c>
      <c r="X833">
        <v>5.9</v>
      </c>
      <c r="Y833">
        <v>9.4</v>
      </c>
      <c r="Z833">
        <v>15.2</v>
      </c>
    </row>
    <row r="834" spans="1:26" x14ac:dyDescent="0.25">
      <c r="A834" s="1" t="s">
        <v>2320</v>
      </c>
      <c r="B834">
        <v>22</v>
      </c>
      <c r="C834" s="1" t="s">
        <v>45</v>
      </c>
      <c r="D834" s="1" t="s">
        <v>28</v>
      </c>
      <c r="E834" s="1" t="s">
        <v>30</v>
      </c>
      <c r="F834" s="1" t="s">
        <v>47</v>
      </c>
      <c r="G834" s="1" t="s">
        <v>276</v>
      </c>
      <c r="H834" s="1" t="s">
        <v>61</v>
      </c>
      <c r="I834" s="1" t="s">
        <v>49</v>
      </c>
      <c r="J834" s="1" t="s">
        <v>2306</v>
      </c>
      <c r="K834" s="1" t="s">
        <v>1704</v>
      </c>
      <c r="L834" s="1" t="s">
        <v>36</v>
      </c>
      <c r="M834" s="1" t="s">
        <v>1412</v>
      </c>
      <c r="N834" s="1" t="s">
        <v>501</v>
      </c>
      <c r="O834" s="1" t="s">
        <v>36</v>
      </c>
      <c r="P834" s="1" t="s">
        <v>39</v>
      </c>
      <c r="Q834" s="1" t="s">
        <v>67</v>
      </c>
      <c r="R834">
        <v>114</v>
      </c>
      <c r="S834">
        <v>1</v>
      </c>
      <c r="T834" s="1" t="s">
        <v>137</v>
      </c>
      <c r="U834" s="1" t="s">
        <v>57</v>
      </c>
      <c r="V834">
        <v>3.04</v>
      </c>
      <c r="W834">
        <v>3.42</v>
      </c>
      <c r="X834">
        <v>5.0999999999999996</v>
      </c>
      <c r="Y834">
        <v>20.9</v>
      </c>
      <c r="Z834">
        <v>17.100000000000001</v>
      </c>
    </row>
    <row r="835" spans="1:26" x14ac:dyDescent="0.25">
      <c r="A835" s="1" t="s">
        <v>2321</v>
      </c>
      <c r="B835">
        <v>67</v>
      </c>
      <c r="C835" s="1" t="s">
        <v>27</v>
      </c>
      <c r="D835" s="1" t="s">
        <v>106</v>
      </c>
      <c r="E835" s="1" t="s">
        <v>46</v>
      </c>
      <c r="F835" s="1" t="s">
        <v>30</v>
      </c>
      <c r="G835" s="1" t="s">
        <v>131</v>
      </c>
      <c r="H835" s="1" t="s">
        <v>32</v>
      </c>
      <c r="I835" s="1" t="s">
        <v>72</v>
      </c>
      <c r="J835" s="1" t="s">
        <v>949</v>
      </c>
      <c r="K835" s="1" t="s">
        <v>2322</v>
      </c>
      <c r="L835" s="1" t="s">
        <v>52</v>
      </c>
      <c r="M835" s="1" t="s">
        <v>129</v>
      </c>
      <c r="N835" s="1" t="s">
        <v>254</v>
      </c>
      <c r="O835" s="1" t="s">
        <v>52</v>
      </c>
      <c r="P835" s="1" t="s">
        <v>39</v>
      </c>
      <c r="Q835" s="1" t="s">
        <v>67</v>
      </c>
      <c r="R835">
        <v>142</v>
      </c>
      <c r="S835">
        <v>1</v>
      </c>
      <c r="T835" s="1" t="s">
        <v>137</v>
      </c>
      <c r="U835" s="1" t="s">
        <v>57</v>
      </c>
      <c r="V835">
        <v>3.84</v>
      </c>
      <c r="W835">
        <v>1.42</v>
      </c>
      <c r="X835">
        <v>8.5</v>
      </c>
      <c r="Y835">
        <v>18.100000000000001</v>
      </c>
      <c r="Z835">
        <v>14.8</v>
      </c>
    </row>
    <row r="836" spans="1:26" x14ac:dyDescent="0.25">
      <c r="A836" s="1" t="s">
        <v>2323</v>
      </c>
      <c r="B836">
        <v>25</v>
      </c>
      <c r="C836" s="1" t="s">
        <v>27</v>
      </c>
      <c r="D836" s="1" t="s">
        <v>106</v>
      </c>
      <c r="E836" s="1" t="s">
        <v>78</v>
      </c>
      <c r="F836" s="1" t="s">
        <v>30</v>
      </c>
      <c r="G836" s="1" t="s">
        <v>118</v>
      </c>
      <c r="H836" s="1" t="s">
        <v>61</v>
      </c>
      <c r="I836" s="1" t="s">
        <v>132</v>
      </c>
      <c r="J836" s="1" t="s">
        <v>1561</v>
      </c>
      <c r="K836" s="1" t="s">
        <v>1387</v>
      </c>
      <c r="L836" s="1" t="s">
        <v>52</v>
      </c>
      <c r="M836" s="1" t="s">
        <v>282</v>
      </c>
      <c r="N836" s="1" t="s">
        <v>366</v>
      </c>
      <c r="O836" s="1" t="s">
        <v>52</v>
      </c>
      <c r="P836" s="1" t="s">
        <v>110</v>
      </c>
      <c r="Q836" s="1" t="s">
        <v>75</v>
      </c>
      <c r="R836">
        <v>116</v>
      </c>
      <c r="S836">
        <v>0</v>
      </c>
      <c r="T836" s="1" t="s">
        <v>123</v>
      </c>
      <c r="U836" s="1" t="s">
        <v>57</v>
      </c>
      <c r="V836">
        <v>2.4500000000000002</v>
      </c>
      <c r="W836">
        <v>4.5199999999999996</v>
      </c>
      <c r="X836">
        <v>7.5</v>
      </c>
      <c r="Y836">
        <v>8</v>
      </c>
      <c r="Z836">
        <v>9.9</v>
      </c>
    </row>
    <row r="837" spans="1:26" x14ac:dyDescent="0.25">
      <c r="A837" s="1" t="s">
        <v>2324</v>
      </c>
      <c r="B837">
        <v>54</v>
      </c>
      <c r="C837" s="1" t="s">
        <v>27</v>
      </c>
      <c r="D837" s="1" t="s">
        <v>95</v>
      </c>
      <c r="E837" s="1" t="s">
        <v>163</v>
      </c>
      <c r="F837" s="1" t="s">
        <v>30</v>
      </c>
      <c r="G837" s="1" t="s">
        <v>89</v>
      </c>
      <c r="H837" s="1" t="s">
        <v>71</v>
      </c>
      <c r="I837" s="1" t="s">
        <v>33</v>
      </c>
      <c r="J837" s="1" t="s">
        <v>2279</v>
      </c>
      <c r="K837" s="1" t="s">
        <v>2325</v>
      </c>
      <c r="L837" s="1" t="s">
        <v>64</v>
      </c>
      <c r="M837" s="1" t="s">
        <v>807</v>
      </c>
      <c r="N837" s="1" t="s">
        <v>1235</v>
      </c>
      <c r="O837" s="1" t="s">
        <v>64</v>
      </c>
      <c r="P837" s="1" t="s">
        <v>39</v>
      </c>
      <c r="Q837" s="1" t="s">
        <v>129</v>
      </c>
      <c r="R837">
        <v>32</v>
      </c>
      <c r="S837">
        <v>1</v>
      </c>
      <c r="T837" s="1" t="s">
        <v>56</v>
      </c>
      <c r="U837" s="1" t="s">
        <v>57</v>
      </c>
      <c r="V837">
        <v>4.55</v>
      </c>
      <c r="W837">
        <v>1.19</v>
      </c>
      <c r="X837">
        <v>9.6999999999999993</v>
      </c>
      <c r="Y837">
        <v>18.2</v>
      </c>
      <c r="Z837">
        <v>13.7</v>
      </c>
    </row>
    <row r="838" spans="1:26" x14ac:dyDescent="0.25">
      <c r="A838" s="1" t="s">
        <v>2326</v>
      </c>
      <c r="B838">
        <v>45</v>
      </c>
      <c r="C838" s="1" t="s">
        <v>44</v>
      </c>
      <c r="D838" s="1" t="s">
        <v>87</v>
      </c>
      <c r="E838" s="1" t="s">
        <v>46</v>
      </c>
      <c r="F838" s="1" t="s">
        <v>30</v>
      </c>
      <c r="G838" s="1" t="s">
        <v>80</v>
      </c>
      <c r="H838" s="1" t="s">
        <v>61</v>
      </c>
      <c r="I838" s="1" t="s">
        <v>49</v>
      </c>
      <c r="J838" s="1" t="s">
        <v>796</v>
      </c>
      <c r="K838" s="1" t="s">
        <v>753</v>
      </c>
      <c r="L838" s="1" t="s">
        <v>52</v>
      </c>
      <c r="M838" s="1" t="s">
        <v>322</v>
      </c>
      <c r="N838" s="1" t="s">
        <v>776</v>
      </c>
      <c r="O838" s="1" t="s">
        <v>52</v>
      </c>
      <c r="P838" s="1" t="s">
        <v>39</v>
      </c>
      <c r="Q838" s="1" t="s">
        <v>75</v>
      </c>
      <c r="R838">
        <v>106</v>
      </c>
      <c r="S838">
        <v>1</v>
      </c>
      <c r="T838" s="1" t="s">
        <v>85</v>
      </c>
      <c r="U838" s="1" t="s">
        <v>42</v>
      </c>
      <c r="V838">
        <v>2.08</v>
      </c>
      <c r="W838">
        <v>2</v>
      </c>
      <c r="X838">
        <v>9.5</v>
      </c>
      <c r="Y838">
        <v>11.4</v>
      </c>
      <c r="Z838">
        <v>16.2</v>
      </c>
    </row>
    <row r="839" spans="1:26" x14ac:dyDescent="0.25">
      <c r="A839" s="1" t="s">
        <v>2327</v>
      </c>
      <c r="B839">
        <v>46</v>
      </c>
      <c r="C839" s="1" t="s">
        <v>45</v>
      </c>
      <c r="D839" s="1" t="s">
        <v>28</v>
      </c>
      <c r="E839" s="1" t="s">
        <v>29</v>
      </c>
      <c r="F839" s="1" t="s">
        <v>30</v>
      </c>
      <c r="G839" s="1" t="s">
        <v>112</v>
      </c>
      <c r="H839" s="1" t="s">
        <v>32</v>
      </c>
      <c r="I839" s="1" t="s">
        <v>132</v>
      </c>
      <c r="J839" s="1" t="s">
        <v>2328</v>
      </c>
      <c r="K839" s="1" t="s">
        <v>1477</v>
      </c>
      <c r="L839" s="1" t="s">
        <v>64</v>
      </c>
      <c r="M839" s="1" t="s">
        <v>129</v>
      </c>
      <c r="N839" s="1" t="s">
        <v>188</v>
      </c>
      <c r="O839" s="1" t="s">
        <v>64</v>
      </c>
      <c r="P839" s="1" t="s">
        <v>55</v>
      </c>
      <c r="Q839" s="1" t="s">
        <v>129</v>
      </c>
      <c r="R839">
        <v>38</v>
      </c>
      <c r="S839">
        <v>0</v>
      </c>
      <c r="T839" s="1" t="s">
        <v>123</v>
      </c>
      <c r="U839" s="1" t="s">
        <v>57</v>
      </c>
      <c r="V839">
        <v>2.57</v>
      </c>
      <c r="W839">
        <v>1.56</v>
      </c>
      <c r="X839">
        <v>1.1000000000000001</v>
      </c>
      <c r="Y839">
        <v>15.8</v>
      </c>
      <c r="Z839">
        <v>19.600000000000001</v>
      </c>
    </row>
    <row r="840" spans="1:26" x14ac:dyDescent="0.25">
      <c r="A840" s="1" t="s">
        <v>2329</v>
      </c>
      <c r="B840">
        <v>80</v>
      </c>
      <c r="C840" s="1" t="s">
        <v>45</v>
      </c>
      <c r="D840" s="1" t="s">
        <v>45</v>
      </c>
      <c r="E840" s="1" t="s">
        <v>163</v>
      </c>
      <c r="F840" s="1" t="s">
        <v>30</v>
      </c>
      <c r="G840" s="1" t="s">
        <v>131</v>
      </c>
      <c r="H840" s="1" t="s">
        <v>81</v>
      </c>
      <c r="I840" s="1" t="s">
        <v>49</v>
      </c>
      <c r="J840" s="1" t="s">
        <v>2226</v>
      </c>
      <c r="K840" s="1" t="s">
        <v>2330</v>
      </c>
      <c r="L840" s="1" t="s">
        <v>36</v>
      </c>
      <c r="M840" s="1" t="s">
        <v>697</v>
      </c>
      <c r="N840" s="1" t="s">
        <v>412</v>
      </c>
      <c r="O840" s="1" t="s">
        <v>36</v>
      </c>
      <c r="P840" s="1" t="s">
        <v>110</v>
      </c>
      <c r="Q840" s="1" t="s">
        <v>67</v>
      </c>
      <c r="R840">
        <v>152</v>
      </c>
      <c r="S840">
        <v>0</v>
      </c>
      <c r="T840" s="1" t="s">
        <v>85</v>
      </c>
      <c r="U840" s="1" t="s">
        <v>57</v>
      </c>
      <c r="V840">
        <v>2.48</v>
      </c>
      <c r="W840">
        <v>2.4300000000000002</v>
      </c>
      <c r="X840">
        <v>4.0999999999999996</v>
      </c>
      <c r="Y840">
        <v>15.4</v>
      </c>
      <c r="Z840">
        <v>10.5</v>
      </c>
    </row>
    <row r="841" spans="1:26" x14ac:dyDescent="0.25">
      <c r="A841" s="1" t="s">
        <v>2331</v>
      </c>
      <c r="B841">
        <v>34</v>
      </c>
      <c r="C841" s="1" t="s">
        <v>45</v>
      </c>
      <c r="D841" s="1" t="s">
        <v>106</v>
      </c>
      <c r="E841" s="1" t="s">
        <v>46</v>
      </c>
      <c r="F841" s="1" t="s">
        <v>30</v>
      </c>
      <c r="G841" s="1" t="s">
        <v>276</v>
      </c>
      <c r="H841" s="1" t="s">
        <v>32</v>
      </c>
      <c r="I841" s="1" t="s">
        <v>132</v>
      </c>
      <c r="J841" s="1" t="s">
        <v>2332</v>
      </c>
      <c r="K841" s="1" t="s">
        <v>1118</v>
      </c>
      <c r="L841" s="1" t="s">
        <v>36</v>
      </c>
      <c r="M841" s="1" t="s">
        <v>1291</v>
      </c>
      <c r="N841" s="1" t="s">
        <v>1062</v>
      </c>
      <c r="O841" s="1" t="s">
        <v>36</v>
      </c>
      <c r="P841" s="1" t="s">
        <v>55</v>
      </c>
      <c r="Q841" s="1" t="s">
        <v>129</v>
      </c>
      <c r="R841">
        <v>85</v>
      </c>
      <c r="S841">
        <v>0</v>
      </c>
      <c r="T841" s="1" t="s">
        <v>41</v>
      </c>
      <c r="U841" s="1" t="s">
        <v>57</v>
      </c>
      <c r="V841">
        <v>4.5199999999999996</v>
      </c>
      <c r="W841">
        <v>3.02</v>
      </c>
      <c r="X841">
        <v>5.6</v>
      </c>
      <c r="Y841">
        <v>8.5</v>
      </c>
      <c r="Z841">
        <v>19.7</v>
      </c>
    </row>
    <row r="842" spans="1:26" x14ac:dyDescent="0.25">
      <c r="A842" s="1" t="s">
        <v>2333</v>
      </c>
      <c r="B842">
        <v>19</v>
      </c>
      <c r="C842" s="1" t="s">
        <v>27</v>
      </c>
      <c r="D842" s="1" t="s">
        <v>95</v>
      </c>
      <c r="E842" s="1" t="s">
        <v>46</v>
      </c>
      <c r="F842" s="1" t="s">
        <v>30</v>
      </c>
      <c r="G842" s="1" t="s">
        <v>31</v>
      </c>
      <c r="H842" s="1" t="s">
        <v>32</v>
      </c>
      <c r="I842" s="1" t="s">
        <v>72</v>
      </c>
      <c r="J842" s="1" t="s">
        <v>401</v>
      </c>
      <c r="K842" s="1" t="s">
        <v>166</v>
      </c>
      <c r="L842" s="1" t="s">
        <v>36</v>
      </c>
      <c r="M842" s="1" t="s">
        <v>1248</v>
      </c>
      <c r="N842" s="1" t="s">
        <v>244</v>
      </c>
      <c r="O842" s="1" t="s">
        <v>36</v>
      </c>
      <c r="P842" s="1" t="s">
        <v>110</v>
      </c>
      <c r="Q842" s="1" t="s">
        <v>67</v>
      </c>
      <c r="R842">
        <v>176</v>
      </c>
      <c r="S842">
        <v>0</v>
      </c>
      <c r="T842" s="1" t="s">
        <v>41</v>
      </c>
      <c r="U842" s="1" t="s">
        <v>42</v>
      </c>
      <c r="V842">
        <v>2</v>
      </c>
      <c r="W842">
        <v>1.29</v>
      </c>
      <c r="X842">
        <v>7</v>
      </c>
      <c r="Y842">
        <v>16.7</v>
      </c>
      <c r="Z842">
        <v>10.1</v>
      </c>
    </row>
    <row r="843" spans="1:26" x14ac:dyDescent="0.25">
      <c r="A843" s="1" t="s">
        <v>2334</v>
      </c>
      <c r="B843">
        <v>46</v>
      </c>
      <c r="C843" s="1" t="s">
        <v>44</v>
      </c>
      <c r="D843" s="1" t="s">
        <v>28</v>
      </c>
      <c r="E843" s="1" t="s">
        <v>163</v>
      </c>
      <c r="F843" s="1" t="s">
        <v>88</v>
      </c>
      <c r="G843" s="1" t="s">
        <v>80</v>
      </c>
      <c r="H843" s="1" t="s">
        <v>61</v>
      </c>
      <c r="I843" s="1" t="s">
        <v>33</v>
      </c>
      <c r="J843" s="1" t="s">
        <v>2087</v>
      </c>
      <c r="K843" s="1" t="s">
        <v>2335</v>
      </c>
      <c r="L843" s="1" t="s">
        <v>36</v>
      </c>
      <c r="M843" s="1" t="s">
        <v>1391</v>
      </c>
      <c r="N843" s="1" t="s">
        <v>116</v>
      </c>
      <c r="O843" s="1" t="s">
        <v>36</v>
      </c>
      <c r="P843" s="1" t="s">
        <v>39</v>
      </c>
      <c r="Q843" s="1" t="s">
        <v>129</v>
      </c>
      <c r="R843">
        <v>128</v>
      </c>
      <c r="S843">
        <v>1</v>
      </c>
      <c r="T843" s="1" t="s">
        <v>56</v>
      </c>
      <c r="U843" s="1" t="s">
        <v>57</v>
      </c>
      <c r="V843">
        <v>2.69</v>
      </c>
      <c r="W843">
        <v>4.1399999999999997</v>
      </c>
      <c r="X843">
        <v>2.8</v>
      </c>
      <c r="Y843">
        <v>20.8</v>
      </c>
      <c r="Z843">
        <v>14</v>
      </c>
    </row>
    <row r="844" spans="1:26" x14ac:dyDescent="0.25">
      <c r="A844" s="1" t="s">
        <v>2336</v>
      </c>
      <c r="B844">
        <v>46</v>
      </c>
      <c r="C844" s="1" t="s">
        <v>27</v>
      </c>
      <c r="D844" s="1" t="s">
        <v>45</v>
      </c>
      <c r="E844" s="1" t="s">
        <v>163</v>
      </c>
      <c r="F844" s="1" t="s">
        <v>59</v>
      </c>
      <c r="G844" s="1" t="s">
        <v>440</v>
      </c>
      <c r="H844" s="1" t="s">
        <v>32</v>
      </c>
      <c r="I844" s="1" t="s">
        <v>33</v>
      </c>
      <c r="J844" s="1" t="s">
        <v>1979</v>
      </c>
      <c r="K844" s="1" t="s">
        <v>611</v>
      </c>
      <c r="L844" s="1" t="s">
        <v>92</v>
      </c>
      <c r="M844" s="1" t="s">
        <v>75</v>
      </c>
      <c r="N844" s="1" t="s">
        <v>504</v>
      </c>
      <c r="O844" s="1" t="s">
        <v>92</v>
      </c>
      <c r="P844" s="1" t="s">
        <v>110</v>
      </c>
      <c r="Q844" s="1" t="s">
        <v>40</v>
      </c>
      <c r="R844">
        <v>109</v>
      </c>
      <c r="S844">
        <v>0</v>
      </c>
      <c r="T844" s="1" t="s">
        <v>41</v>
      </c>
      <c r="U844" s="1" t="s">
        <v>57</v>
      </c>
      <c r="V844">
        <v>2.68</v>
      </c>
      <c r="W844">
        <v>2.83</v>
      </c>
      <c r="X844">
        <v>3.3</v>
      </c>
      <c r="Y844">
        <v>19.5</v>
      </c>
      <c r="Z844">
        <v>11.7</v>
      </c>
    </row>
    <row r="845" spans="1:26" x14ac:dyDescent="0.25">
      <c r="A845" s="1" t="s">
        <v>2337</v>
      </c>
      <c r="B845">
        <v>23</v>
      </c>
      <c r="C845" s="1" t="s">
        <v>27</v>
      </c>
      <c r="D845" s="1" t="s">
        <v>106</v>
      </c>
      <c r="E845" s="1" t="s">
        <v>78</v>
      </c>
      <c r="F845" s="1" t="s">
        <v>30</v>
      </c>
      <c r="G845" s="1" t="s">
        <v>112</v>
      </c>
      <c r="H845" s="1" t="s">
        <v>61</v>
      </c>
      <c r="I845" s="1" t="s">
        <v>72</v>
      </c>
      <c r="J845" s="1" t="s">
        <v>2338</v>
      </c>
      <c r="K845" s="1" t="s">
        <v>2339</v>
      </c>
      <c r="L845" s="1" t="s">
        <v>52</v>
      </c>
      <c r="M845" s="1" t="s">
        <v>30</v>
      </c>
      <c r="N845" s="1" t="s">
        <v>971</v>
      </c>
      <c r="O845" s="1" t="s">
        <v>52</v>
      </c>
      <c r="P845" s="1" t="s">
        <v>55</v>
      </c>
      <c r="Q845" s="1" t="s">
        <v>129</v>
      </c>
      <c r="R845">
        <v>62</v>
      </c>
      <c r="S845">
        <v>0</v>
      </c>
      <c r="T845" s="1" t="s">
        <v>123</v>
      </c>
      <c r="U845" s="1" t="s">
        <v>57</v>
      </c>
      <c r="V845">
        <v>2.2799999999999998</v>
      </c>
      <c r="W845">
        <v>3.38</v>
      </c>
      <c r="X845">
        <v>10</v>
      </c>
      <c r="Y845">
        <v>13.8</v>
      </c>
      <c r="Z845">
        <v>18.7</v>
      </c>
    </row>
    <row r="846" spans="1:26" x14ac:dyDescent="0.25">
      <c r="A846" s="1" t="s">
        <v>2340</v>
      </c>
      <c r="B846">
        <v>32</v>
      </c>
      <c r="C846" s="1" t="s">
        <v>27</v>
      </c>
      <c r="D846" s="1" t="s">
        <v>28</v>
      </c>
      <c r="E846" s="1" t="s">
        <v>46</v>
      </c>
      <c r="F846" s="1" t="s">
        <v>69</v>
      </c>
      <c r="G846" s="1" t="s">
        <v>164</v>
      </c>
      <c r="H846" s="1" t="s">
        <v>71</v>
      </c>
      <c r="I846" s="1" t="s">
        <v>72</v>
      </c>
      <c r="J846" s="1" t="s">
        <v>390</v>
      </c>
      <c r="K846" s="1" t="s">
        <v>2341</v>
      </c>
      <c r="L846" s="1" t="s">
        <v>52</v>
      </c>
      <c r="M846" s="1" t="s">
        <v>30</v>
      </c>
      <c r="N846" s="1" t="s">
        <v>677</v>
      </c>
      <c r="O846" s="1" t="s">
        <v>52</v>
      </c>
      <c r="P846" s="1" t="s">
        <v>39</v>
      </c>
      <c r="Q846" s="1" t="s">
        <v>75</v>
      </c>
      <c r="R846">
        <v>176</v>
      </c>
      <c r="S846">
        <v>1</v>
      </c>
      <c r="T846" s="1" t="s">
        <v>56</v>
      </c>
      <c r="U846" s="1" t="s">
        <v>42</v>
      </c>
      <c r="V846">
        <v>2.38</v>
      </c>
      <c r="W846">
        <v>1.22</v>
      </c>
      <c r="X846">
        <v>2.8</v>
      </c>
      <c r="Y846">
        <v>13.5</v>
      </c>
      <c r="Z846">
        <v>6.7</v>
      </c>
    </row>
    <row r="847" spans="1:26" x14ac:dyDescent="0.25">
      <c r="A847" s="1" t="s">
        <v>2342</v>
      </c>
      <c r="B847">
        <v>64</v>
      </c>
      <c r="C847" s="1" t="s">
        <v>45</v>
      </c>
      <c r="D847" s="1" t="s">
        <v>87</v>
      </c>
      <c r="E847" s="1" t="s">
        <v>78</v>
      </c>
      <c r="F847" s="1" t="s">
        <v>88</v>
      </c>
      <c r="G847" s="1" t="s">
        <v>246</v>
      </c>
      <c r="H847" s="1" t="s">
        <v>81</v>
      </c>
      <c r="I847" s="1" t="s">
        <v>72</v>
      </c>
      <c r="J847" s="1" t="s">
        <v>2343</v>
      </c>
      <c r="K847" s="1" t="s">
        <v>1948</v>
      </c>
      <c r="L847" s="1" t="s">
        <v>92</v>
      </c>
      <c r="M847" s="1" t="s">
        <v>803</v>
      </c>
      <c r="N847" s="1" t="s">
        <v>2071</v>
      </c>
      <c r="O847" s="1" t="s">
        <v>92</v>
      </c>
      <c r="P847" s="1" t="s">
        <v>55</v>
      </c>
      <c r="Q847" s="1" t="s">
        <v>40</v>
      </c>
      <c r="R847">
        <v>72</v>
      </c>
      <c r="S847">
        <v>0</v>
      </c>
      <c r="T847" s="1" t="s">
        <v>123</v>
      </c>
      <c r="U847" s="1" t="s">
        <v>57</v>
      </c>
      <c r="V847">
        <v>1</v>
      </c>
      <c r="W847">
        <v>4.66</v>
      </c>
      <c r="X847">
        <v>8.6</v>
      </c>
      <c r="Y847">
        <v>19.399999999999999</v>
      </c>
      <c r="Z847">
        <v>5.9</v>
      </c>
    </row>
    <row r="848" spans="1:26" x14ac:dyDescent="0.25">
      <c r="A848" s="1" t="s">
        <v>2344</v>
      </c>
      <c r="B848">
        <v>84</v>
      </c>
      <c r="C848" s="1" t="s">
        <v>27</v>
      </c>
      <c r="D848" s="1" t="s">
        <v>87</v>
      </c>
      <c r="E848" s="1" t="s">
        <v>30</v>
      </c>
      <c r="F848" s="1" t="s">
        <v>30</v>
      </c>
      <c r="G848" s="1" t="s">
        <v>70</v>
      </c>
      <c r="H848" s="1" t="s">
        <v>71</v>
      </c>
      <c r="I848" s="1" t="s">
        <v>49</v>
      </c>
      <c r="J848" s="1" t="s">
        <v>1874</v>
      </c>
      <c r="K848" s="1" t="s">
        <v>2345</v>
      </c>
      <c r="L848" s="1" t="s">
        <v>36</v>
      </c>
      <c r="M848" s="1" t="s">
        <v>75</v>
      </c>
      <c r="N848" s="1" t="s">
        <v>398</v>
      </c>
      <c r="O848" s="1" t="s">
        <v>36</v>
      </c>
      <c r="P848" s="1" t="s">
        <v>55</v>
      </c>
      <c r="Q848" s="1" t="s">
        <v>30</v>
      </c>
      <c r="R848">
        <v>43</v>
      </c>
      <c r="S848">
        <v>0</v>
      </c>
      <c r="T848" s="1" t="s">
        <v>123</v>
      </c>
      <c r="U848" s="1" t="s">
        <v>42</v>
      </c>
      <c r="V848">
        <v>1.48</v>
      </c>
      <c r="W848">
        <v>1.27</v>
      </c>
      <c r="X848">
        <v>7.5</v>
      </c>
      <c r="Y848">
        <v>22.7</v>
      </c>
      <c r="Z848">
        <v>10.3</v>
      </c>
    </row>
    <row r="849" spans="1:26" x14ac:dyDescent="0.25">
      <c r="A849" s="1" t="s">
        <v>2346</v>
      </c>
      <c r="B849">
        <v>39</v>
      </c>
      <c r="C849" s="1" t="s">
        <v>45</v>
      </c>
      <c r="D849" s="1" t="s">
        <v>95</v>
      </c>
      <c r="E849" s="1" t="s">
        <v>46</v>
      </c>
      <c r="F849" s="1" t="s">
        <v>79</v>
      </c>
      <c r="G849" s="1" t="s">
        <v>178</v>
      </c>
      <c r="H849" s="1" t="s">
        <v>71</v>
      </c>
      <c r="I849" s="1" t="s">
        <v>132</v>
      </c>
      <c r="J849" s="1" t="s">
        <v>2347</v>
      </c>
      <c r="K849" s="1" t="s">
        <v>585</v>
      </c>
      <c r="L849" s="1" t="s">
        <v>52</v>
      </c>
      <c r="M849" s="1" t="s">
        <v>834</v>
      </c>
      <c r="N849" s="1" t="s">
        <v>1041</v>
      </c>
      <c r="O849" s="1" t="s">
        <v>52</v>
      </c>
      <c r="P849" s="1" t="s">
        <v>55</v>
      </c>
      <c r="Q849" s="1" t="s">
        <v>30</v>
      </c>
      <c r="R849">
        <v>154</v>
      </c>
      <c r="S849">
        <v>0</v>
      </c>
      <c r="T849" s="1" t="s">
        <v>137</v>
      </c>
      <c r="U849" s="1" t="s">
        <v>42</v>
      </c>
      <c r="V849">
        <v>1.48</v>
      </c>
      <c r="W849">
        <v>3.05</v>
      </c>
      <c r="X849">
        <v>4.0999999999999996</v>
      </c>
      <c r="Y849">
        <v>12.7</v>
      </c>
      <c r="Z849">
        <v>13.6</v>
      </c>
    </row>
    <row r="850" spans="1:26" x14ac:dyDescent="0.25">
      <c r="A850" s="1" t="s">
        <v>2348</v>
      </c>
      <c r="B850">
        <v>34</v>
      </c>
      <c r="C850" s="1" t="s">
        <v>45</v>
      </c>
      <c r="D850" s="1" t="s">
        <v>45</v>
      </c>
      <c r="E850" s="1" t="s">
        <v>163</v>
      </c>
      <c r="F850" s="1" t="s">
        <v>59</v>
      </c>
      <c r="G850" s="1" t="s">
        <v>80</v>
      </c>
      <c r="H850" s="1" t="s">
        <v>71</v>
      </c>
      <c r="I850" s="1" t="s">
        <v>49</v>
      </c>
      <c r="J850" s="1" t="s">
        <v>996</v>
      </c>
      <c r="K850" s="1" t="s">
        <v>836</v>
      </c>
      <c r="L850" s="1" t="s">
        <v>92</v>
      </c>
      <c r="M850" s="1" t="s">
        <v>129</v>
      </c>
      <c r="N850" s="1" t="s">
        <v>287</v>
      </c>
      <c r="O850" s="1" t="s">
        <v>92</v>
      </c>
      <c r="P850" s="1" t="s">
        <v>39</v>
      </c>
      <c r="Q850" s="1" t="s">
        <v>129</v>
      </c>
      <c r="R850">
        <v>100</v>
      </c>
      <c r="S850">
        <v>1</v>
      </c>
      <c r="T850" s="1" t="s">
        <v>41</v>
      </c>
      <c r="U850" s="1" t="s">
        <v>42</v>
      </c>
      <c r="V850">
        <v>3.87</v>
      </c>
      <c r="W850">
        <v>1.44</v>
      </c>
      <c r="X850">
        <v>1.3</v>
      </c>
      <c r="Y850">
        <v>23.9</v>
      </c>
      <c r="Z850">
        <v>7</v>
      </c>
    </row>
    <row r="851" spans="1:26" x14ac:dyDescent="0.25">
      <c r="A851" s="1" t="s">
        <v>2349</v>
      </c>
      <c r="B851">
        <v>34</v>
      </c>
      <c r="C851" s="1" t="s">
        <v>27</v>
      </c>
      <c r="D851" s="1" t="s">
        <v>95</v>
      </c>
      <c r="E851" s="1" t="s">
        <v>78</v>
      </c>
      <c r="F851" s="1" t="s">
        <v>79</v>
      </c>
      <c r="G851" s="1" t="s">
        <v>102</v>
      </c>
      <c r="H851" s="1" t="s">
        <v>71</v>
      </c>
      <c r="I851" s="1" t="s">
        <v>132</v>
      </c>
      <c r="J851" s="1" t="s">
        <v>1379</v>
      </c>
      <c r="K851" s="1" t="s">
        <v>2350</v>
      </c>
      <c r="L851" s="1" t="s">
        <v>52</v>
      </c>
      <c r="M851" s="1" t="s">
        <v>723</v>
      </c>
      <c r="N851" s="1" t="s">
        <v>1904</v>
      </c>
      <c r="O851" s="1" t="s">
        <v>52</v>
      </c>
      <c r="P851" s="1" t="s">
        <v>55</v>
      </c>
      <c r="Q851" s="1" t="s">
        <v>30</v>
      </c>
      <c r="R851">
        <v>131</v>
      </c>
      <c r="S851">
        <v>0</v>
      </c>
      <c r="T851" s="1" t="s">
        <v>41</v>
      </c>
      <c r="U851" s="1" t="s">
        <v>42</v>
      </c>
      <c r="V851">
        <v>1.22</v>
      </c>
      <c r="W851">
        <v>1.76</v>
      </c>
      <c r="X851">
        <v>1.4</v>
      </c>
      <c r="Y851">
        <v>13.1</v>
      </c>
      <c r="Z851">
        <v>16.600000000000001</v>
      </c>
    </row>
    <row r="852" spans="1:26" x14ac:dyDescent="0.25">
      <c r="A852" s="1" t="s">
        <v>2351</v>
      </c>
      <c r="B852">
        <v>25</v>
      </c>
      <c r="C852" s="1" t="s">
        <v>44</v>
      </c>
      <c r="D852" s="1" t="s">
        <v>45</v>
      </c>
      <c r="E852" s="1" t="s">
        <v>46</v>
      </c>
      <c r="F852" s="1" t="s">
        <v>30</v>
      </c>
      <c r="G852" s="1" t="s">
        <v>440</v>
      </c>
      <c r="H852" s="1" t="s">
        <v>81</v>
      </c>
      <c r="I852" s="1" t="s">
        <v>33</v>
      </c>
      <c r="J852" s="1" t="s">
        <v>1823</v>
      </c>
      <c r="K852" s="1" t="s">
        <v>1732</v>
      </c>
      <c r="L852" s="1" t="s">
        <v>52</v>
      </c>
      <c r="M852" s="1" t="s">
        <v>129</v>
      </c>
      <c r="N852" s="1" t="s">
        <v>501</v>
      </c>
      <c r="O852" s="1" t="s">
        <v>52</v>
      </c>
      <c r="P852" s="1" t="s">
        <v>39</v>
      </c>
      <c r="Q852" s="1" t="s">
        <v>67</v>
      </c>
      <c r="R852">
        <v>52</v>
      </c>
      <c r="S852">
        <v>1</v>
      </c>
      <c r="T852" s="1" t="s">
        <v>56</v>
      </c>
      <c r="U852" s="1" t="s">
        <v>42</v>
      </c>
      <c r="V852">
        <v>2.36</v>
      </c>
      <c r="W852">
        <v>2.78</v>
      </c>
      <c r="X852">
        <v>7.1</v>
      </c>
      <c r="Y852">
        <v>15.2</v>
      </c>
      <c r="Z852">
        <v>17.600000000000001</v>
      </c>
    </row>
    <row r="853" spans="1:26" x14ac:dyDescent="0.25">
      <c r="A853" s="1" t="s">
        <v>2352</v>
      </c>
      <c r="B853">
        <v>78</v>
      </c>
      <c r="C853" s="1" t="s">
        <v>44</v>
      </c>
      <c r="D853" s="1" t="s">
        <v>95</v>
      </c>
      <c r="E853" s="1" t="s">
        <v>29</v>
      </c>
      <c r="F853" s="1" t="s">
        <v>79</v>
      </c>
      <c r="G853" s="1" t="s">
        <v>80</v>
      </c>
      <c r="H853" s="1" t="s">
        <v>71</v>
      </c>
      <c r="I853" s="1" t="s">
        <v>49</v>
      </c>
      <c r="J853" s="1" t="s">
        <v>2353</v>
      </c>
      <c r="K853" s="1" t="s">
        <v>2354</v>
      </c>
      <c r="L853" s="1" t="s">
        <v>64</v>
      </c>
      <c r="M853" s="1" t="s">
        <v>75</v>
      </c>
      <c r="N853" s="1" t="s">
        <v>582</v>
      </c>
      <c r="O853" s="1" t="s">
        <v>64</v>
      </c>
      <c r="P853" s="1" t="s">
        <v>55</v>
      </c>
      <c r="Q853" s="1" t="s">
        <v>67</v>
      </c>
      <c r="R853">
        <v>68</v>
      </c>
      <c r="S853">
        <v>0</v>
      </c>
      <c r="T853" s="1" t="s">
        <v>85</v>
      </c>
      <c r="U853" s="1" t="s">
        <v>42</v>
      </c>
      <c r="V853">
        <v>4.46</v>
      </c>
      <c r="W853">
        <v>1.04</v>
      </c>
      <c r="X853">
        <v>8</v>
      </c>
      <c r="Y853">
        <v>14.3</v>
      </c>
      <c r="Z853">
        <v>19.8</v>
      </c>
    </row>
    <row r="854" spans="1:26" x14ac:dyDescent="0.25">
      <c r="A854" s="1" t="s">
        <v>2355</v>
      </c>
      <c r="B854">
        <v>43</v>
      </c>
      <c r="C854" s="1" t="s">
        <v>27</v>
      </c>
      <c r="D854" s="1" t="s">
        <v>95</v>
      </c>
      <c r="E854" s="1" t="s">
        <v>78</v>
      </c>
      <c r="F854" s="1" t="s">
        <v>88</v>
      </c>
      <c r="G854" s="1" t="s">
        <v>194</v>
      </c>
      <c r="H854" s="1" t="s">
        <v>81</v>
      </c>
      <c r="I854" s="1" t="s">
        <v>132</v>
      </c>
      <c r="J854" s="1" t="s">
        <v>2356</v>
      </c>
      <c r="K854" s="1" t="s">
        <v>2357</v>
      </c>
      <c r="L854" s="1" t="s">
        <v>92</v>
      </c>
      <c r="M854" s="1" t="s">
        <v>469</v>
      </c>
      <c r="N854" s="1" t="s">
        <v>690</v>
      </c>
      <c r="O854" s="1" t="s">
        <v>92</v>
      </c>
      <c r="P854" s="1" t="s">
        <v>39</v>
      </c>
      <c r="Q854" s="1" t="s">
        <v>75</v>
      </c>
      <c r="R854">
        <v>161</v>
      </c>
      <c r="S854">
        <v>1</v>
      </c>
      <c r="T854" s="1" t="s">
        <v>56</v>
      </c>
      <c r="U854" s="1" t="s">
        <v>57</v>
      </c>
      <c r="V854">
        <v>2.93</v>
      </c>
      <c r="W854">
        <v>4.95</v>
      </c>
      <c r="X854">
        <v>7.8</v>
      </c>
      <c r="Y854">
        <v>10.5</v>
      </c>
      <c r="Z854">
        <v>12.2</v>
      </c>
    </row>
    <row r="855" spans="1:26" x14ac:dyDescent="0.25">
      <c r="A855" s="1" t="s">
        <v>2358</v>
      </c>
      <c r="B855">
        <v>64</v>
      </c>
      <c r="C855" s="1" t="s">
        <v>27</v>
      </c>
      <c r="D855" s="1" t="s">
        <v>28</v>
      </c>
      <c r="E855" s="1" t="s">
        <v>29</v>
      </c>
      <c r="F855" s="1" t="s">
        <v>59</v>
      </c>
      <c r="G855" s="1" t="s">
        <v>276</v>
      </c>
      <c r="H855" s="1" t="s">
        <v>61</v>
      </c>
      <c r="I855" s="1" t="s">
        <v>33</v>
      </c>
      <c r="J855" s="1" t="s">
        <v>2359</v>
      </c>
      <c r="K855" s="1" t="s">
        <v>434</v>
      </c>
      <c r="L855" s="1" t="s">
        <v>64</v>
      </c>
      <c r="M855" s="1" t="s">
        <v>438</v>
      </c>
      <c r="N855" s="1" t="s">
        <v>84</v>
      </c>
      <c r="O855" s="1" t="s">
        <v>64</v>
      </c>
      <c r="P855" s="1" t="s">
        <v>55</v>
      </c>
      <c r="Q855" s="1" t="s">
        <v>129</v>
      </c>
      <c r="R855">
        <v>107</v>
      </c>
      <c r="S855">
        <v>0</v>
      </c>
      <c r="T855" s="1" t="s">
        <v>85</v>
      </c>
      <c r="U855" s="1" t="s">
        <v>57</v>
      </c>
      <c r="V855">
        <v>4.97</v>
      </c>
      <c r="W855">
        <v>4.43</v>
      </c>
      <c r="X855">
        <v>1.9</v>
      </c>
      <c r="Y855">
        <v>18.7</v>
      </c>
      <c r="Z855">
        <v>8.9</v>
      </c>
    </row>
    <row r="856" spans="1:26" x14ac:dyDescent="0.25">
      <c r="A856" s="1" t="s">
        <v>2360</v>
      </c>
      <c r="B856">
        <v>39</v>
      </c>
      <c r="C856" s="1" t="s">
        <v>44</v>
      </c>
      <c r="D856" s="1" t="s">
        <v>106</v>
      </c>
      <c r="E856" s="1" t="s">
        <v>46</v>
      </c>
      <c r="F856" s="1" t="s">
        <v>30</v>
      </c>
      <c r="G856" s="1" t="s">
        <v>131</v>
      </c>
      <c r="H856" s="1" t="s">
        <v>71</v>
      </c>
      <c r="I856" s="1" t="s">
        <v>33</v>
      </c>
      <c r="J856" s="1" t="s">
        <v>2361</v>
      </c>
      <c r="K856" s="1" t="s">
        <v>2362</v>
      </c>
      <c r="L856" s="1" t="s">
        <v>64</v>
      </c>
      <c r="M856" s="1" t="s">
        <v>40</v>
      </c>
      <c r="N856" s="1" t="s">
        <v>254</v>
      </c>
      <c r="O856" s="1" t="s">
        <v>64</v>
      </c>
      <c r="P856" s="1" t="s">
        <v>39</v>
      </c>
      <c r="Q856" s="1" t="s">
        <v>30</v>
      </c>
      <c r="R856">
        <v>172</v>
      </c>
      <c r="S856">
        <v>1</v>
      </c>
      <c r="T856" s="1" t="s">
        <v>137</v>
      </c>
      <c r="U856" s="1" t="s">
        <v>57</v>
      </c>
      <c r="V856">
        <v>1.03</v>
      </c>
      <c r="W856">
        <v>2.61</v>
      </c>
      <c r="X856">
        <v>3.1</v>
      </c>
      <c r="Y856">
        <v>20.7</v>
      </c>
      <c r="Z856">
        <v>8.6999999999999993</v>
      </c>
    </row>
    <row r="857" spans="1:26" x14ac:dyDescent="0.25">
      <c r="A857" s="1" t="s">
        <v>2363</v>
      </c>
      <c r="B857">
        <v>37</v>
      </c>
      <c r="C857" s="1" t="s">
        <v>27</v>
      </c>
      <c r="D857" s="1" t="s">
        <v>45</v>
      </c>
      <c r="E857" s="1" t="s">
        <v>29</v>
      </c>
      <c r="F857" s="1" t="s">
        <v>30</v>
      </c>
      <c r="G857" s="1" t="s">
        <v>118</v>
      </c>
      <c r="H857" s="1" t="s">
        <v>81</v>
      </c>
      <c r="I857" s="1" t="s">
        <v>49</v>
      </c>
      <c r="J857" s="1" t="s">
        <v>621</v>
      </c>
      <c r="K857" s="1" t="s">
        <v>2364</v>
      </c>
      <c r="L857" s="1" t="s">
        <v>52</v>
      </c>
      <c r="M857" s="1" t="s">
        <v>348</v>
      </c>
      <c r="N857" s="1" t="s">
        <v>1115</v>
      </c>
      <c r="O857" s="1" t="s">
        <v>52</v>
      </c>
      <c r="P857" s="1" t="s">
        <v>110</v>
      </c>
      <c r="Q857" s="1" t="s">
        <v>40</v>
      </c>
      <c r="R857">
        <v>97</v>
      </c>
      <c r="S857">
        <v>0</v>
      </c>
      <c r="T857" s="1" t="s">
        <v>41</v>
      </c>
      <c r="U857" s="1" t="s">
        <v>42</v>
      </c>
      <c r="V857">
        <v>4.3099999999999996</v>
      </c>
      <c r="W857">
        <v>1</v>
      </c>
      <c r="X857">
        <v>3.8</v>
      </c>
      <c r="Y857">
        <v>10.3</v>
      </c>
      <c r="Z857">
        <v>7</v>
      </c>
    </row>
    <row r="858" spans="1:26" x14ac:dyDescent="0.25">
      <c r="A858" s="1" t="s">
        <v>2365</v>
      </c>
      <c r="B858">
        <v>61</v>
      </c>
      <c r="C858" s="1" t="s">
        <v>27</v>
      </c>
      <c r="D858" s="1" t="s">
        <v>106</v>
      </c>
      <c r="E858" s="1" t="s">
        <v>30</v>
      </c>
      <c r="F858" s="1" t="s">
        <v>30</v>
      </c>
      <c r="G858" s="1" t="s">
        <v>112</v>
      </c>
      <c r="H858" s="1" t="s">
        <v>32</v>
      </c>
      <c r="I858" s="1" t="s">
        <v>49</v>
      </c>
      <c r="J858" s="1" t="s">
        <v>1570</v>
      </c>
      <c r="K858" s="1" t="s">
        <v>471</v>
      </c>
      <c r="L858" s="1" t="s">
        <v>52</v>
      </c>
      <c r="M858" s="1" t="s">
        <v>37</v>
      </c>
      <c r="N858" s="1" t="s">
        <v>447</v>
      </c>
      <c r="O858" s="1" t="s">
        <v>52</v>
      </c>
      <c r="P858" s="1" t="s">
        <v>39</v>
      </c>
      <c r="Q858" s="1" t="s">
        <v>129</v>
      </c>
      <c r="R858">
        <v>50</v>
      </c>
      <c r="S858">
        <v>1</v>
      </c>
      <c r="T858" s="1" t="s">
        <v>137</v>
      </c>
      <c r="U858" s="1" t="s">
        <v>57</v>
      </c>
      <c r="V858">
        <v>1.27</v>
      </c>
      <c r="W858">
        <v>1.75</v>
      </c>
      <c r="X858">
        <v>6</v>
      </c>
      <c r="Y858">
        <v>11.2</v>
      </c>
      <c r="Z858">
        <v>10.1</v>
      </c>
    </row>
    <row r="859" spans="1:26" x14ac:dyDescent="0.25">
      <c r="A859" s="1" t="s">
        <v>2366</v>
      </c>
      <c r="B859">
        <v>69</v>
      </c>
      <c r="C859" s="1" t="s">
        <v>27</v>
      </c>
      <c r="D859" s="1" t="s">
        <v>28</v>
      </c>
      <c r="E859" s="1" t="s">
        <v>30</v>
      </c>
      <c r="F859" s="1" t="s">
        <v>47</v>
      </c>
      <c r="G859" s="1" t="s">
        <v>131</v>
      </c>
      <c r="H859" s="1" t="s">
        <v>32</v>
      </c>
      <c r="I859" s="1" t="s">
        <v>33</v>
      </c>
      <c r="J859" s="1" t="s">
        <v>2367</v>
      </c>
      <c r="K859" s="1" t="s">
        <v>2181</v>
      </c>
      <c r="L859" s="1" t="s">
        <v>64</v>
      </c>
      <c r="M859" s="1" t="s">
        <v>640</v>
      </c>
      <c r="N859" s="1" t="s">
        <v>852</v>
      </c>
      <c r="O859" s="1" t="s">
        <v>64</v>
      </c>
      <c r="P859" s="1" t="s">
        <v>55</v>
      </c>
      <c r="Q859" s="1" t="s">
        <v>30</v>
      </c>
      <c r="R859">
        <v>174</v>
      </c>
      <c r="S859">
        <v>0</v>
      </c>
      <c r="T859" s="1" t="s">
        <v>56</v>
      </c>
      <c r="U859" s="1" t="s">
        <v>57</v>
      </c>
      <c r="V859">
        <v>2.5099999999999998</v>
      </c>
      <c r="W859">
        <v>4.5</v>
      </c>
      <c r="X859">
        <v>9.1</v>
      </c>
      <c r="Y859">
        <v>14.9</v>
      </c>
      <c r="Z859">
        <v>8.6</v>
      </c>
    </row>
    <row r="860" spans="1:26" x14ac:dyDescent="0.25">
      <c r="A860" s="1" t="s">
        <v>2368</v>
      </c>
      <c r="B860">
        <v>68</v>
      </c>
      <c r="C860" s="1" t="s">
        <v>44</v>
      </c>
      <c r="D860" s="1" t="s">
        <v>45</v>
      </c>
      <c r="E860" s="1" t="s">
        <v>29</v>
      </c>
      <c r="F860" s="1" t="s">
        <v>88</v>
      </c>
      <c r="G860" s="1" t="s">
        <v>48</v>
      </c>
      <c r="H860" s="1" t="s">
        <v>71</v>
      </c>
      <c r="I860" s="1" t="s">
        <v>132</v>
      </c>
      <c r="J860" s="1" t="s">
        <v>1424</v>
      </c>
      <c r="K860" s="1" t="s">
        <v>1635</v>
      </c>
      <c r="L860" s="1" t="s">
        <v>64</v>
      </c>
      <c r="M860" s="1" t="s">
        <v>451</v>
      </c>
      <c r="N860" s="1" t="s">
        <v>507</v>
      </c>
      <c r="O860" s="1" t="s">
        <v>64</v>
      </c>
      <c r="P860" s="1" t="s">
        <v>55</v>
      </c>
      <c r="Q860" s="1" t="s">
        <v>75</v>
      </c>
      <c r="R860">
        <v>108</v>
      </c>
      <c r="S860">
        <v>0</v>
      </c>
      <c r="T860" s="1" t="s">
        <v>85</v>
      </c>
      <c r="U860" s="1" t="s">
        <v>42</v>
      </c>
      <c r="V860">
        <v>1.43</v>
      </c>
      <c r="W860">
        <v>4.8099999999999996</v>
      </c>
      <c r="X860">
        <v>1.5</v>
      </c>
      <c r="Y860">
        <v>11.4</v>
      </c>
      <c r="Z860">
        <v>8.1</v>
      </c>
    </row>
    <row r="861" spans="1:26" x14ac:dyDescent="0.25">
      <c r="A861" s="1" t="s">
        <v>2369</v>
      </c>
      <c r="B861">
        <v>61</v>
      </c>
      <c r="C861" s="1" t="s">
        <v>27</v>
      </c>
      <c r="D861" s="1" t="s">
        <v>95</v>
      </c>
      <c r="E861" s="1" t="s">
        <v>29</v>
      </c>
      <c r="F861" s="1" t="s">
        <v>59</v>
      </c>
      <c r="G861" s="1" t="s">
        <v>80</v>
      </c>
      <c r="H861" s="1" t="s">
        <v>81</v>
      </c>
      <c r="I861" s="1" t="s">
        <v>33</v>
      </c>
      <c r="J861" s="1" t="s">
        <v>503</v>
      </c>
      <c r="K861" s="1" t="s">
        <v>389</v>
      </c>
      <c r="L861" s="1" t="s">
        <v>52</v>
      </c>
      <c r="M861" s="1" t="s">
        <v>40</v>
      </c>
      <c r="N861" s="1" t="s">
        <v>398</v>
      </c>
      <c r="O861" s="1" t="s">
        <v>52</v>
      </c>
      <c r="P861" s="1" t="s">
        <v>39</v>
      </c>
      <c r="Q861" s="1" t="s">
        <v>67</v>
      </c>
      <c r="R861">
        <v>124</v>
      </c>
      <c r="S861">
        <v>1</v>
      </c>
      <c r="T861" s="1" t="s">
        <v>85</v>
      </c>
      <c r="U861" s="1" t="s">
        <v>42</v>
      </c>
      <c r="V861">
        <v>2.2799999999999998</v>
      </c>
      <c r="W861">
        <v>1.66</v>
      </c>
      <c r="X861">
        <v>8</v>
      </c>
      <c r="Y861">
        <v>8.1999999999999993</v>
      </c>
      <c r="Z861">
        <v>13.8</v>
      </c>
    </row>
    <row r="862" spans="1:26" x14ac:dyDescent="0.25">
      <c r="A862" s="1" t="s">
        <v>2370</v>
      </c>
      <c r="B862">
        <v>52</v>
      </c>
      <c r="C862" s="1" t="s">
        <v>27</v>
      </c>
      <c r="D862" s="1" t="s">
        <v>95</v>
      </c>
      <c r="E862" s="1" t="s">
        <v>163</v>
      </c>
      <c r="F862" s="1" t="s">
        <v>30</v>
      </c>
      <c r="G862" s="1" t="s">
        <v>276</v>
      </c>
      <c r="H862" s="1" t="s">
        <v>61</v>
      </c>
      <c r="I862" s="1" t="s">
        <v>132</v>
      </c>
      <c r="J862" s="1" t="s">
        <v>2371</v>
      </c>
      <c r="K862" s="1" t="s">
        <v>2372</v>
      </c>
      <c r="L862" s="1" t="s">
        <v>52</v>
      </c>
      <c r="M862" s="1" t="s">
        <v>322</v>
      </c>
      <c r="N862" s="1" t="s">
        <v>1460</v>
      </c>
      <c r="O862" s="1" t="s">
        <v>52</v>
      </c>
      <c r="P862" s="1" t="s">
        <v>55</v>
      </c>
      <c r="Q862" s="1" t="s">
        <v>30</v>
      </c>
      <c r="R862">
        <v>84</v>
      </c>
      <c r="S862">
        <v>0</v>
      </c>
      <c r="T862" s="1" t="s">
        <v>123</v>
      </c>
      <c r="U862" s="1" t="s">
        <v>57</v>
      </c>
      <c r="V862">
        <v>1.5</v>
      </c>
      <c r="W862">
        <v>1.28</v>
      </c>
      <c r="X862">
        <v>9.1999999999999993</v>
      </c>
      <c r="Y862">
        <v>9.4</v>
      </c>
      <c r="Z862">
        <v>17</v>
      </c>
    </row>
    <row r="863" spans="1:26" x14ac:dyDescent="0.25">
      <c r="A863" s="1" t="s">
        <v>2373</v>
      </c>
      <c r="B863">
        <v>70</v>
      </c>
      <c r="C863" s="1" t="s">
        <v>27</v>
      </c>
      <c r="D863" s="1" t="s">
        <v>95</v>
      </c>
      <c r="E863" s="1" t="s">
        <v>46</v>
      </c>
      <c r="F863" s="1" t="s">
        <v>88</v>
      </c>
      <c r="G863" s="1" t="s">
        <v>164</v>
      </c>
      <c r="H863" s="1" t="s">
        <v>61</v>
      </c>
      <c r="I863" s="1" t="s">
        <v>33</v>
      </c>
      <c r="J863" s="1" t="s">
        <v>1186</v>
      </c>
      <c r="K863" s="1" t="s">
        <v>2374</v>
      </c>
      <c r="L863" s="1" t="s">
        <v>92</v>
      </c>
      <c r="M863" s="1" t="s">
        <v>30</v>
      </c>
      <c r="N863" s="1" t="s">
        <v>1215</v>
      </c>
      <c r="O863" s="1" t="s">
        <v>92</v>
      </c>
      <c r="P863" s="1" t="s">
        <v>110</v>
      </c>
      <c r="Q863" s="1" t="s">
        <v>40</v>
      </c>
      <c r="R863">
        <v>53</v>
      </c>
      <c r="S863">
        <v>0</v>
      </c>
      <c r="T863" s="1" t="s">
        <v>85</v>
      </c>
      <c r="U863" s="1" t="s">
        <v>57</v>
      </c>
      <c r="V863">
        <v>3.18</v>
      </c>
      <c r="W863">
        <v>1.31</v>
      </c>
      <c r="X863">
        <v>9.6</v>
      </c>
      <c r="Y863">
        <v>10.4</v>
      </c>
      <c r="Z863">
        <v>17.600000000000001</v>
      </c>
    </row>
    <row r="864" spans="1:26" x14ac:dyDescent="0.25">
      <c r="A864" s="1" t="s">
        <v>2375</v>
      </c>
      <c r="B864">
        <v>58</v>
      </c>
      <c r="C864" s="1" t="s">
        <v>27</v>
      </c>
      <c r="D864" s="1" t="s">
        <v>106</v>
      </c>
      <c r="E864" s="1" t="s">
        <v>30</v>
      </c>
      <c r="F864" s="1" t="s">
        <v>30</v>
      </c>
      <c r="G864" s="1" t="s">
        <v>184</v>
      </c>
      <c r="H864" s="1" t="s">
        <v>71</v>
      </c>
      <c r="I864" s="1" t="s">
        <v>33</v>
      </c>
      <c r="J864" s="1" t="s">
        <v>1011</v>
      </c>
      <c r="K864" s="1" t="s">
        <v>2376</v>
      </c>
      <c r="L864" s="1" t="s">
        <v>36</v>
      </c>
      <c r="M864" s="1" t="s">
        <v>129</v>
      </c>
      <c r="N864" s="1" t="s">
        <v>1696</v>
      </c>
      <c r="O864" s="1" t="s">
        <v>36</v>
      </c>
      <c r="P864" s="1" t="s">
        <v>39</v>
      </c>
      <c r="Q864" s="1" t="s">
        <v>67</v>
      </c>
      <c r="R864">
        <v>36</v>
      </c>
      <c r="S864">
        <v>1</v>
      </c>
      <c r="T864" s="1" t="s">
        <v>85</v>
      </c>
      <c r="U864" s="1" t="s">
        <v>57</v>
      </c>
      <c r="V864">
        <v>1.68</v>
      </c>
      <c r="W864">
        <v>4.42</v>
      </c>
      <c r="X864">
        <v>1.1000000000000001</v>
      </c>
      <c r="Y864">
        <v>15.2</v>
      </c>
      <c r="Z864">
        <v>16.100000000000001</v>
      </c>
    </row>
    <row r="865" spans="1:26" x14ac:dyDescent="0.25">
      <c r="A865" s="1" t="s">
        <v>2377</v>
      </c>
      <c r="B865">
        <v>61</v>
      </c>
      <c r="C865" s="1" t="s">
        <v>45</v>
      </c>
      <c r="D865" s="1" t="s">
        <v>106</v>
      </c>
      <c r="E865" s="1" t="s">
        <v>46</v>
      </c>
      <c r="F865" s="1" t="s">
        <v>30</v>
      </c>
      <c r="G865" s="1" t="s">
        <v>440</v>
      </c>
      <c r="H865" s="1" t="s">
        <v>81</v>
      </c>
      <c r="I865" s="1" t="s">
        <v>72</v>
      </c>
      <c r="J865" s="1" t="s">
        <v>2378</v>
      </c>
      <c r="K865" s="1" t="s">
        <v>2379</v>
      </c>
      <c r="L865" s="1" t="s">
        <v>64</v>
      </c>
      <c r="M865" s="1" t="s">
        <v>339</v>
      </c>
      <c r="N865" s="1" t="s">
        <v>305</v>
      </c>
      <c r="O865" s="1" t="s">
        <v>64</v>
      </c>
      <c r="P865" s="1" t="s">
        <v>39</v>
      </c>
      <c r="Q865" s="1" t="s">
        <v>129</v>
      </c>
      <c r="R865">
        <v>101</v>
      </c>
      <c r="S865">
        <v>1</v>
      </c>
      <c r="T865" s="1" t="s">
        <v>123</v>
      </c>
      <c r="U865" s="1" t="s">
        <v>42</v>
      </c>
      <c r="V865">
        <v>4.74</v>
      </c>
      <c r="W865">
        <v>4.6399999999999997</v>
      </c>
      <c r="X865">
        <v>8.4</v>
      </c>
      <c r="Y865">
        <v>22</v>
      </c>
      <c r="Z865">
        <v>6.4</v>
      </c>
    </row>
    <row r="866" spans="1:26" x14ac:dyDescent="0.25">
      <c r="A866" s="1" t="s">
        <v>2380</v>
      </c>
      <c r="B866">
        <v>63</v>
      </c>
      <c r="C866" s="1" t="s">
        <v>27</v>
      </c>
      <c r="D866" s="1" t="s">
        <v>95</v>
      </c>
      <c r="E866" s="1" t="s">
        <v>29</v>
      </c>
      <c r="F866" s="1" t="s">
        <v>59</v>
      </c>
      <c r="G866" s="1" t="s">
        <v>31</v>
      </c>
      <c r="H866" s="1" t="s">
        <v>61</v>
      </c>
      <c r="I866" s="1" t="s">
        <v>49</v>
      </c>
      <c r="J866" s="1" t="s">
        <v>2122</v>
      </c>
      <c r="K866" s="1" t="s">
        <v>614</v>
      </c>
      <c r="L866" s="1" t="s">
        <v>52</v>
      </c>
      <c r="M866" s="1" t="s">
        <v>834</v>
      </c>
      <c r="N866" s="1" t="s">
        <v>383</v>
      </c>
      <c r="O866" s="1" t="s">
        <v>52</v>
      </c>
      <c r="P866" s="1" t="s">
        <v>55</v>
      </c>
      <c r="Q866" s="1" t="s">
        <v>40</v>
      </c>
      <c r="R866">
        <v>79</v>
      </c>
      <c r="S866">
        <v>0</v>
      </c>
      <c r="T866" s="1" t="s">
        <v>123</v>
      </c>
      <c r="U866" s="1" t="s">
        <v>57</v>
      </c>
      <c r="V866">
        <v>2.14</v>
      </c>
      <c r="W866">
        <v>2.16</v>
      </c>
      <c r="X866">
        <v>4.4000000000000004</v>
      </c>
      <c r="Y866">
        <v>13.1</v>
      </c>
      <c r="Z866">
        <v>12.3</v>
      </c>
    </row>
    <row r="867" spans="1:26" x14ac:dyDescent="0.25">
      <c r="A867" s="1" t="s">
        <v>2381</v>
      </c>
      <c r="B867">
        <v>21</v>
      </c>
      <c r="C867" s="1" t="s">
        <v>45</v>
      </c>
      <c r="D867" s="1" t="s">
        <v>28</v>
      </c>
      <c r="E867" s="1" t="s">
        <v>46</v>
      </c>
      <c r="F867" s="1" t="s">
        <v>30</v>
      </c>
      <c r="G867" s="1" t="s">
        <v>102</v>
      </c>
      <c r="H867" s="1" t="s">
        <v>71</v>
      </c>
      <c r="I867" s="1" t="s">
        <v>33</v>
      </c>
      <c r="J867" s="1" t="s">
        <v>1268</v>
      </c>
      <c r="K867" s="1" t="s">
        <v>1742</v>
      </c>
      <c r="L867" s="1" t="s">
        <v>36</v>
      </c>
      <c r="M867" s="1" t="s">
        <v>129</v>
      </c>
      <c r="N867" s="1" t="s">
        <v>997</v>
      </c>
      <c r="O867" s="1" t="s">
        <v>36</v>
      </c>
      <c r="P867" s="1" t="s">
        <v>39</v>
      </c>
      <c r="Q867" s="1" t="s">
        <v>67</v>
      </c>
      <c r="R867">
        <v>126</v>
      </c>
      <c r="S867">
        <v>1</v>
      </c>
      <c r="T867" s="1" t="s">
        <v>85</v>
      </c>
      <c r="U867" s="1" t="s">
        <v>57</v>
      </c>
      <c r="V867">
        <v>1.64</v>
      </c>
      <c r="W867">
        <v>3.76</v>
      </c>
      <c r="X867">
        <v>2.5</v>
      </c>
      <c r="Y867">
        <v>11.6</v>
      </c>
      <c r="Z867">
        <v>11.6</v>
      </c>
    </row>
    <row r="868" spans="1:26" x14ac:dyDescent="0.25">
      <c r="A868" s="1" t="s">
        <v>2382</v>
      </c>
      <c r="B868">
        <v>62</v>
      </c>
      <c r="C868" s="1" t="s">
        <v>45</v>
      </c>
      <c r="D868" s="1" t="s">
        <v>106</v>
      </c>
      <c r="E868" s="1" t="s">
        <v>29</v>
      </c>
      <c r="F868" s="1" t="s">
        <v>30</v>
      </c>
      <c r="G868" s="1" t="s">
        <v>112</v>
      </c>
      <c r="H868" s="1" t="s">
        <v>61</v>
      </c>
      <c r="I868" s="1" t="s">
        <v>72</v>
      </c>
      <c r="J868" s="1" t="s">
        <v>585</v>
      </c>
      <c r="K868" s="1" t="s">
        <v>2383</v>
      </c>
      <c r="L868" s="1" t="s">
        <v>52</v>
      </c>
      <c r="M868" s="1" t="s">
        <v>121</v>
      </c>
      <c r="N868" s="1" t="s">
        <v>66</v>
      </c>
      <c r="O868" s="1" t="s">
        <v>52</v>
      </c>
      <c r="P868" s="1" t="s">
        <v>55</v>
      </c>
      <c r="Q868" s="1" t="s">
        <v>67</v>
      </c>
      <c r="R868">
        <v>90</v>
      </c>
      <c r="S868">
        <v>0</v>
      </c>
      <c r="T868" s="1" t="s">
        <v>41</v>
      </c>
      <c r="U868" s="1" t="s">
        <v>42</v>
      </c>
      <c r="V868">
        <v>4.1900000000000004</v>
      </c>
      <c r="W868">
        <v>3.96</v>
      </c>
      <c r="X868">
        <v>6.8</v>
      </c>
      <c r="Y868">
        <v>8.8000000000000007</v>
      </c>
      <c r="Z868">
        <v>12.3</v>
      </c>
    </row>
    <row r="869" spans="1:26" x14ac:dyDescent="0.25">
      <c r="A869" s="1" t="s">
        <v>2384</v>
      </c>
      <c r="B869">
        <v>37</v>
      </c>
      <c r="C869" s="1" t="s">
        <v>45</v>
      </c>
      <c r="D869" s="1" t="s">
        <v>95</v>
      </c>
      <c r="E869" s="1" t="s">
        <v>46</v>
      </c>
      <c r="F869" s="1" t="s">
        <v>30</v>
      </c>
      <c r="G869" s="1" t="s">
        <v>89</v>
      </c>
      <c r="H869" s="1" t="s">
        <v>71</v>
      </c>
      <c r="I869" s="1" t="s">
        <v>49</v>
      </c>
      <c r="J869" s="1" t="s">
        <v>610</v>
      </c>
      <c r="K869" s="1" t="s">
        <v>632</v>
      </c>
      <c r="L869" s="1" t="s">
        <v>52</v>
      </c>
      <c r="M869" s="1" t="s">
        <v>339</v>
      </c>
      <c r="N869" s="1" t="s">
        <v>267</v>
      </c>
      <c r="O869" s="1" t="s">
        <v>52</v>
      </c>
      <c r="P869" s="1" t="s">
        <v>55</v>
      </c>
      <c r="Q869" s="1" t="s">
        <v>40</v>
      </c>
      <c r="R869">
        <v>52</v>
      </c>
      <c r="S869">
        <v>0</v>
      </c>
      <c r="T869" s="1" t="s">
        <v>85</v>
      </c>
      <c r="U869" s="1" t="s">
        <v>57</v>
      </c>
      <c r="V869">
        <v>1.35</v>
      </c>
      <c r="W869">
        <v>2.5099999999999998</v>
      </c>
      <c r="X869">
        <v>4.7</v>
      </c>
      <c r="Y869">
        <v>6.7</v>
      </c>
      <c r="Z869">
        <v>7.7</v>
      </c>
    </row>
    <row r="870" spans="1:26" x14ac:dyDescent="0.25">
      <c r="A870" s="1" t="s">
        <v>2385</v>
      </c>
      <c r="B870">
        <v>22</v>
      </c>
      <c r="C870" s="1" t="s">
        <v>44</v>
      </c>
      <c r="D870" s="1" t="s">
        <v>95</v>
      </c>
      <c r="E870" s="1" t="s">
        <v>163</v>
      </c>
      <c r="F870" s="1" t="s">
        <v>30</v>
      </c>
      <c r="G870" s="1" t="s">
        <v>178</v>
      </c>
      <c r="H870" s="1" t="s">
        <v>81</v>
      </c>
      <c r="I870" s="1" t="s">
        <v>49</v>
      </c>
      <c r="J870" s="1" t="s">
        <v>2244</v>
      </c>
      <c r="K870" s="1" t="s">
        <v>2386</v>
      </c>
      <c r="L870" s="1" t="s">
        <v>36</v>
      </c>
      <c r="M870" s="1" t="s">
        <v>75</v>
      </c>
      <c r="N870" s="1" t="s">
        <v>2291</v>
      </c>
      <c r="O870" s="1" t="s">
        <v>36</v>
      </c>
      <c r="P870" s="1" t="s">
        <v>39</v>
      </c>
      <c r="Q870" s="1" t="s">
        <v>40</v>
      </c>
      <c r="R870">
        <v>39</v>
      </c>
      <c r="S870">
        <v>1</v>
      </c>
      <c r="T870" s="1" t="s">
        <v>123</v>
      </c>
      <c r="U870" s="1" t="s">
        <v>42</v>
      </c>
      <c r="V870">
        <v>4.82</v>
      </c>
      <c r="W870">
        <v>4.8099999999999996</v>
      </c>
      <c r="X870">
        <v>4.2</v>
      </c>
      <c r="Y870">
        <v>6.8</v>
      </c>
      <c r="Z870">
        <v>6</v>
      </c>
    </row>
    <row r="871" spans="1:26" x14ac:dyDescent="0.25">
      <c r="A871" s="1" t="s">
        <v>2387</v>
      </c>
      <c r="B871">
        <v>80</v>
      </c>
      <c r="C871" s="1" t="s">
        <v>27</v>
      </c>
      <c r="D871" s="1" t="s">
        <v>106</v>
      </c>
      <c r="E871" s="1" t="s">
        <v>78</v>
      </c>
      <c r="F871" s="1" t="s">
        <v>69</v>
      </c>
      <c r="G871" s="1" t="s">
        <v>60</v>
      </c>
      <c r="H871" s="1" t="s">
        <v>71</v>
      </c>
      <c r="I871" s="1" t="s">
        <v>49</v>
      </c>
      <c r="J871" s="1" t="s">
        <v>158</v>
      </c>
      <c r="K871" s="1" t="s">
        <v>1501</v>
      </c>
      <c r="L871" s="1" t="s">
        <v>36</v>
      </c>
      <c r="M871" s="1" t="s">
        <v>1547</v>
      </c>
      <c r="N871" s="1" t="s">
        <v>192</v>
      </c>
      <c r="O871" s="1" t="s">
        <v>36</v>
      </c>
      <c r="P871" s="1" t="s">
        <v>39</v>
      </c>
      <c r="Q871" s="1" t="s">
        <v>30</v>
      </c>
      <c r="R871">
        <v>143</v>
      </c>
      <c r="S871">
        <v>1</v>
      </c>
      <c r="T871" s="1" t="s">
        <v>137</v>
      </c>
      <c r="U871" s="1" t="s">
        <v>42</v>
      </c>
      <c r="V871">
        <v>2.57</v>
      </c>
      <c r="W871">
        <v>4.79</v>
      </c>
      <c r="X871">
        <v>2.2999999999999998</v>
      </c>
      <c r="Y871">
        <v>19.7</v>
      </c>
      <c r="Z871">
        <v>4.8</v>
      </c>
    </row>
    <row r="872" spans="1:26" x14ac:dyDescent="0.25">
      <c r="A872" s="1" t="s">
        <v>2388</v>
      </c>
      <c r="B872">
        <v>36</v>
      </c>
      <c r="C872" s="1" t="s">
        <v>27</v>
      </c>
      <c r="D872" s="1" t="s">
        <v>106</v>
      </c>
      <c r="E872" s="1" t="s">
        <v>46</v>
      </c>
      <c r="F872" s="1" t="s">
        <v>79</v>
      </c>
      <c r="G872" s="1" t="s">
        <v>246</v>
      </c>
      <c r="H872" s="1" t="s">
        <v>61</v>
      </c>
      <c r="I872" s="1" t="s">
        <v>49</v>
      </c>
      <c r="J872" s="1" t="s">
        <v>248</v>
      </c>
      <c r="K872" s="1" t="s">
        <v>1633</v>
      </c>
      <c r="L872" s="1" t="s">
        <v>64</v>
      </c>
      <c r="M872" s="1" t="s">
        <v>978</v>
      </c>
      <c r="N872" s="1" t="s">
        <v>254</v>
      </c>
      <c r="O872" s="1" t="s">
        <v>64</v>
      </c>
      <c r="P872" s="1" t="s">
        <v>110</v>
      </c>
      <c r="Q872" s="1" t="s">
        <v>67</v>
      </c>
      <c r="R872">
        <v>75</v>
      </c>
      <c r="S872">
        <v>0</v>
      </c>
      <c r="T872" s="1" t="s">
        <v>137</v>
      </c>
      <c r="U872" s="1" t="s">
        <v>57</v>
      </c>
      <c r="V872">
        <v>4.93</v>
      </c>
      <c r="W872">
        <v>2.5299999999999998</v>
      </c>
      <c r="X872">
        <v>8</v>
      </c>
      <c r="Y872">
        <v>12.2</v>
      </c>
      <c r="Z872">
        <v>13.7</v>
      </c>
    </row>
    <row r="873" spans="1:26" x14ac:dyDescent="0.25">
      <c r="A873" s="1" t="s">
        <v>2389</v>
      </c>
      <c r="B873">
        <v>25</v>
      </c>
      <c r="C873" s="1" t="s">
        <v>44</v>
      </c>
      <c r="D873" s="1" t="s">
        <v>106</v>
      </c>
      <c r="E873" s="1" t="s">
        <v>29</v>
      </c>
      <c r="F873" s="1" t="s">
        <v>30</v>
      </c>
      <c r="G873" s="1" t="s">
        <v>31</v>
      </c>
      <c r="H873" s="1" t="s">
        <v>71</v>
      </c>
      <c r="I873" s="1" t="s">
        <v>132</v>
      </c>
      <c r="J873" s="1" t="s">
        <v>2390</v>
      </c>
      <c r="K873" s="1" t="s">
        <v>410</v>
      </c>
      <c r="L873" s="1" t="s">
        <v>36</v>
      </c>
      <c r="M873" s="1" t="s">
        <v>129</v>
      </c>
      <c r="N873" s="1" t="s">
        <v>122</v>
      </c>
      <c r="O873" s="1" t="s">
        <v>36</v>
      </c>
      <c r="P873" s="1" t="s">
        <v>39</v>
      </c>
      <c r="Q873" s="1" t="s">
        <v>75</v>
      </c>
      <c r="R873">
        <v>44</v>
      </c>
      <c r="S873">
        <v>1</v>
      </c>
      <c r="T873" s="1" t="s">
        <v>137</v>
      </c>
      <c r="U873" s="1" t="s">
        <v>57</v>
      </c>
      <c r="V873">
        <v>1.77</v>
      </c>
      <c r="W873">
        <v>1.58</v>
      </c>
      <c r="X873">
        <v>9.4</v>
      </c>
      <c r="Y873">
        <v>22.5</v>
      </c>
      <c r="Z873">
        <v>18.100000000000001</v>
      </c>
    </row>
    <row r="874" spans="1:26" x14ac:dyDescent="0.25">
      <c r="A874" s="1" t="s">
        <v>2391</v>
      </c>
      <c r="B874">
        <v>80</v>
      </c>
      <c r="C874" s="1" t="s">
        <v>44</v>
      </c>
      <c r="D874" s="1" t="s">
        <v>87</v>
      </c>
      <c r="E874" s="1" t="s">
        <v>46</v>
      </c>
      <c r="F874" s="1" t="s">
        <v>59</v>
      </c>
      <c r="G874" s="1" t="s">
        <v>60</v>
      </c>
      <c r="H874" s="1" t="s">
        <v>32</v>
      </c>
      <c r="I874" s="1" t="s">
        <v>49</v>
      </c>
      <c r="J874" s="1" t="s">
        <v>1381</v>
      </c>
      <c r="K874" s="1" t="s">
        <v>2392</v>
      </c>
      <c r="L874" s="1" t="s">
        <v>92</v>
      </c>
      <c r="M874" s="1" t="s">
        <v>40</v>
      </c>
      <c r="N874" s="1" t="s">
        <v>1211</v>
      </c>
      <c r="O874" s="1" t="s">
        <v>92</v>
      </c>
      <c r="P874" s="1" t="s">
        <v>55</v>
      </c>
      <c r="Q874" s="1" t="s">
        <v>129</v>
      </c>
      <c r="R874">
        <v>160</v>
      </c>
      <c r="S874">
        <v>0</v>
      </c>
      <c r="T874" s="1" t="s">
        <v>137</v>
      </c>
      <c r="U874" s="1" t="s">
        <v>57</v>
      </c>
      <c r="V874">
        <v>3.5</v>
      </c>
      <c r="W874">
        <v>4.2300000000000004</v>
      </c>
      <c r="X874">
        <v>1.6</v>
      </c>
      <c r="Y874">
        <v>12</v>
      </c>
      <c r="Z874">
        <v>8.3000000000000007</v>
      </c>
    </row>
    <row r="875" spans="1:26" x14ac:dyDescent="0.25">
      <c r="A875" s="1" t="s">
        <v>2393</v>
      </c>
      <c r="B875">
        <v>47</v>
      </c>
      <c r="C875" s="1" t="s">
        <v>45</v>
      </c>
      <c r="D875" s="1" t="s">
        <v>95</v>
      </c>
      <c r="E875" s="1" t="s">
        <v>30</v>
      </c>
      <c r="F875" s="1" t="s">
        <v>59</v>
      </c>
      <c r="G875" s="1" t="s">
        <v>184</v>
      </c>
      <c r="H875" s="1" t="s">
        <v>81</v>
      </c>
      <c r="I875" s="1" t="s">
        <v>49</v>
      </c>
      <c r="J875" s="1" t="s">
        <v>858</v>
      </c>
      <c r="K875" s="1" t="s">
        <v>944</v>
      </c>
      <c r="L875" s="1" t="s">
        <v>92</v>
      </c>
      <c r="M875" s="1" t="s">
        <v>129</v>
      </c>
      <c r="N875" s="1" t="s">
        <v>1087</v>
      </c>
      <c r="O875" s="1" t="s">
        <v>92</v>
      </c>
      <c r="P875" s="1" t="s">
        <v>39</v>
      </c>
      <c r="Q875" s="1" t="s">
        <v>40</v>
      </c>
      <c r="R875">
        <v>98</v>
      </c>
      <c r="S875">
        <v>1</v>
      </c>
      <c r="T875" s="1" t="s">
        <v>123</v>
      </c>
      <c r="U875" s="1" t="s">
        <v>42</v>
      </c>
      <c r="V875">
        <v>3.54</v>
      </c>
      <c r="W875">
        <v>2.42</v>
      </c>
      <c r="X875">
        <v>2.2999999999999998</v>
      </c>
      <c r="Y875">
        <v>16.7</v>
      </c>
      <c r="Z875">
        <v>16.8</v>
      </c>
    </row>
    <row r="876" spans="1:26" x14ac:dyDescent="0.25">
      <c r="A876" s="1" t="s">
        <v>2394</v>
      </c>
      <c r="B876">
        <v>61</v>
      </c>
      <c r="C876" s="1" t="s">
        <v>44</v>
      </c>
      <c r="D876" s="1" t="s">
        <v>95</v>
      </c>
      <c r="E876" s="1" t="s">
        <v>30</v>
      </c>
      <c r="F876" s="1" t="s">
        <v>88</v>
      </c>
      <c r="G876" s="1" t="s">
        <v>80</v>
      </c>
      <c r="H876" s="1" t="s">
        <v>81</v>
      </c>
      <c r="I876" s="1" t="s">
        <v>72</v>
      </c>
      <c r="J876" s="1" t="s">
        <v>1342</v>
      </c>
      <c r="K876" s="1" t="s">
        <v>2395</v>
      </c>
      <c r="L876" s="1" t="s">
        <v>36</v>
      </c>
      <c r="M876" s="1" t="s">
        <v>37</v>
      </c>
      <c r="N876" s="1" t="s">
        <v>192</v>
      </c>
      <c r="O876" s="1" t="s">
        <v>36</v>
      </c>
      <c r="P876" s="1" t="s">
        <v>39</v>
      </c>
      <c r="Q876" s="1" t="s">
        <v>67</v>
      </c>
      <c r="R876">
        <v>34</v>
      </c>
      <c r="S876">
        <v>1</v>
      </c>
      <c r="T876" s="1" t="s">
        <v>137</v>
      </c>
      <c r="U876" s="1" t="s">
        <v>42</v>
      </c>
      <c r="V876">
        <v>2.5299999999999998</v>
      </c>
      <c r="W876">
        <v>1.53</v>
      </c>
      <c r="X876">
        <v>2.8</v>
      </c>
      <c r="Y876">
        <v>10.3</v>
      </c>
      <c r="Z876">
        <v>8.1</v>
      </c>
    </row>
    <row r="877" spans="1:26" x14ac:dyDescent="0.25">
      <c r="A877" s="1" t="s">
        <v>2396</v>
      </c>
      <c r="B877">
        <v>73</v>
      </c>
      <c r="C877" s="1" t="s">
        <v>27</v>
      </c>
      <c r="D877" s="1" t="s">
        <v>87</v>
      </c>
      <c r="E877" s="1" t="s">
        <v>163</v>
      </c>
      <c r="F877" s="1" t="s">
        <v>30</v>
      </c>
      <c r="G877" s="1" t="s">
        <v>70</v>
      </c>
      <c r="H877" s="1" t="s">
        <v>61</v>
      </c>
      <c r="I877" s="1" t="s">
        <v>72</v>
      </c>
      <c r="J877" s="1" t="s">
        <v>1049</v>
      </c>
      <c r="K877" s="1" t="s">
        <v>2362</v>
      </c>
      <c r="L877" s="1" t="s">
        <v>52</v>
      </c>
      <c r="M877" s="1" t="s">
        <v>141</v>
      </c>
      <c r="N877" s="1" t="s">
        <v>217</v>
      </c>
      <c r="O877" s="1" t="s">
        <v>52</v>
      </c>
      <c r="P877" s="1" t="s">
        <v>55</v>
      </c>
      <c r="Q877" s="1" t="s">
        <v>75</v>
      </c>
      <c r="R877">
        <v>175</v>
      </c>
      <c r="S877">
        <v>0</v>
      </c>
      <c r="T877" s="1" t="s">
        <v>56</v>
      </c>
      <c r="U877" s="1" t="s">
        <v>57</v>
      </c>
      <c r="V877">
        <v>3.57</v>
      </c>
      <c r="W877">
        <v>3.4</v>
      </c>
      <c r="X877">
        <v>7.3</v>
      </c>
      <c r="Y877">
        <v>12.5</v>
      </c>
      <c r="Z877">
        <v>17</v>
      </c>
    </row>
    <row r="878" spans="1:26" x14ac:dyDescent="0.25">
      <c r="A878" s="1" t="s">
        <v>2397</v>
      </c>
      <c r="B878">
        <v>22</v>
      </c>
      <c r="C878" s="1" t="s">
        <v>45</v>
      </c>
      <c r="D878" s="1" t="s">
        <v>45</v>
      </c>
      <c r="E878" s="1" t="s">
        <v>78</v>
      </c>
      <c r="F878" s="1" t="s">
        <v>79</v>
      </c>
      <c r="G878" s="1" t="s">
        <v>48</v>
      </c>
      <c r="H878" s="1" t="s">
        <v>81</v>
      </c>
      <c r="I878" s="1" t="s">
        <v>33</v>
      </c>
      <c r="J878" s="1" t="s">
        <v>2398</v>
      </c>
      <c r="K878" s="1" t="s">
        <v>364</v>
      </c>
      <c r="L878" s="1" t="s">
        <v>52</v>
      </c>
      <c r="M878" s="1" t="s">
        <v>40</v>
      </c>
      <c r="N878" s="1" t="s">
        <v>2399</v>
      </c>
      <c r="O878" s="1" t="s">
        <v>52</v>
      </c>
      <c r="P878" s="1" t="s">
        <v>55</v>
      </c>
      <c r="Q878" s="1" t="s">
        <v>129</v>
      </c>
      <c r="R878">
        <v>147</v>
      </c>
      <c r="S878">
        <v>0</v>
      </c>
      <c r="T878" s="1" t="s">
        <v>137</v>
      </c>
      <c r="U878" s="1" t="s">
        <v>57</v>
      </c>
      <c r="V878">
        <v>1.82</v>
      </c>
      <c r="W878">
        <v>2.88</v>
      </c>
      <c r="X878">
        <v>8.1999999999999993</v>
      </c>
      <c r="Y878">
        <v>9.1999999999999993</v>
      </c>
      <c r="Z878">
        <v>4.9000000000000004</v>
      </c>
    </row>
    <row r="879" spans="1:26" x14ac:dyDescent="0.25">
      <c r="A879" s="1" t="s">
        <v>2400</v>
      </c>
      <c r="B879">
        <v>71</v>
      </c>
      <c r="C879" s="1" t="s">
        <v>44</v>
      </c>
      <c r="D879" s="1" t="s">
        <v>106</v>
      </c>
      <c r="E879" s="1" t="s">
        <v>46</v>
      </c>
      <c r="F879" s="1" t="s">
        <v>30</v>
      </c>
      <c r="G879" s="1" t="s">
        <v>80</v>
      </c>
      <c r="H879" s="1" t="s">
        <v>32</v>
      </c>
      <c r="I879" s="1" t="s">
        <v>72</v>
      </c>
      <c r="J879" s="1" t="s">
        <v>2030</v>
      </c>
      <c r="K879" s="1" t="s">
        <v>2401</v>
      </c>
      <c r="L879" s="1" t="s">
        <v>36</v>
      </c>
      <c r="M879" s="1" t="s">
        <v>53</v>
      </c>
      <c r="N879" s="1" t="s">
        <v>769</v>
      </c>
      <c r="O879" s="1" t="s">
        <v>36</v>
      </c>
      <c r="P879" s="1" t="s">
        <v>110</v>
      </c>
      <c r="Q879" s="1" t="s">
        <v>75</v>
      </c>
      <c r="R879">
        <v>115</v>
      </c>
      <c r="S879">
        <v>0</v>
      </c>
      <c r="T879" s="1" t="s">
        <v>41</v>
      </c>
      <c r="U879" s="1" t="s">
        <v>42</v>
      </c>
      <c r="V879">
        <v>4.53</v>
      </c>
      <c r="W879">
        <v>2.37</v>
      </c>
      <c r="X879">
        <v>7.2</v>
      </c>
      <c r="Y879">
        <v>6.5</v>
      </c>
      <c r="Z879">
        <v>14.7</v>
      </c>
    </row>
    <row r="880" spans="1:26" x14ac:dyDescent="0.25">
      <c r="A880" s="1" t="s">
        <v>2402</v>
      </c>
      <c r="B880">
        <v>33</v>
      </c>
      <c r="C880" s="1" t="s">
        <v>27</v>
      </c>
      <c r="D880" s="1" t="s">
        <v>87</v>
      </c>
      <c r="E880" s="1" t="s">
        <v>46</v>
      </c>
      <c r="F880" s="1" t="s">
        <v>88</v>
      </c>
      <c r="G880" s="1" t="s">
        <v>194</v>
      </c>
      <c r="H880" s="1" t="s">
        <v>61</v>
      </c>
      <c r="I880" s="1" t="s">
        <v>132</v>
      </c>
      <c r="J880" s="1" t="s">
        <v>2403</v>
      </c>
      <c r="K880" s="1" t="s">
        <v>248</v>
      </c>
      <c r="L880" s="1" t="s">
        <v>36</v>
      </c>
      <c r="M880" s="1" t="s">
        <v>187</v>
      </c>
      <c r="N880" s="1" t="s">
        <v>250</v>
      </c>
      <c r="O880" s="1" t="s">
        <v>36</v>
      </c>
      <c r="P880" s="1" t="s">
        <v>39</v>
      </c>
      <c r="Q880" s="1" t="s">
        <v>129</v>
      </c>
      <c r="R880">
        <v>65</v>
      </c>
      <c r="S880">
        <v>1</v>
      </c>
      <c r="T880" s="1" t="s">
        <v>56</v>
      </c>
      <c r="U880" s="1" t="s">
        <v>57</v>
      </c>
      <c r="V880">
        <v>2.2599999999999998</v>
      </c>
      <c r="W880">
        <v>1.22</v>
      </c>
      <c r="X880">
        <v>6.5</v>
      </c>
      <c r="Y880">
        <v>10.3</v>
      </c>
      <c r="Z880">
        <v>9.6</v>
      </c>
    </row>
    <row r="881" spans="1:26" x14ac:dyDescent="0.25">
      <c r="A881" s="1" t="s">
        <v>2404</v>
      </c>
      <c r="B881">
        <v>68</v>
      </c>
      <c r="C881" s="1" t="s">
        <v>44</v>
      </c>
      <c r="D881" s="1" t="s">
        <v>28</v>
      </c>
      <c r="E881" s="1" t="s">
        <v>29</v>
      </c>
      <c r="F881" s="1" t="s">
        <v>30</v>
      </c>
      <c r="G881" s="1" t="s">
        <v>48</v>
      </c>
      <c r="H881" s="1" t="s">
        <v>81</v>
      </c>
      <c r="I881" s="1" t="s">
        <v>33</v>
      </c>
      <c r="J881" s="1" t="s">
        <v>2405</v>
      </c>
      <c r="K881" s="1" t="s">
        <v>2406</v>
      </c>
      <c r="L881" s="1" t="s">
        <v>36</v>
      </c>
      <c r="M881" s="1" t="s">
        <v>135</v>
      </c>
      <c r="N881" s="1" t="s">
        <v>379</v>
      </c>
      <c r="O881" s="1" t="s">
        <v>36</v>
      </c>
      <c r="P881" s="1" t="s">
        <v>55</v>
      </c>
      <c r="Q881" s="1" t="s">
        <v>30</v>
      </c>
      <c r="R881">
        <v>139</v>
      </c>
      <c r="S881">
        <v>0</v>
      </c>
      <c r="T881" s="1" t="s">
        <v>123</v>
      </c>
      <c r="U881" s="1" t="s">
        <v>57</v>
      </c>
      <c r="V881">
        <v>1.32</v>
      </c>
      <c r="W881">
        <v>1.59</v>
      </c>
      <c r="X881">
        <v>3.7</v>
      </c>
      <c r="Y881">
        <v>7.6</v>
      </c>
      <c r="Z881">
        <v>18.5</v>
      </c>
    </row>
    <row r="882" spans="1:26" x14ac:dyDescent="0.25">
      <c r="A882" s="1" t="s">
        <v>2407</v>
      </c>
      <c r="B882">
        <v>60</v>
      </c>
      <c r="C882" s="1" t="s">
        <v>27</v>
      </c>
      <c r="D882" s="1" t="s">
        <v>87</v>
      </c>
      <c r="E882" s="1" t="s">
        <v>78</v>
      </c>
      <c r="F882" s="1" t="s">
        <v>59</v>
      </c>
      <c r="G882" s="1" t="s">
        <v>60</v>
      </c>
      <c r="H882" s="1" t="s">
        <v>81</v>
      </c>
      <c r="I882" s="1" t="s">
        <v>72</v>
      </c>
      <c r="J882" s="1" t="s">
        <v>2408</v>
      </c>
      <c r="K882" s="1" t="s">
        <v>1318</v>
      </c>
      <c r="L882" s="1" t="s">
        <v>64</v>
      </c>
      <c r="M882" s="1" t="s">
        <v>197</v>
      </c>
      <c r="N882" s="1" t="s">
        <v>366</v>
      </c>
      <c r="O882" s="1" t="s">
        <v>64</v>
      </c>
      <c r="P882" s="1" t="s">
        <v>39</v>
      </c>
      <c r="Q882" s="1" t="s">
        <v>129</v>
      </c>
      <c r="R882">
        <v>174</v>
      </c>
      <c r="S882">
        <v>1</v>
      </c>
      <c r="T882" s="1" t="s">
        <v>137</v>
      </c>
      <c r="U882" s="1" t="s">
        <v>42</v>
      </c>
      <c r="V882">
        <v>1.02</v>
      </c>
      <c r="W882">
        <v>2.94</v>
      </c>
      <c r="X882">
        <v>2.1</v>
      </c>
      <c r="Y882">
        <v>11.5</v>
      </c>
      <c r="Z882">
        <v>18.7</v>
      </c>
    </row>
    <row r="883" spans="1:26" x14ac:dyDescent="0.25">
      <c r="A883" s="1" t="s">
        <v>2409</v>
      </c>
      <c r="B883">
        <v>66</v>
      </c>
      <c r="C883" s="1" t="s">
        <v>27</v>
      </c>
      <c r="D883" s="1" t="s">
        <v>28</v>
      </c>
      <c r="E883" s="1" t="s">
        <v>46</v>
      </c>
      <c r="F883" s="1" t="s">
        <v>59</v>
      </c>
      <c r="G883" s="1" t="s">
        <v>80</v>
      </c>
      <c r="H883" s="1" t="s">
        <v>81</v>
      </c>
      <c r="I883" s="1" t="s">
        <v>49</v>
      </c>
      <c r="J883" s="1" t="s">
        <v>1648</v>
      </c>
      <c r="K883" s="1" t="s">
        <v>871</v>
      </c>
      <c r="L883" s="1" t="s">
        <v>52</v>
      </c>
      <c r="M883" s="1" t="s">
        <v>231</v>
      </c>
      <c r="N883" s="1" t="s">
        <v>950</v>
      </c>
      <c r="O883" s="1" t="s">
        <v>52</v>
      </c>
      <c r="P883" s="1" t="s">
        <v>39</v>
      </c>
      <c r="Q883" s="1" t="s">
        <v>40</v>
      </c>
      <c r="R883">
        <v>106</v>
      </c>
      <c r="S883">
        <v>1</v>
      </c>
      <c r="T883" s="1" t="s">
        <v>41</v>
      </c>
      <c r="U883" s="1" t="s">
        <v>42</v>
      </c>
      <c r="V883">
        <v>1.65</v>
      </c>
      <c r="W883">
        <v>4.8600000000000003</v>
      </c>
      <c r="X883">
        <v>2.9</v>
      </c>
      <c r="Y883">
        <v>19.3</v>
      </c>
      <c r="Z883">
        <v>12.3</v>
      </c>
    </row>
    <row r="884" spans="1:26" x14ac:dyDescent="0.25">
      <c r="A884" s="1" t="s">
        <v>2410</v>
      </c>
      <c r="B884">
        <v>58</v>
      </c>
      <c r="C884" s="1" t="s">
        <v>45</v>
      </c>
      <c r="D884" s="1" t="s">
        <v>28</v>
      </c>
      <c r="E884" s="1" t="s">
        <v>29</v>
      </c>
      <c r="F884" s="1" t="s">
        <v>30</v>
      </c>
      <c r="G884" s="1" t="s">
        <v>178</v>
      </c>
      <c r="H884" s="1" t="s">
        <v>32</v>
      </c>
      <c r="I884" s="1" t="s">
        <v>33</v>
      </c>
      <c r="J884" s="1" t="s">
        <v>1784</v>
      </c>
      <c r="K884" s="1" t="s">
        <v>1237</v>
      </c>
      <c r="L884" s="1" t="s">
        <v>36</v>
      </c>
      <c r="M884" s="1" t="s">
        <v>30</v>
      </c>
      <c r="N884" s="1" t="s">
        <v>38</v>
      </c>
      <c r="O884" s="1" t="s">
        <v>36</v>
      </c>
      <c r="P884" s="1" t="s">
        <v>55</v>
      </c>
      <c r="Q884" s="1" t="s">
        <v>30</v>
      </c>
      <c r="R884">
        <v>86</v>
      </c>
      <c r="S884">
        <v>0</v>
      </c>
      <c r="T884" s="1" t="s">
        <v>137</v>
      </c>
      <c r="U884" s="1" t="s">
        <v>57</v>
      </c>
      <c r="V884">
        <v>4.54</v>
      </c>
      <c r="W884">
        <v>3.22</v>
      </c>
      <c r="X884">
        <v>5.8</v>
      </c>
      <c r="Y884">
        <v>9.5</v>
      </c>
      <c r="Z884">
        <v>5.8</v>
      </c>
    </row>
    <row r="885" spans="1:26" x14ac:dyDescent="0.25">
      <c r="A885" s="1" t="s">
        <v>2411</v>
      </c>
      <c r="B885">
        <v>27</v>
      </c>
      <c r="C885" s="1" t="s">
        <v>44</v>
      </c>
      <c r="D885" s="1" t="s">
        <v>45</v>
      </c>
      <c r="E885" s="1" t="s">
        <v>163</v>
      </c>
      <c r="F885" s="1" t="s">
        <v>69</v>
      </c>
      <c r="G885" s="1" t="s">
        <v>80</v>
      </c>
      <c r="H885" s="1" t="s">
        <v>71</v>
      </c>
      <c r="I885" s="1" t="s">
        <v>72</v>
      </c>
      <c r="J885" s="1" t="s">
        <v>2412</v>
      </c>
      <c r="K885" s="1" t="s">
        <v>1080</v>
      </c>
      <c r="L885" s="1" t="s">
        <v>64</v>
      </c>
      <c r="M885" s="1" t="s">
        <v>75</v>
      </c>
      <c r="N885" s="1" t="s">
        <v>1463</v>
      </c>
      <c r="O885" s="1" t="s">
        <v>64</v>
      </c>
      <c r="P885" s="1" t="s">
        <v>55</v>
      </c>
      <c r="Q885" s="1" t="s">
        <v>30</v>
      </c>
      <c r="R885">
        <v>34</v>
      </c>
      <c r="S885">
        <v>0</v>
      </c>
      <c r="T885" s="1" t="s">
        <v>85</v>
      </c>
      <c r="U885" s="1" t="s">
        <v>42</v>
      </c>
      <c r="V885">
        <v>4.67</v>
      </c>
      <c r="W885">
        <v>2.31</v>
      </c>
      <c r="X885">
        <v>4.3</v>
      </c>
      <c r="Y885">
        <v>19.7</v>
      </c>
      <c r="Z885">
        <v>8.8000000000000007</v>
      </c>
    </row>
    <row r="886" spans="1:26" x14ac:dyDescent="0.25">
      <c r="A886" s="1" t="s">
        <v>2413</v>
      </c>
      <c r="B886">
        <v>36</v>
      </c>
      <c r="C886" s="1" t="s">
        <v>27</v>
      </c>
      <c r="D886" s="1" t="s">
        <v>87</v>
      </c>
      <c r="E886" s="1" t="s">
        <v>29</v>
      </c>
      <c r="F886" s="1" t="s">
        <v>47</v>
      </c>
      <c r="G886" s="1" t="s">
        <v>96</v>
      </c>
      <c r="H886" s="1" t="s">
        <v>81</v>
      </c>
      <c r="I886" s="1" t="s">
        <v>72</v>
      </c>
      <c r="J886" s="1" t="s">
        <v>2190</v>
      </c>
      <c r="K886" s="1" t="s">
        <v>2414</v>
      </c>
      <c r="L886" s="1" t="s">
        <v>64</v>
      </c>
      <c r="M886" s="1" t="s">
        <v>67</v>
      </c>
      <c r="N886" s="1" t="s">
        <v>2291</v>
      </c>
      <c r="O886" s="1" t="s">
        <v>64</v>
      </c>
      <c r="P886" s="1" t="s">
        <v>39</v>
      </c>
      <c r="Q886" s="1" t="s">
        <v>129</v>
      </c>
      <c r="R886">
        <v>176</v>
      </c>
      <c r="S886">
        <v>1</v>
      </c>
      <c r="T886" s="1" t="s">
        <v>56</v>
      </c>
      <c r="U886" s="1" t="s">
        <v>42</v>
      </c>
      <c r="V886">
        <v>4.8099999999999996</v>
      </c>
      <c r="W886">
        <v>3.95</v>
      </c>
      <c r="X886">
        <v>6.4</v>
      </c>
      <c r="Y886">
        <v>21.9</v>
      </c>
      <c r="Z886">
        <v>3.8</v>
      </c>
    </row>
    <row r="887" spans="1:26" x14ac:dyDescent="0.25">
      <c r="A887" s="1" t="s">
        <v>2415</v>
      </c>
      <c r="B887">
        <v>25</v>
      </c>
      <c r="C887" s="1" t="s">
        <v>45</v>
      </c>
      <c r="D887" s="1" t="s">
        <v>106</v>
      </c>
      <c r="E887" s="1" t="s">
        <v>163</v>
      </c>
      <c r="F887" s="1" t="s">
        <v>30</v>
      </c>
      <c r="G887" s="1" t="s">
        <v>118</v>
      </c>
      <c r="H887" s="1" t="s">
        <v>81</v>
      </c>
      <c r="I887" s="1" t="s">
        <v>132</v>
      </c>
      <c r="J887" s="1" t="s">
        <v>1654</v>
      </c>
      <c r="K887" s="1" t="s">
        <v>2338</v>
      </c>
      <c r="L887" s="1" t="s">
        <v>64</v>
      </c>
      <c r="M887" s="1" t="s">
        <v>167</v>
      </c>
      <c r="N887" s="1" t="s">
        <v>650</v>
      </c>
      <c r="O887" s="1" t="s">
        <v>64</v>
      </c>
      <c r="P887" s="1" t="s">
        <v>110</v>
      </c>
      <c r="Q887" s="1" t="s">
        <v>67</v>
      </c>
      <c r="R887">
        <v>62</v>
      </c>
      <c r="S887">
        <v>0</v>
      </c>
      <c r="T887" s="1" t="s">
        <v>123</v>
      </c>
      <c r="U887" s="1" t="s">
        <v>42</v>
      </c>
      <c r="V887">
        <v>2.0299999999999998</v>
      </c>
      <c r="W887">
        <v>2.86</v>
      </c>
      <c r="X887">
        <v>3</v>
      </c>
      <c r="Y887">
        <v>19.399999999999999</v>
      </c>
      <c r="Z887">
        <v>18.600000000000001</v>
      </c>
    </row>
    <row r="888" spans="1:26" x14ac:dyDescent="0.25">
      <c r="A888" s="1" t="s">
        <v>2416</v>
      </c>
      <c r="B888">
        <v>19</v>
      </c>
      <c r="C888" s="1" t="s">
        <v>27</v>
      </c>
      <c r="D888" s="1" t="s">
        <v>28</v>
      </c>
      <c r="E888" s="1" t="s">
        <v>30</v>
      </c>
      <c r="F888" s="1" t="s">
        <v>30</v>
      </c>
      <c r="G888" s="1" t="s">
        <v>276</v>
      </c>
      <c r="H888" s="1" t="s">
        <v>81</v>
      </c>
      <c r="I888" s="1" t="s">
        <v>49</v>
      </c>
      <c r="J888" s="1" t="s">
        <v>2417</v>
      </c>
      <c r="K888" s="1" t="s">
        <v>1071</v>
      </c>
      <c r="L888" s="1" t="s">
        <v>92</v>
      </c>
      <c r="M888" s="1" t="s">
        <v>67</v>
      </c>
      <c r="N888" s="1" t="s">
        <v>504</v>
      </c>
      <c r="O888" s="1" t="s">
        <v>92</v>
      </c>
      <c r="P888" s="1" t="s">
        <v>55</v>
      </c>
      <c r="Q888" s="1" t="s">
        <v>129</v>
      </c>
      <c r="R888">
        <v>64</v>
      </c>
      <c r="S888">
        <v>0</v>
      </c>
      <c r="T888" s="1" t="s">
        <v>123</v>
      </c>
      <c r="U888" s="1" t="s">
        <v>42</v>
      </c>
      <c r="V888">
        <v>2.7</v>
      </c>
      <c r="W888">
        <v>2.37</v>
      </c>
      <c r="X888">
        <v>9.6999999999999993</v>
      </c>
      <c r="Y888">
        <v>14</v>
      </c>
      <c r="Z888">
        <v>11.3</v>
      </c>
    </row>
    <row r="889" spans="1:26" x14ac:dyDescent="0.25">
      <c r="A889" s="1" t="s">
        <v>2418</v>
      </c>
      <c r="B889">
        <v>77</v>
      </c>
      <c r="C889" s="1" t="s">
        <v>44</v>
      </c>
      <c r="D889" s="1" t="s">
        <v>95</v>
      </c>
      <c r="E889" s="1" t="s">
        <v>30</v>
      </c>
      <c r="F889" s="1" t="s">
        <v>30</v>
      </c>
      <c r="G889" s="1" t="s">
        <v>152</v>
      </c>
      <c r="H889" s="1" t="s">
        <v>81</v>
      </c>
      <c r="I889" s="1" t="s">
        <v>72</v>
      </c>
      <c r="J889" s="1" t="s">
        <v>2419</v>
      </c>
      <c r="K889" s="1" t="s">
        <v>2420</v>
      </c>
      <c r="L889" s="1" t="s">
        <v>36</v>
      </c>
      <c r="M889" s="1" t="s">
        <v>75</v>
      </c>
      <c r="N889" s="1" t="s">
        <v>946</v>
      </c>
      <c r="O889" s="1" t="s">
        <v>36</v>
      </c>
      <c r="P889" s="1" t="s">
        <v>39</v>
      </c>
      <c r="Q889" s="1" t="s">
        <v>75</v>
      </c>
      <c r="R889">
        <v>85</v>
      </c>
      <c r="S889">
        <v>1</v>
      </c>
      <c r="T889" s="1" t="s">
        <v>123</v>
      </c>
      <c r="U889" s="1" t="s">
        <v>57</v>
      </c>
      <c r="V889">
        <v>2.41</v>
      </c>
      <c r="W889">
        <v>4.6399999999999997</v>
      </c>
      <c r="X889">
        <v>6.1</v>
      </c>
      <c r="Y889">
        <v>19.7</v>
      </c>
      <c r="Z889">
        <v>16.8</v>
      </c>
    </row>
    <row r="890" spans="1:26" x14ac:dyDescent="0.25">
      <c r="A890" s="1" t="s">
        <v>2421</v>
      </c>
      <c r="B890">
        <v>64</v>
      </c>
      <c r="C890" s="1" t="s">
        <v>45</v>
      </c>
      <c r="D890" s="1" t="s">
        <v>28</v>
      </c>
      <c r="E890" s="1" t="s">
        <v>46</v>
      </c>
      <c r="F890" s="1" t="s">
        <v>59</v>
      </c>
      <c r="G890" s="1" t="s">
        <v>131</v>
      </c>
      <c r="H890" s="1" t="s">
        <v>81</v>
      </c>
      <c r="I890" s="1" t="s">
        <v>72</v>
      </c>
      <c r="J890" s="1" t="s">
        <v>1819</v>
      </c>
      <c r="K890" s="1" t="s">
        <v>2422</v>
      </c>
      <c r="L890" s="1" t="s">
        <v>64</v>
      </c>
      <c r="M890" s="1" t="s">
        <v>67</v>
      </c>
      <c r="N890" s="1" t="s">
        <v>491</v>
      </c>
      <c r="O890" s="1" t="s">
        <v>64</v>
      </c>
      <c r="P890" s="1" t="s">
        <v>39</v>
      </c>
      <c r="Q890" s="1" t="s">
        <v>67</v>
      </c>
      <c r="R890">
        <v>134</v>
      </c>
      <c r="S890">
        <v>1</v>
      </c>
      <c r="T890" s="1" t="s">
        <v>41</v>
      </c>
      <c r="U890" s="1" t="s">
        <v>42</v>
      </c>
      <c r="V890">
        <v>2.37</v>
      </c>
      <c r="W890">
        <v>2.73</v>
      </c>
      <c r="X890">
        <v>8.6</v>
      </c>
      <c r="Y890">
        <v>12.5</v>
      </c>
      <c r="Z890">
        <v>16.5</v>
      </c>
    </row>
    <row r="891" spans="1:26" x14ac:dyDescent="0.25">
      <c r="A891" s="1" t="s">
        <v>2423</v>
      </c>
      <c r="B891">
        <v>22</v>
      </c>
      <c r="C891" s="1" t="s">
        <v>27</v>
      </c>
      <c r="D891" s="1" t="s">
        <v>106</v>
      </c>
      <c r="E891" s="1" t="s">
        <v>30</v>
      </c>
      <c r="F891" s="1" t="s">
        <v>79</v>
      </c>
      <c r="G891" s="1" t="s">
        <v>184</v>
      </c>
      <c r="H891" s="1" t="s">
        <v>81</v>
      </c>
      <c r="I891" s="1" t="s">
        <v>72</v>
      </c>
      <c r="J891" s="1" t="s">
        <v>1599</v>
      </c>
      <c r="K891" s="1" t="s">
        <v>2362</v>
      </c>
      <c r="L891" s="1" t="s">
        <v>36</v>
      </c>
      <c r="M891" s="1" t="s">
        <v>1933</v>
      </c>
      <c r="N891" s="1" t="s">
        <v>808</v>
      </c>
      <c r="O891" s="1" t="s">
        <v>36</v>
      </c>
      <c r="P891" s="1" t="s">
        <v>110</v>
      </c>
      <c r="Q891" s="1" t="s">
        <v>40</v>
      </c>
      <c r="R891">
        <v>168</v>
      </c>
      <c r="S891">
        <v>0</v>
      </c>
      <c r="T891" s="1" t="s">
        <v>123</v>
      </c>
      <c r="U891" s="1" t="s">
        <v>42</v>
      </c>
      <c r="V891">
        <v>4.76</v>
      </c>
      <c r="W891">
        <v>3.49</v>
      </c>
      <c r="X891">
        <v>7.7</v>
      </c>
      <c r="Y891">
        <v>20.5</v>
      </c>
      <c r="Z891">
        <v>17.399999999999999</v>
      </c>
    </row>
    <row r="892" spans="1:26" x14ac:dyDescent="0.25">
      <c r="A892" s="1" t="s">
        <v>2424</v>
      </c>
      <c r="B892">
        <v>58</v>
      </c>
      <c r="C892" s="1" t="s">
        <v>45</v>
      </c>
      <c r="D892" s="1" t="s">
        <v>106</v>
      </c>
      <c r="E892" s="1" t="s">
        <v>29</v>
      </c>
      <c r="F892" s="1" t="s">
        <v>30</v>
      </c>
      <c r="G892" s="1" t="s">
        <v>131</v>
      </c>
      <c r="H892" s="1" t="s">
        <v>61</v>
      </c>
      <c r="I892" s="1" t="s">
        <v>72</v>
      </c>
      <c r="J892" s="1" t="s">
        <v>1891</v>
      </c>
      <c r="K892" s="1" t="s">
        <v>774</v>
      </c>
      <c r="L892" s="1" t="s">
        <v>36</v>
      </c>
      <c r="M892" s="1" t="s">
        <v>135</v>
      </c>
      <c r="N892" s="1" t="s">
        <v>550</v>
      </c>
      <c r="O892" s="1" t="s">
        <v>36</v>
      </c>
      <c r="P892" s="1" t="s">
        <v>39</v>
      </c>
      <c r="Q892" s="1" t="s">
        <v>129</v>
      </c>
      <c r="R892">
        <v>107</v>
      </c>
      <c r="S892">
        <v>1</v>
      </c>
      <c r="T892" s="1" t="s">
        <v>41</v>
      </c>
      <c r="U892" s="1" t="s">
        <v>57</v>
      </c>
      <c r="V892">
        <v>2.58</v>
      </c>
      <c r="W892">
        <v>1.21</v>
      </c>
      <c r="X892">
        <v>4.5999999999999996</v>
      </c>
      <c r="Y892">
        <v>18.100000000000001</v>
      </c>
      <c r="Z892">
        <v>10.7</v>
      </c>
    </row>
    <row r="893" spans="1:26" x14ac:dyDescent="0.25">
      <c r="A893" s="1" t="s">
        <v>2425</v>
      </c>
      <c r="B893">
        <v>25</v>
      </c>
      <c r="C893" s="1" t="s">
        <v>27</v>
      </c>
      <c r="D893" s="1" t="s">
        <v>106</v>
      </c>
      <c r="E893" s="1" t="s">
        <v>29</v>
      </c>
      <c r="F893" s="1" t="s">
        <v>30</v>
      </c>
      <c r="G893" s="1" t="s">
        <v>194</v>
      </c>
      <c r="H893" s="1" t="s">
        <v>61</v>
      </c>
      <c r="I893" s="1" t="s">
        <v>72</v>
      </c>
      <c r="J893" s="1" t="s">
        <v>1134</v>
      </c>
      <c r="K893" s="1" t="s">
        <v>1706</v>
      </c>
      <c r="L893" s="1" t="s">
        <v>36</v>
      </c>
      <c r="M893" s="1" t="s">
        <v>53</v>
      </c>
      <c r="N893" s="1" t="s">
        <v>711</v>
      </c>
      <c r="O893" s="1" t="s">
        <v>36</v>
      </c>
      <c r="P893" s="1" t="s">
        <v>55</v>
      </c>
      <c r="Q893" s="1" t="s">
        <v>67</v>
      </c>
      <c r="R893">
        <v>80</v>
      </c>
      <c r="S893">
        <v>0</v>
      </c>
      <c r="T893" s="1" t="s">
        <v>41</v>
      </c>
      <c r="U893" s="1" t="s">
        <v>42</v>
      </c>
      <c r="V893">
        <v>4</v>
      </c>
      <c r="W893">
        <v>2.4300000000000002</v>
      </c>
      <c r="X893">
        <v>6.7</v>
      </c>
      <c r="Y893">
        <v>9.4</v>
      </c>
      <c r="Z893">
        <v>15.7</v>
      </c>
    </row>
    <row r="894" spans="1:26" x14ac:dyDescent="0.25">
      <c r="A894" s="1" t="s">
        <v>2426</v>
      </c>
      <c r="B894">
        <v>84</v>
      </c>
      <c r="C894" s="1" t="s">
        <v>27</v>
      </c>
      <c r="D894" s="1" t="s">
        <v>45</v>
      </c>
      <c r="E894" s="1" t="s">
        <v>46</v>
      </c>
      <c r="F894" s="1" t="s">
        <v>88</v>
      </c>
      <c r="G894" s="1" t="s">
        <v>96</v>
      </c>
      <c r="H894" s="1" t="s">
        <v>32</v>
      </c>
      <c r="I894" s="1" t="s">
        <v>33</v>
      </c>
      <c r="J894" s="1" t="s">
        <v>2427</v>
      </c>
      <c r="K894" s="1" t="s">
        <v>434</v>
      </c>
      <c r="L894" s="1" t="s">
        <v>92</v>
      </c>
      <c r="M894" s="1" t="s">
        <v>129</v>
      </c>
      <c r="N894" s="1" t="s">
        <v>1253</v>
      </c>
      <c r="O894" s="1" t="s">
        <v>92</v>
      </c>
      <c r="P894" s="1" t="s">
        <v>39</v>
      </c>
      <c r="Q894" s="1" t="s">
        <v>30</v>
      </c>
      <c r="R894">
        <v>134</v>
      </c>
      <c r="S894">
        <v>1</v>
      </c>
      <c r="T894" s="1" t="s">
        <v>56</v>
      </c>
      <c r="U894" s="1" t="s">
        <v>57</v>
      </c>
      <c r="V894">
        <v>3.18</v>
      </c>
      <c r="W894">
        <v>1.82</v>
      </c>
      <c r="X894">
        <v>3.6</v>
      </c>
      <c r="Y894">
        <v>19.5</v>
      </c>
      <c r="Z894">
        <v>11.2</v>
      </c>
    </row>
    <row r="895" spans="1:26" x14ac:dyDescent="0.25">
      <c r="A895" s="1" t="s">
        <v>2428</v>
      </c>
      <c r="B895">
        <v>26</v>
      </c>
      <c r="C895" s="1" t="s">
        <v>45</v>
      </c>
      <c r="D895" s="1" t="s">
        <v>87</v>
      </c>
      <c r="E895" s="1" t="s">
        <v>78</v>
      </c>
      <c r="F895" s="1" t="s">
        <v>30</v>
      </c>
      <c r="G895" s="1" t="s">
        <v>194</v>
      </c>
      <c r="H895" s="1" t="s">
        <v>61</v>
      </c>
      <c r="I895" s="1" t="s">
        <v>33</v>
      </c>
      <c r="J895" s="1" t="s">
        <v>2429</v>
      </c>
      <c r="K895" s="1" t="s">
        <v>629</v>
      </c>
      <c r="L895" s="1" t="s">
        <v>64</v>
      </c>
      <c r="M895" s="1" t="s">
        <v>37</v>
      </c>
      <c r="N895" s="1" t="s">
        <v>1211</v>
      </c>
      <c r="O895" s="1" t="s">
        <v>64</v>
      </c>
      <c r="P895" s="1" t="s">
        <v>55</v>
      </c>
      <c r="Q895" s="1" t="s">
        <v>30</v>
      </c>
      <c r="R895">
        <v>83</v>
      </c>
      <c r="S895">
        <v>0</v>
      </c>
      <c r="T895" s="1" t="s">
        <v>123</v>
      </c>
      <c r="U895" s="1" t="s">
        <v>42</v>
      </c>
      <c r="V895">
        <v>1.86</v>
      </c>
      <c r="W895">
        <v>4.87</v>
      </c>
      <c r="X895">
        <v>7.4</v>
      </c>
      <c r="Y895">
        <v>23.2</v>
      </c>
      <c r="Z895">
        <v>10.3</v>
      </c>
    </row>
    <row r="896" spans="1:26" x14ac:dyDescent="0.25">
      <c r="A896" s="1" t="s">
        <v>2430</v>
      </c>
      <c r="B896">
        <v>40</v>
      </c>
      <c r="C896" s="1" t="s">
        <v>27</v>
      </c>
      <c r="D896" s="1" t="s">
        <v>45</v>
      </c>
      <c r="E896" s="1" t="s">
        <v>29</v>
      </c>
      <c r="F896" s="1" t="s">
        <v>30</v>
      </c>
      <c r="G896" s="1" t="s">
        <v>70</v>
      </c>
      <c r="H896" s="1" t="s">
        <v>71</v>
      </c>
      <c r="I896" s="1" t="s">
        <v>72</v>
      </c>
      <c r="J896" s="1" t="s">
        <v>2431</v>
      </c>
      <c r="K896" s="1" t="s">
        <v>2432</v>
      </c>
      <c r="L896" s="1" t="s">
        <v>52</v>
      </c>
      <c r="M896" s="1" t="s">
        <v>67</v>
      </c>
      <c r="N896" s="1" t="s">
        <v>1074</v>
      </c>
      <c r="O896" s="1" t="s">
        <v>52</v>
      </c>
      <c r="P896" s="1" t="s">
        <v>55</v>
      </c>
      <c r="Q896" s="1" t="s">
        <v>40</v>
      </c>
      <c r="R896">
        <v>47</v>
      </c>
      <c r="S896">
        <v>0</v>
      </c>
      <c r="T896" s="1" t="s">
        <v>85</v>
      </c>
      <c r="U896" s="1" t="s">
        <v>42</v>
      </c>
      <c r="V896">
        <v>2.9</v>
      </c>
      <c r="W896">
        <v>4.59</v>
      </c>
      <c r="X896">
        <v>5.7</v>
      </c>
      <c r="Y896">
        <v>18.7</v>
      </c>
      <c r="Z896">
        <v>7.3</v>
      </c>
    </row>
    <row r="897" spans="1:26" x14ac:dyDescent="0.25">
      <c r="A897" s="1" t="s">
        <v>2433</v>
      </c>
      <c r="B897">
        <v>29</v>
      </c>
      <c r="C897" s="1" t="s">
        <v>44</v>
      </c>
      <c r="D897" s="1" t="s">
        <v>106</v>
      </c>
      <c r="E897" s="1" t="s">
        <v>46</v>
      </c>
      <c r="F897" s="1" t="s">
        <v>30</v>
      </c>
      <c r="G897" s="1" t="s">
        <v>96</v>
      </c>
      <c r="H897" s="1" t="s">
        <v>32</v>
      </c>
      <c r="I897" s="1" t="s">
        <v>49</v>
      </c>
      <c r="J897" s="1" t="s">
        <v>1156</v>
      </c>
      <c r="K897" s="1" t="s">
        <v>414</v>
      </c>
      <c r="L897" s="1" t="s">
        <v>36</v>
      </c>
      <c r="M897" s="1" t="s">
        <v>378</v>
      </c>
      <c r="N897" s="1" t="s">
        <v>1215</v>
      </c>
      <c r="O897" s="1" t="s">
        <v>36</v>
      </c>
      <c r="P897" s="1" t="s">
        <v>39</v>
      </c>
      <c r="Q897" s="1" t="s">
        <v>40</v>
      </c>
      <c r="R897">
        <v>156</v>
      </c>
      <c r="S897">
        <v>1</v>
      </c>
      <c r="T897" s="1" t="s">
        <v>137</v>
      </c>
      <c r="U897" s="1" t="s">
        <v>57</v>
      </c>
      <c r="V897">
        <v>2.79</v>
      </c>
      <c r="W897">
        <v>1.49</v>
      </c>
      <c r="X897">
        <v>2.9</v>
      </c>
      <c r="Y897">
        <v>6</v>
      </c>
      <c r="Z897">
        <v>3.7</v>
      </c>
    </row>
    <row r="898" spans="1:26" x14ac:dyDescent="0.25">
      <c r="A898" s="1" t="s">
        <v>2434</v>
      </c>
      <c r="B898">
        <v>70</v>
      </c>
      <c r="C898" s="1" t="s">
        <v>27</v>
      </c>
      <c r="D898" s="1" t="s">
        <v>45</v>
      </c>
      <c r="E898" s="1" t="s">
        <v>29</v>
      </c>
      <c r="F898" s="1" t="s">
        <v>30</v>
      </c>
      <c r="G898" s="1" t="s">
        <v>112</v>
      </c>
      <c r="H898" s="1" t="s">
        <v>32</v>
      </c>
      <c r="I898" s="1" t="s">
        <v>49</v>
      </c>
      <c r="J898" s="1" t="s">
        <v>1064</v>
      </c>
      <c r="K898" s="1" t="s">
        <v>817</v>
      </c>
      <c r="L898" s="1" t="s">
        <v>52</v>
      </c>
      <c r="M898" s="1" t="s">
        <v>1263</v>
      </c>
      <c r="N898" s="1" t="s">
        <v>650</v>
      </c>
      <c r="O898" s="1" t="s">
        <v>52</v>
      </c>
      <c r="P898" s="1" t="s">
        <v>110</v>
      </c>
      <c r="Q898" s="1" t="s">
        <v>67</v>
      </c>
      <c r="R898">
        <v>116</v>
      </c>
      <c r="S898">
        <v>0</v>
      </c>
      <c r="T898" s="1" t="s">
        <v>85</v>
      </c>
      <c r="U898" s="1" t="s">
        <v>42</v>
      </c>
      <c r="V898">
        <v>4.91</v>
      </c>
      <c r="W898">
        <v>1.97</v>
      </c>
      <c r="X898">
        <v>7</v>
      </c>
      <c r="Y898">
        <v>21.1</v>
      </c>
      <c r="Z898">
        <v>12.4</v>
      </c>
    </row>
    <row r="899" spans="1:26" x14ac:dyDescent="0.25">
      <c r="A899" s="1" t="s">
        <v>2435</v>
      </c>
      <c r="B899">
        <v>41</v>
      </c>
      <c r="C899" s="1" t="s">
        <v>27</v>
      </c>
      <c r="D899" s="1" t="s">
        <v>28</v>
      </c>
      <c r="E899" s="1" t="s">
        <v>29</v>
      </c>
      <c r="F899" s="1" t="s">
        <v>69</v>
      </c>
      <c r="G899" s="1" t="s">
        <v>31</v>
      </c>
      <c r="H899" s="1" t="s">
        <v>81</v>
      </c>
      <c r="I899" s="1" t="s">
        <v>33</v>
      </c>
      <c r="J899" s="1" t="s">
        <v>1239</v>
      </c>
      <c r="K899" s="1" t="s">
        <v>2436</v>
      </c>
      <c r="L899" s="1" t="s">
        <v>52</v>
      </c>
      <c r="M899" s="1" t="s">
        <v>40</v>
      </c>
      <c r="N899" s="1" t="s">
        <v>1571</v>
      </c>
      <c r="O899" s="1" t="s">
        <v>52</v>
      </c>
      <c r="P899" s="1" t="s">
        <v>110</v>
      </c>
      <c r="Q899" s="1" t="s">
        <v>67</v>
      </c>
      <c r="R899">
        <v>145</v>
      </c>
      <c r="S899">
        <v>0</v>
      </c>
      <c r="T899" s="1" t="s">
        <v>85</v>
      </c>
      <c r="U899" s="1" t="s">
        <v>42</v>
      </c>
      <c r="V899">
        <v>1.61</v>
      </c>
      <c r="W899">
        <v>3.91</v>
      </c>
      <c r="X899">
        <v>6.4</v>
      </c>
      <c r="Y899">
        <v>19.2</v>
      </c>
      <c r="Z899">
        <v>16.100000000000001</v>
      </c>
    </row>
    <row r="900" spans="1:26" x14ac:dyDescent="0.25">
      <c r="A900" s="1" t="s">
        <v>2437</v>
      </c>
      <c r="B900">
        <v>41</v>
      </c>
      <c r="C900" s="1" t="s">
        <v>27</v>
      </c>
      <c r="D900" s="1" t="s">
        <v>106</v>
      </c>
      <c r="E900" s="1" t="s">
        <v>163</v>
      </c>
      <c r="F900" s="1" t="s">
        <v>88</v>
      </c>
      <c r="G900" s="1" t="s">
        <v>102</v>
      </c>
      <c r="H900" s="1" t="s">
        <v>81</v>
      </c>
      <c r="I900" s="1" t="s">
        <v>49</v>
      </c>
      <c r="J900" s="1" t="s">
        <v>2109</v>
      </c>
      <c r="K900" s="1" t="s">
        <v>634</v>
      </c>
      <c r="L900" s="1" t="s">
        <v>36</v>
      </c>
      <c r="M900" s="1" t="s">
        <v>226</v>
      </c>
      <c r="N900" s="1" t="s">
        <v>622</v>
      </c>
      <c r="O900" s="1" t="s">
        <v>36</v>
      </c>
      <c r="P900" s="1" t="s">
        <v>55</v>
      </c>
      <c r="Q900" s="1" t="s">
        <v>129</v>
      </c>
      <c r="R900">
        <v>154</v>
      </c>
      <c r="S900">
        <v>0</v>
      </c>
      <c r="T900" s="1" t="s">
        <v>137</v>
      </c>
      <c r="U900" s="1" t="s">
        <v>42</v>
      </c>
      <c r="V900">
        <v>4.9000000000000004</v>
      </c>
      <c r="W900">
        <v>3.29</v>
      </c>
      <c r="X900">
        <v>4.0999999999999996</v>
      </c>
      <c r="Y900">
        <v>17.7</v>
      </c>
      <c r="Z900">
        <v>4.2</v>
      </c>
    </row>
    <row r="901" spans="1:26" x14ac:dyDescent="0.25">
      <c r="A901" s="1" t="s">
        <v>2438</v>
      </c>
      <c r="B901">
        <v>46</v>
      </c>
      <c r="C901" s="1" t="s">
        <v>45</v>
      </c>
      <c r="D901" s="1" t="s">
        <v>106</v>
      </c>
      <c r="E901" s="1" t="s">
        <v>30</v>
      </c>
      <c r="F901" s="1" t="s">
        <v>69</v>
      </c>
      <c r="G901" s="1" t="s">
        <v>152</v>
      </c>
      <c r="H901" s="1" t="s">
        <v>32</v>
      </c>
      <c r="I901" s="1" t="s">
        <v>132</v>
      </c>
      <c r="J901" s="1" t="s">
        <v>360</v>
      </c>
      <c r="K901" s="1" t="s">
        <v>2439</v>
      </c>
      <c r="L901" s="1" t="s">
        <v>92</v>
      </c>
      <c r="M901" s="1" t="s">
        <v>274</v>
      </c>
      <c r="N901" s="1" t="s">
        <v>1211</v>
      </c>
      <c r="O901" s="1" t="s">
        <v>92</v>
      </c>
      <c r="P901" s="1" t="s">
        <v>39</v>
      </c>
      <c r="Q901" s="1" t="s">
        <v>40</v>
      </c>
      <c r="R901">
        <v>129</v>
      </c>
      <c r="S901">
        <v>1</v>
      </c>
      <c r="T901" s="1" t="s">
        <v>137</v>
      </c>
      <c r="U901" s="1" t="s">
        <v>42</v>
      </c>
      <c r="V901">
        <v>4.59</v>
      </c>
      <c r="W901">
        <v>1.48</v>
      </c>
      <c r="X901">
        <v>4</v>
      </c>
      <c r="Y901">
        <v>20.7</v>
      </c>
      <c r="Z901">
        <v>13.2</v>
      </c>
    </row>
    <row r="902" spans="1:26" x14ac:dyDescent="0.25">
      <c r="A902" s="1" t="s">
        <v>2440</v>
      </c>
      <c r="B902">
        <v>46</v>
      </c>
      <c r="C902" s="1" t="s">
        <v>45</v>
      </c>
      <c r="D902" s="1" t="s">
        <v>95</v>
      </c>
      <c r="E902" s="1" t="s">
        <v>46</v>
      </c>
      <c r="F902" s="1" t="s">
        <v>59</v>
      </c>
      <c r="G902" s="1" t="s">
        <v>276</v>
      </c>
      <c r="H902" s="1" t="s">
        <v>71</v>
      </c>
      <c r="I902" s="1" t="s">
        <v>72</v>
      </c>
      <c r="J902" s="1" t="s">
        <v>2441</v>
      </c>
      <c r="K902" s="1" t="s">
        <v>2442</v>
      </c>
      <c r="L902" s="1" t="s">
        <v>64</v>
      </c>
      <c r="M902" s="1" t="s">
        <v>431</v>
      </c>
      <c r="N902" s="1" t="s">
        <v>537</v>
      </c>
      <c r="O902" s="1" t="s">
        <v>64</v>
      </c>
      <c r="P902" s="1" t="s">
        <v>110</v>
      </c>
      <c r="Q902" s="1" t="s">
        <v>129</v>
      </c>
      <c r="R902">
        <v>168</v>
      </c>
      <c r="S902">
        <v>0</v>
      </c>
      <c r="T902" s="1" t="s">
        <v>41</v>
      </c>
      <c r="U902" s="1" t="s">
        <v>42</v>
      </c>
      <c r="V902">
        <v>2.57</v>
      </c>
      <c r="W902">
        <v>2.89</v>
      </c>
      <c r="X902">
        <v>8.6999999999999993</v>
      </c>
      <c r="Y902">
        <v>12.1</v>
      </c>
      <c r="Z902">
        <v>17.8</v>
      </c>
    </row>
    <row r="903" spans="1:26" x14ac:dyDescent="0.25">
      <c r="A903" s="1" t="s">
        <v>2443</v>
      </c>
      <c r="B903">
        <v>55</v>
      </c>
      <c r="C903" s="1" t="s">
        <v>44</v>
      </c>
      <c r="D903" s="1" t="s">
        <v>28</v>
      </c>
      <c r="E903" s="1" t="s">
        <v>78</v>
      </c>
      <c r="F903" s="1" t="s">
        <v>30</v>
      </c>
      <c r="G903" s="1" t="s">
        <v>164</v>
      </c>
      <c r="H903" s="1" t="s">
        <v>32</v>
      </c>
      <c r="I903" s="1" t="s">
        <v>33</v>
      </c>
      <c r="J903" s="1" t="s">
        <v>2444</v>
      </c>
      <c r="K903" s="1" t="s">
        <v>108</v>
      </c>
      <c r="L903" s="1" t="s">
        <v>92</v>
      </c>
      <c r="M903" s="1" t="s">
        <v>187</v>
      </c>
      <c r="N903" s="1" t="s">
        <v>2167</v>
      </c>
      <c r="O903" s="1" t="s">
        <v>92</v>
      </c>
      <c r="P903" s="1" t="s">
        <v>39</v>
      </c>
      <c r="Q903" s="1" t="s">
        <v>30</v>
      </c>
      <c r="R903">
        <v>126</v>
      </c>
      <c r="S903">
        <v>1</v>
      </c>
      <c r="T903" s="1" t="s">
        <v>85</v>
      </c>
      <c r="U903" s="1" t="s">
        <v>57</v>
      </c>
      <c r="V903">
        <v>1.35</v>
      </c>
      <c r="W903">
        <v>4.1100000000000003</v>
      </c>
      <c r="X903">
        <v>8.6</v>
      </c>
      <c r="Y903">
        <v>9.3000000000000007</v>
      </c>
      <c r="Z903">
        <v>10.3</v>
      </c>
    </row>
    <row r="904" spans="1:26" x14ac:dyDescent="0.25">
      <c r="A904" s="1" t="s">
        <v>2445</v>
      </c>
      <c r="B904">
        <v>27</v>
      </c>
      <c r="C904" s="1" t="s">
        <v>45</v>
      </c>
      <c r="D904" s="1" t="s">
        <v>28</v>
      </c>
      <c r="E904" s="1" t="s">
        <v>46</v>
      </c>
      <c r="F904" s="1" t="s">
        <v>30</v>
      </c>
      <c r="G904" s="1" t="s">
        <v>440</v>
      </c>
      <c r="H904" s="1" t="s">
        <v>81</v>
      </c>
      <c r="I904" s="1" t="s">
        <v>132</v>
      </c>
      <c r="J904" s="1" t="s">
        <v>1408</v>
      </c>
      <c r="K904" s="1" t="s">
        <v>2446</v>
      </c>
      <c r="L904" s="1" t="s">
        <v>36</v>
      </c>
      <c r="M904" s="1" t="s">
        <v>438</v>
      </c>
      <c r="N904" s="1" t="s">
        <v>808</v>
      </c>
      <c r="O904" s="1" t="s">
        <v>36</v>
      </c>
      <c r="P904" s="1" t="s">
        <v>55</v>
      </c>
      <c r="Q904" s="1" t="s">
        <v>40</v>
      </c>
      <c r="R904">
        <v>89</v>
      </c>
      <c r="S904">
        <v>0</v>
      </c>
      <c r="T904" s="1" t="s">
        <v>137</v>
      </c>
      <c r="U904" s="1" t="s">
        <v>42</v>
      </c>
      <c r="V904">
        <v>1.66</v>
      </c>
      <c r="W904">
        <v>3.83</v>
      </c>
      <c r="X904">
        <v>5.8</v>
      </c>
      <c r="Y904">
        <v>17.399999999999999</v>
      </c>
      <c r="Z904">
        <v>6.3</v>
      </c>
    </row>
    <row r="905" spans="1:26" x14ac:dyDescent="0.25">
      <c r="A905" s="1" t="s">
        <v>2447</v>
      </c>
      <c r="B905">
        <v>75</v>
      </c>
      <c r="C905" s="1" t="s">
        <v>44</v>
      </c>
      <c r="D905" s="1" t="s">
        <v>95</v>
      </c>
      <c r="E905" s="1" t="s">
        <v>30</v>
      </c>
      <c r="F905" s="1" t="s">
        <v>30</v>
      </c>
      <c r="G905" s="1" t="s">
        <v>112</v>
      </c>
      <c r="H905" s="1" t="s">
        <v>32</v>
      </c>
      <c r="I905" s="1" t="s">
        <v>72</v>
      </c>
      <c r="J905" s="1" t="s">
        <v>2448</v>
      </c>
      <c r="K905" s="1" t="s">
        <v>2449</v>
      </c>
      <c r="L905" s="1" t="s">
        <v>64</v>
      </c>
      <c r="M905" s="1" t="s">
        <v>807</v>
      </c>
      <c r="N905" s="1" t="s">
        <v>227</v>
      </c>
      <c r="O905" s="1" t="s">
        <v>64</v>
      </c>
      <c r="P905" s="1" t="s">
        <v>39</v>
      </c>
      <c r="Q905" s="1" t="s">
        <v>30</v>
      </c>
      <c r="R905">
        <v>176</v>
      </c>
      <c r="S905">
        <v>1</v>
      </c>
      <c r="T905" s="1" t="s">
        <v>41</v>
      </c>
      <c r="U905" s="1" t="s">
        <v>42</v>
      </c>
      <c r="V905">
        <v>1.85</v>
      </c>
      <c r="W905">
        <v>1.17</v>
      </c>
      <c r="X905">
        <v>3.9</v>
      </c>
      <c r="Y905">
        <v>16.100000000000001</v>
      </c>
      <c r="Z905">
        <v>17.600000000000001</v>
      </c>
    </row>
    <row r="906" spans="1:26" x14ac:dyDescent="0.25">
      <c r="A906" s="1" t="s">
        <v>2450</v>
      </c>
      <c r="B906">
        <v>54</v>
      </c>
      <c r="C906" s="1" t="s">
        <v>27</v>
      </c>
      <c r="D906" s="1" t="s">
        <v>87</v>
      </c>
      <c r="E906" s="1" t="s">
        <v>30</v>
      </c>
      <c r="F906" s="1" t="s">
        <v>30</v>
      </c>
      <c r="G906" s="1" t="s">
        <v>48</v>
      </c>
      <c r="H906" s="1" t="s">
        <v>71</v>
      </c>
      <c r="I906" s="1" t="s">
        <v>49</v>
      </c>
      <c r="J906" s="1" t="s">
        <v>360</v>
      </c>
      <c r="K906" s="1" t="s">
        <v>2451</v>
      </c>
      <c r="L906" s="1" t="s">
        <v>36</v>
      </c>
      <c r="M906" s="1" t="s">
        <v>40</v>
      </c>
      <c r="N906" s="1" t="s">
        <v>843</v>
      </c>
      <c r="O906" s="1" t="s">
        <v>36</v>
      </c>
      <c r="P906" s="1" t="s">
        <v>55</v>
      </c>
      <c r="Q906" s="1" t="s">
        <v>67</v>
      </c>
      <c r="R906">
        <v>134</v>
      </c>
      <c r="S906">
        <v>0</v>
      </c>
      <c r="T906" s="1" t="s">
        <v>41</v>
      </c>
      <c r="U906" s="1" t="s">
        <v>57</v>
      </c>
      <c r="V906">
        <v>3.67</v>
      </c>
      <c r="W906">
        <v>2.74</v>
      </c>
      <c r="X906">
        <v>9.6</v>
      </c>
      <c r="Y906">
        <v>18.899999999999999</v>
      </c>
      <c r="Z906">
        <v>18.8</v>
      </c>
    </row>
    <row r="907" spans="1:26" x14ac:dyDescent="0.25">
      <c r="A907" s="1" t="s">
        <v>2452</v>
      </c>
      <c r="B907">
        <v>41</v>
      </c>
      <c r="C907" s="1" t="s">
        <v>27</v>
      </c>
      <c r="D907" s="1" t="s">
        <v>95</v>
      </c>
      <c r="E907" s="1" t="s">
        <v>78</v>
      </c>
      <c r="F907" s="1" t="s">
        <v>59</v>
      </c>
      <c r="G907" s="1" t="s">
        <v>152</v>
      </c>
      <c r="H907" s="1" t="s">
        <v>61</v>
      </c>
      <c r="I907" s="1" t="s">
        <v>132</v>
      </c>
      <c r="J907" s="1" t="s">
        <v>2239</v>
      </c>
      <c r="K907" s="1" t="s">
        <v>2453</v>
      </c>
      <c r="L907" s="1" t="s">
        <v>92</v>
      </c>
      <c r="M907" s="1" t="s">
        <v>75</v>
      </c>
      <c r="N907" s="1" t="s">
        <v>136</v>
      </c>
      <c r="O907" s="1" t="s">
        <v>92</v>
      </c>
      <c r="P907" s="1" t="s">
        <v>39</v>
      </c>
      <c r="Q907" s="1" t="s">
        <v>129</v>
      </c>
      <c r="R907">
        <v>99</v>
      </c>
      <c r="S907">
        <v>1</v>
      </c>
      <c r="T907" s="1" t="s">
        <v>85</v>
      </c>
      <c r="U907" s="1" t="s">
        <v>42</v>
      </c>
      <c r="V907">
        <v>3.11</v>
      </c>
      <c r="W907">
        <v>2.04</v>
      </c>
      <c r="X907">
        <v>1.5</v>
      </c>
      <c r="Y907">
        <v>19.100000000000001</v>
      </c>
      <c r="Z907">
        <v>5.0999999999999996</v>
      </c>
    </row>
    <row r="908" spans="1:26" x14ac:dyDescent="0.25">
      <c r="A908" s="1" t="s">
        <v>2454</v>
      </c>
      <c r="B908">
        <v>38</v>
      </c>
      <c r="C908" s="1" t="s">
        <v>27</v>
      </c>
      <c r="D908" s="1" t="s">
        <v>87</v>
      </c>
      <c r="E908" s="1" t="s">
        <v>46</v>
      </c>
      <c r="F908" s="1" t="s">
        <v>30</v>
      </c>
      <c r="G908" s="1" t="s">
        <v>102</v>
      </c>
      <c r="H908" s="1" t="s">
        <v>71</v>
      </c>
      <c r="I908" s="1" t="s">
        <v>49</v>
      </c>
      <c r="J908" s="1" t="s">
        <v>1910</v>
      </c>
      <c r="K908" s="1" t="s">
        <v>524</v>
      </c>
      <c r="L908" s="1" t="s">
        <v>92</v>
      </c>
      <c r="M908" s="1" t="s">
        <v>640</v>
      </c>
      <c r="N908" s="1" t="s">
        <v>2118</v>
      </c>
      <c r="O908" s="1" t="s">
        <v>92</v>
      </c>
      <c r="P908" s="1" t="s">
        <v>55</v>
      </c>
      <c r="Q908" s="1" t="s">
        <v>75</v>
      </c>
      <c r="R908">
        <v>157</v>
      </c>
      <c r="S908">
        <v>0</v>
      </c>
      <c r="T908" s="1" t="s">
        <v>56</v>
      </c>
      <c r="U908" s="1" t="s">
        <v>57</v>
      </c>
      <c r="V908">
        <v>2.21</v>
      </c>
      <c r="W908">
        <v>3.13</v>
      </c>
      <c r="X908">
        <v>6.1</v>
      </c>
      <c r="Y908">
        <v>16.8</v>
      </c>
      <c r="Z908">
        <v>5.8</v>
      </c>
    </row>
    <row r="909" spans="1:26" x14ac:dyDescent="0.25">
      <c r="A909" s="1" t="s">
        <v>2455</v>
      </c>
      <c r="B909">
        <v>19</v>
      </c>
      <c r="C909" s="1" t="s">
        <v>27</v>
      </c>
      <c r="D909" s="1" t="s">
        <v>45</v>
      </c>
      <c r="E909" s="1" t="s">
        <v>163</v>
      </c>
      <c r="F909" s="1" t="s">
        <v>30</v>
      </c>
      <c r="G909" s="1" t="s">
        <v>184</v>
      </c>
      <c r="H909" s="1" t="s">
        <v>61</v>
      </c>
      <c r="I909" s="1" t="s">
        <v>33</v>
      </c>
      <c r="J909" s="1" t="s">
        <v>1404</v>
      </c>
      <c r="K909" s="1" t="s">
        <v>2456</v>
      </c>
      <c r="L909" s="1" t="s">
        <v>92</v>
      </c>
      <c r="M909" s="1" t="s">
        <v>40</v>
      </c>
      <c r="N909" s="1" t="s">
        <v>598</v>
      </c>
      <c r="O909" s="1" t="s">
        <v>92</v>
      </c>
      <c r="P909" s="1" t="s">
        <v>110</v>
      </c>
      <c r="Q909" s="1" t="s">
        <v>75</v>
      </c>
      <c r="R909">
        <v>157</v>
      </c>
      <c r="S909">
        <v>0</v>
      </c>
      <c r="T909" s="1" t="s">
        <v>56</v>
      </c>
      <c r="U909" s="1" t="s">
        <v>57</v>
      </c>
      <c r="V909">
        <v>2.52</v>
      </c>
      <c r="W909">
        <v>3.47</v>
      </c>
      <c r="X909">
        <v>9.6999999999999993</v>
      </c>
      <c r="Y909">
        <v>19.100000000000001</v>
      </c>
      <c r="Z909">
        <v>18.7</v>
      </c>
    </row>
    <row r="910" spans="1:26" x14ac:dyDescent="0.25">
      <c r="A910" s="1" t="s">
        <v>2457</v>
      </c>
      <c r="B910">
        <v>49</v>
      </c>
      <c r="C910" s="1" t="s">
        <v>44</v>
      </c>
      <c r="D910" s="1" t="s">
        <v>45</v>
      </c>
      <c r="E910" s="1" t="s">
        <v>30</v>
      </c>
      <c r="F910" s="1" t="s">
        <v>30</v>
      </c>
      <c r="G910" s="1" t="s">
        <v>131</v>
      </c>
      <c r="H910" s="1" t="s">
        <v>81</v>
      </c>
      <c r="I910" s="1" t="s">
        <v>132</v>
      </c>
      <c r="J910" s="1" t="s">
        <v>2026</v>
      </c>
      <c r="K910" s="1" t="s">
        <v>2170</v>
      </c>
      <c r="L910" s="1" t="s">
        <v>92</v>
      </c>
      <c r="M910" s="1" t="s">
        <v>676</v>
      </c>
      <c r="N910" s="1" t="s">
        <v>491</v>
      </c>
      <c r="O910" s="1" t="s">
        <v>92</v>
      </c>
      <c r="P910" s="1" t="s">
        <v>110</v>
      </c>
      <c r="Q910" s="1" t="s">
        <v>67</v>
      </c>
      <c r="R910">
        <v>58</v>
      </c>
      <c r="S910">
        <v>0</v>
      </c>
      <c r="T910" s="1" t="s">
        <v>85</v>
      </c>
      <c r="U910" s="1" t="s">
        <v>42</v>
      </c>
      <c r="V910">
        <v>4.05</v>
      </c>
      <c r="W910">
        <v>3.37</v>
      </c>
      <c r="X910">
        <v>2.7</v>
      </c>
      <c r="Y910">
        <v>18</v>
      </c>
      <c r="Z910">
        <v>13.6</v>
      </c>
    </row>
    <row r="911" spans="1:26" x14ac:dyDescent="0.25">
      <c r="A911" s="1" t="s">
        <v>2458</v>
      </c>
      <c r="B911">
        <v>73</v>
      </c>
      <c r="C911" s="1" t="s">
        <v>27</v>
      </c>
      <c r="D911" s="1" t="s">
        <v>106</v>
      </c>
      <c r="E911" s="1" t="s">
        <v>163</v>
      </c>
      <c r="F911" s="1" t="s">
        <v>88</v>
      </c>
      <c r="G911" s="1" t="s">
        <v>276</v>
      </c>
      <c r="H911" s="1" t="s">
        <v>61</v>
      </c>
      <c r="I911" s="1" t="s">
        <v>49</v>
      </c>
      <c r="J911" s="1" t="s">
        <v>2459</v>
      </c>
      <c r="K911" s="1" t="s">
        <v>591</v>
      </c>
      <c r="L911" s="1" t="s">
        <v>52</v>
      </c>
      <c r="M911" s="1" t="s">
        <v>30</v>
      </c>
      <c r="N911" s="1" t="s">
        <v>1280</v>
      </c>
      <c r="O911" s="1" t="s">
        <v>52</v>
      </c>
      <c r="P911" s="1" t="s">
        <v>55</v>
      </c>
      <c r="Q911" s="1" t="s">
        <v>75</v>
      </c>
      <c r="R911">
        <v>175</v>
      </c>
      <c r="S911">
        <v>0</v>
      </c>
      <c r="T911" s="1" t="s">
        <v>123</v>
      </c>
      <c r="U911" s="1" t="s">
        <v>42</v>
      </c>
      <c r="V911">
        <v>3.41</v>
      </c>
      <c r="W911">
        <v>2.96</v>
      </c>
      <c r="X911">
        <v>5.8</v>
      </c>
      <c r="Y911">
        <v>12</v>
      </c>
      <c r="Z911">
        <v>11.8</v>
      </c>
    </row>
    <row r="912" spans="1:26" x14ac:dyDescent="0.25">
      <c r="A912" s="1" t="s">
        <v>2460</v>
      </c>
      <c r="B912">
        <v>78</v>
      </c>
      <c r="C912" s="1" t="s">
        <v>45</v>
      </c>
      <c r="D912" s="1" t="s">
        <v>95</v>
      </c>
      <c r="E912" s="1" t="s">
        <v>46</v>
      </c>
      <c r="F912" s="1" t="s">
        <v>30</v>
      </c>
      <c r="G912" s="1" t="s">
        <v>48</v>
      </c>
      <c r="H912" s="1" t="s">
        <v>32</v>
      </c>
      <c r="I912" s="1" t="s">
        <v>49</v>
      </c>
      <c r="J912" s="1" t="s">
        <v>2461</v>
      </c>
      <c r="K912" s="1" t="s">
        <v>1519</v>
      </c>
      <c r="L912" s="1" t="s">
        <v>92</v>
      </c>
      <c r="M912" s="1" t="s">
        <v>581</v>
      </c>
      <c r="N912" s="1" t="s">
        <v>1253</v>
      </c>
      <c r="O912" s="1" t="s">
        <v>92</v>
      </c>
      <c r="P912" s="1" t="s">
        <v>55</v>
      </c>
      <c r="Q912" s="1" t="s">
        <v>40</v>
      </c>
      <c r="R912">
        <v>134</v>
      </c>
      <c r="S912">
        <v>0</v>
      </c>
      <c r="T912" s="1" t="s">
        <v>123</v>
      </c>
      <c r="U912" s="1" t="s">
        <v>42</v>
      </c>
      <c r="V912">
        <v>1.79</v>
      </c>
      <c r="W912">
        <v>4.22</v>
      </c>
      <c r="X912">
        <v>2.7</v>
      </c>
      <c r="Y912">
        <v>7.5</v>
      </c>
      <c r="Z912">
        <v>10.4</v>
      </c>
    </row>
    <row r="913" spans="1:26" x14ac:dyDescent="0.25">
      <c r="A913" s="1" t="s">
        <v>2462</v>
      </c>
      <c r="B913">
        <v>18</v>
      </c>
      <c r="C913" s="1" t="s">
        <v>27</v>
      </c>
      <c r="D913" s="1" t="s">
        <v>87</v>
      </c>
      <c r="E913" s="1" t="s">
        <v>30</v>
      </c>
      <c r="F913" s="1" t="s">
        <v>30</v>
      </c>
      <c r="G913" s="1" t="s">
        <v>112</v>
      </c>
      <c r="H913" s="1" t="s">
        <v>32</v>
      </c>
      <c r="I913" s="1" t="s">
        <v>72</v>
      </c>
      <c r="J913" s="1" t="s">
        <v>2463</v>
      </c>
      <c r="K913" s="1" t="s">
        <v>2464</v>
      </c>
      <c r="L913" s="1" t="s">
        <v>92</v>
      </c>
      <c r="M913" s="1" t="s">
        <v>322</v>
      </c>
      <c r="N913" s="1" t="s">
        <v>598</v>
      </c>
      <c r="O913" s="1" t="s">
        <v>92</v>
      </c>
      <c r="P913" s="1" t="s">
        <v>55</v>
      </c>
      <c r="Q913" s="1" t="s">
        <v>67</v>
      </c>
      <c r="R913">
        <v>165</v>
      </c>
      <c r="S913">
        <v>0</v>
      </c>
      <c r="T913" s="1" t="s">
        <v>41</v>
      </c>
      <c r="U913" s="1" t="s">
        <v>42</v>
      </c>
      <c r="V913">
        <v>3.63</v>
      </c>
      <c r="W913">
        <v>2.75</v>
      </c>
      <c r="X913">
        <v>3.5</v>
      </c>
      <c r="Y913">
        <v>16</v>
      </c>
      <c r="Z913">
        <v>8.9</v>
      </c>
    </row>
    <row r="914" spans="1:26" x14ac:dyDescent="0.25">
      <c r="A914" s="1" t="s">
        <v>2465</v>
      </c>
      <c r="B914">
        <v>63</v>
      </c>
      <c r="C914" s="1" t="s">
        <v>45</v>
      </c>
      <c r="D914" s="1" t="s">
        <v>106</v>
      </c>
      <c r="E914" s="1" t="s">
        <v>78</v>
      </c>
      <c r="F914" s="1" t="s">
        <v>30</v>
      </c>
      <c r="G914" s="1" t="s">
        <v>152</v>
      </c>
      <c r="H914" s="1" t="s">
        <v>71</v>
      </c>
      <c r="I914" s="1" t="s">
        <v>49</v>
      </c>
      <c r="J914" s="1" t="s">
        <v>2466</v>
      </c>
      <c r="K914" s="1" t="s">
        <v>1564</v>
      </c>
      <c r="L914" s="1" t="s">
        <v>36</v>
      </c>
      <c r="M914" s="1" t="s">
        <v>40</v>
      </c>
      <c r="N914" s="1" t="s">
        <v>168</v>
      </c>
      <c r="O914" s="1" t="s">
        <v>36</v>
      </c>
      <c r="P914" s="1" t="s">
        <v>55</v>
      </c>
      <c r="Q914" s="1" t="s">
        <v>67</v>
      </c>
      <c r="R914">
        <v>88</v>
      </c>
      <c r="S914">
        <v>0</v>
      </c>
      <c r="T914" s="1" t="s">
        <v>41</v>
      </c>
      <c r="U914" s="1" t="s">
        <v>42</v>
      </c>
      <c r="V914">
        <v>4.7300000000000004</v>
      </c>
      <c r="W914">
        <v>4.6900000000000004</v>
      </c>
      <c r="X914">
        <v>5.5</v>
      </c>
      <c r="Y914">
        <v>11.9</v>
      </c>
      <c r="Z914">
        <v>15.5</v>
      </c>
    </row>
    <row r="915" spans="1:26" x14ac:dyDescent="0.25">
      <c r="A915" s="1" t="s">
        <v>2467</v>
      </c>
      <c r="B915">
        <v>82</v>
      </c>
      <c r="C915" s="1" t="s">
        <v>45</v>
      </c>
      <c r="D915" s="1" t="s">
        <v>95</v>
      </c>
      <c r="E915" s="1" t="s">
        <v>46</v>
      </c>
      <c r="F915" s="1" t="s">
        <v>47</v>
      </c>
      <c r="G915" s="1" t="s">
        <v>48</v>
      </c>
      <c r="H915" s="1" t="s">
        <v>61</v>
      </c>
      <c r="I915" s="1" t="s">
        <v>132</v>
      </c>
      <c r="J915" s="1" t="s">
        <v>381</v>
      </c>
      <c r="K915" s="1" t="s">
        <v>2468</v>
      </c>
      <c r="L915" s="1" t="s">
        <v>36</v>
      </c>
      <c r="M915" s="1" t="s">
        <v>40</v>
      </c>
      <c r="N915" s="1" t="s">
        <v>991</v>
      </c>
      <c r="O915" s="1" t="s">
        <v>36</v>
      </c>
      <c r="P915" s="1" t="s">
        <v>39</v>
      </c>
      <c r="Q915" s="1" t="s">
        <v>67</v>
      </c>
      <c r="R915">
        <v>141</v>
      </c>
      <c r="S915">
        <v>1</v>
      </c>
      <c r="T915" s="1" t="s">
        <v>85</v>
      </c>
      <c r="U915" s="1" t="s">
        <v>57</v>
      </c>
      <c r="V915">
        <v>1.1499999999999999</v>
      </c>
      <c r="W915">
        <v>2.9</v>
      </c>
      <c r="X915">
        <v>4</v>
      </c>
      <c r="Y915">
        <v>22.6</v>
      </c>
      <c r="Z915">
        <v>3.2</v>
      </c>
    </row>
    <row r="916" spans="1:26" x14ac:dyDescent="0.25">
      <c r="A916" s="1" t="s">
        <v>2469</v>
      </c>
      <c r="B916">
        <v>31</v>
      </c>
      <c r="C916" s="1" t="s">
        <v>27</v>
      </c>
      <c r="D916" s="1" t="s">
        <v>87</v>
      </c>
      <c r="E916" s="1" t="s">
        <v>46</v>
      </c>
      <c r="F916" s="1" t="s">
        <v>69</v>
      </c>
      <c r="G916" s="1" t="s">
        <v>112</v>
      </c>
      <c r="H916" s="1" t="s">
        <v>71</v>
      </c>
      <c r="I916" s="1" t="s">
        <v>72</v>
      </c>
      <c r="J916" s="1" t="s">
        <v>1679</v>
      </c>
      <c r="K916" s="1" t="s">
        <v>2470</v>
      </c>
      <c r="L916" s="1" t="s">
        <v>52</v>
      </c>
      <c r="M916" s="1" t="s">
        <v>469</v>
      </c>
      <c r="N916" s="1" t="s">
        <v>504</v>
      </c>
      <c r="O916" s="1" t="s">
        <v>52</v>
      </c>
      <c r="P916" s="1" t="s">
        <v>110</v>
      </c>
      <c r="Q916" s="1" t="s">
        <v>129</v>
      </c>
      <c r="R916">
        <v>165</v>
      </c>
      <c r="S916">
        <v>0</v>
      </c>
      <c r="T916" s="1" t="s">
        <v>56</v>
      </c>
      <c r="U916" s="1" t="s">
        <v>57</v>
      </c>
      <c r="V916">
        <v>3.21</v>
      </c>
      <c r="W916">
        <v>3.96</v>
      </c>
      <c r="X916">
        <v>5.4</v>
      </c>
      <c r="Y916">
        <v>7.5</v>
      </c>
      <c r="Z916">
        <v>19.5</v>
      </c>
    </row>
    <row r="917" spans="1:26" x14ac:dyDescent="0.25">
      <c r="A917" s="1" t="s">
        <v>2471</v>
      </c>
      <c r="B917">
        <v>20</v>
      </c>
      <c r="C917" s="1" t="s">
        <v>44</v>
      </c>
      <c r="D917" s="1" t="s">
        <v>95</v>
      </c>
      <c r="E917" s="1" t="s">
        <v>78</v>
      </c>
      <c r="F917" s="1" t="s">
        <v>88</v>
      </c>
      <c r="G917" s="1" t="s">
        <v>48</v>
      </c>
      <c r="H917" s="1" t="s">
        <v>32</v>
      </c>
      <c r="I917" s="1" t="s">
        <v>72</v>
      </c>
      <c r="J917" s="1" t="s">
        <v>381</v>
      </c>
      <c r="K917" s="1" t="s">
        <v>2116</v>
      </c>
      <c r="L917" s="1" t="s">
        <v>92</v>
      </c>
      <c r="M917" s="1" t="s">
        <v>1391</v>
      </c>
      <c r="N917" s="1" t="s">
        <v>797</v>
      </c>
      <c r="O917" s="1" t="s">
        <v>92</v>
      </c>
      <c r="P917" s="1" t="s">
        <v>39</v>
      </c>
      <c r="Q917" s="1" t="s">
        <v>40</v>
      </c>
      <c r="R917">
        <v>143</v>
      </c>
      <c r="S917">
        <v>1</v>
      </c>
      <c r="T917" s="1" t="s">
        <v>56</v>
      </c>
      <c r="U917" s="1" t="s">
        <v>42</v>
      </c>
      <c r="V917">
        <v>3.07</v>
      </c>
      <c r="W917">
        <v>3.46</v>
      </c>
      <c r="X917">
        <v>3.1</v>
      </c>
      <c r="Y917">
        <v>14.7</v>
      </c>
      <c r="Z917">
        <v>10.3</v>
      </c>
    </row>
    <row r="918" spans="1:26" x14ac:dyDescent="0.25">
      <c r="A918" s="1" t="s">
        <v>2472</v>
      </c>
      <c r="B918">
        <v>76</v>
      </c>
      <c r="C918" s="1" t="s">
        <v>45</v>
      </c>
      <c r="D918" s="1" t="s">
        <v>87</v>
      </c>
      <c r="E918" s="1" t="s">
        <v>30</v>
      </c>
      <c r="F918" s="1" t="s">
        <v>30</v>
      </c>
      <c r="G918" s="1" t="s">
        <v>48</v>
      </c>
      <c r="H918" s="1" t="s">
        <v>71</v>
      </c>
      <c r="I918" s="1" t="s">
        <v>132</v>
      </c>
      <c r="J918" s="1" t="s">
        <v>984</v>
      </c>
      <c r="K918" s="1" t="s">
        <v>2473</v>
      </c>
      <c r="L918" s="1" t="s">
        <v>92</v>
      </c>
      <c r="M918" s="1" t="s">
        <v>231</v>
      </c>
      <c r="N918" s="1" t="s">
        <v>1087</v>
      </c>
      <c r="O918" s="1" t="s">
        <v>92</v>
      </c>
      <c r="P918" s="1" t="s">
        <v>110</v>
      </c>
      <c r="Q918" s="1" t="s">
        <v>40</v>
      </c>
      <c r="R918">
        <v>166</v>
      </c>
      <c r="S918">
        <v>0</v>
      </c>
      <c r="T918" s="1" t="s">
        <v>56</v>
      </c>
      <c r="U918" s="1" t="s">
        <v>42</v>
      </c>
      <c r="V918">
        <v>1.3</v>
      </c>
      <c r="W918">
        <v>1.42</v>
      </c>
      <c r="X918">
        <v>8.5</v>
      </c>
      <c r="Y918">
        <v>10.3</v>
      </c>
      <c r="Z918">
        <v>6.3</v>
      </c>
    </row>
    <row r="919" spans="1:26" x14ac:dyDescent="0.25">
      <c r="A919" s="1" t="s">
        <v>2474</v>
      </c>
      <c r="B919">
        <v>63</v>
      </c>
      <c r="C919" s="1" t="s">
        <v>45</v>
      </c>
      <c r="D919" s="1" t="s">
        <v>87</v>
      </c>
      <c r="E919" s="1" t="s">
        <v>46</v>
      </c>
      <c r="F919" s="1" t="s">
        <v>79</v>
      </c>
      <c r="G919" s="1" t="s">
        <v>276</v>
      </c>
      <c r="H919" s="1" t="s">
        <v>71</v>
      </c>
      <c r="I919" s="1" t="s">
        <v>132</v>
      </c>
      <c r="J919" s="1" t="s">
        <v>590</v>
      </c>
      <c r="K919" s="1" t="s">
        <v>1301</v>
      </c>
      <c r="L919" s="1" t="s">
        <v>36</v>
      </c>
      <c r="M919" s="1" t="s">
        <v>239</v>
      </c>
      <c r="N919" s="1" t="s">
        <v>100</v>
      </c>
      <c r="O919" s="1" t="s">
        <v>36</v>
      </c>
      <c r="P919" s="1" t="s">
        <v>39</v>
      </c>
      <c r="Q919" s="1" t="s">
        <v>75</v>
      </c>
      <c r="R919">
        <v>35</v>
      </c>
      <c r="S919">
        <v>1</v>
      </c>
      <c r="T919" s="1" t="s">
        <v>56</v>
      </c>
      <c r="U919" s="1" t="s">
        <v>57</v>
      </c>
      <c r="V919">
        <v>3.02</v>
      </c>
      <c r="W919">
        <v>4.07</v>
      </c>
      <c r="X919">
        <v>1.6</v>
      </c>
      <c r="Y919">
        <v>16.399999999999999</v>
      </c>
      <c r="Z919">
        <v>5</v>
      </c>
    </row>
    <row r="920" spans="1:26" x14ac:dyDescent="0.25">
      <c r="A920" s="1" t="s">
        <v>2475</v>
      </c>
      <c r="B920">
        <v>78</v>
      </c>
      <c r="C920" s="1" t="s">
        <v>27</v>
      </c>
      <c r="D920" s="1" t="s">
        <v>45</v>
      </c>
      <c r="E920" s="1" t="s">
        <v>78</v>
      </c>
      <c r="F920" s="1" t="s">
        <v>59</v>
      </c>
      <c r="G920" s="1" t="s">
        <v>125</v>
      </c>
      <c r="H920" s="1" t="s">
        <v>81</v>
      </c>
      <c r="I920" s="1" t="s">
        <v>33</v>
      </c>
      <c r="J920" s="1" t="s">
        <v>1252</v>
      </c>
      <c r="K920" s="1" t="s">
        <v>2117</v>
      </c>
      <c r="L920" s="1" t="s">
        <v>36</v>
      </c>
      <c r="M920" s="1" t="s">
        <v>295</v>
      </c>
      <c r="N920" s="1" t="s">
        <v>578</v>
      </c>
      <c r="O920" s="1" t="s">
        <v>36</v>
      </c>
      <c r="P920" s="1" t="s">
        <v>55</v>
      </c>
      <c r="Q920" s="1" t="s">
        <v>75</v>
      </c>
      <c r="R920">
        <v>176</v>
      </c>
      <c r="S920">
        <v>0</v>
      </c>
      <c r="T920" s="1" t="s">
        <v>137</v>
      </c>
      <c r="U920" s="1" t="s">
        <v>57</v>
      </c>
      <c r="V920">
        <v>1.1499999999999999</v>
      </c>
      <c r="W920">
        <v>1.21</v>
      </c>
      <c r="X920">
        <v>8.5</v>
      </c>
      <c r="Y920">
        <v>8.1</v>
      </c>
      <c r="Z920">
        <v>3.8</v>
      </c>
    </row>
    <row r="921" spans="1:26" x14ac:dyDescent="0.25">
      <c r="A921" s="1" t="s">
        <v>2476</v>
      </c>
      <c r="B921">
        <v>53</v>
      </c>
      <c r="C921" s="1" t="s">
        <v>27</v>
      </c>
      <c r="D921" s="1" t="s">
        <v>45</v>
      </c>
      <c r="E921" s="1" t="s">
        <v>46</v>
      </c>
      <c r="F921" s="1" t="s">
        <v>30</v>
      </c>
      <c r="G921" s="1" t="s">
        <v>246</v>
      </c>
      <c r="H921" s="1" t="s">
        <v>32</v>
      </c>
      <c r="I921" s="1" t="s">
        <v>49</v>
      </c>
      <c r="J921" s="1" t="s">
        <v>2077</v>
      </c>
      <c r="K921" s="1" t="s">
        <v>2477</v>
      </c>
      <c r="L921" s="1" t="s">
        <v>36</v>
      </c>
      <c r="M921" s="1" t="s">
        <v>640</v>
      </c>
      <c r="N921" s="1" t="s">
        <v>1280</v>
      </c>
      <c r="O921" s="1" t="s">
        <v>36</v>
      </c>
      <c r="P921" s="1" t="s">
        <v>110</v>
      </c>
      <c r="Q921" s="1" t="s">
        <v>75</v>
      </c>
      <c r="R921">
        <v>166</v>
      </c>
      <c r="S921">
        <v>0</v>
      </c>
      <c r="T921" s="1" t="s">
        <v>123</v>
      </c>
      <c r="U921" s="1" t="s">
        <v>57</v>
      </c>
      <c r="V921">
        <v>2.75</v>
      </c>
      <c r="W921">
        <v>4.38</v>
      </c>
      <c r="X921">
        <v>3.4</v>
      </c>
      <c r="Y921">
        <v>13.6</v>
      </c>
      <c r="Z921">
        <v>3.7</v>
      </c>
    </row>
    <row r="922" spans="1:26" x14ac:dyDescent="0.25">
      <c r="A922" s="1" t="s">
        <v>2478</v>
      </c>
      <c r="B922">
        <v>55</v>
      </c>
      <c r="C922" s="1" t="s">
        <v>45</v>
      </c>
      <c r="D922" s="1" t="s">
        <v>45</v>
      </c>
      <c r="E922" s="1" t="s">
        <v>163</v>
      </c>
      <c r="F922" s="1" t="s">
        <v>59</v>
      </c>
      <c r="G922" s="1" t="s">
        <v>164</v>
      </c>
      <c r="H922" s="1" t="s">
        <v>71</v>
      </c>
      <c r="I922" s="1" t="s">
        <v>33</v>
      </c>
      <c r="J922" s="1" t="s">
        <v>2479</v>
      </c>
      <c r="K922" s="1" t="s">
        <v>2480</v>
      </c>
      <c r="L922" s="1" t="s">
        <v>92</v>
      </c>
      <c r="M922" s="1" t="s">
        <v>40</v>
      </c>
      <c r="N922" s="1" t="s">
        <v>146</v>
      </c>
      <c r="O922" s="1" t="s">
        <v>92</v>
      </c>
      <c r="P922" s="1" t="s">
        <v>55</v>
      </c>
      <c r="Q922" s="1" t="s">
        <v>129</v>
      </c>
      <c r="R922">
        <v>131</v>
      </c>
      <c r="S922">
        <v>0</v>
      </c>
      <c r="T922" s="1" t="s">
        <v>56</v>
      </c>
      <c r="U922" s="1" t="s">
        <v>57</v>
      </c>
      <c r="V922">
        <v>2.8</v>
      </c>
      <c r="W922">
        <v>3.31</v>
      </c>
      <c r="X922">
        <v>6.1</v>
      </c>
      <c r="Y922">
        <v>12</v>
      </c>
      <c r="Z922">
        <v>8.4</v>
      </c>
    </row>
    <row r="923" spans="1:26" x14ac:dyDescent="0.25">
      <c r="A923" s="1" t="s">
        <v>2481</v>
      </c>
      <c r="B923">
        <v>25</v>
      </c>
      <c r="C923" s="1" t="s">
        <v>27</v>
      </c>
      <c r="D923" s="1" t="s">
        <v>45</v>
      </c>
      <c r="E923" s="1" t="s">
        <v>46</v>
      </c>
      <c r="F923" s="1" t="s">
        <v>59</v>
      </c>
      <c r="G923" s="1" t="s">
        <v>194</v>
      </c>
      <c r="H923" s="1" t="s">
        <v>61</v>
      </c>
      <c r="I923" s="1" t="s">
        <v>72</v>
      </c>
      <c r="J923" s="1" t="s">
        <v>148</v>
      </c>
      <c r="K923" s="1" t="s">
        <v>2482</v>
      </c>
      <c r="L923" s="1" t="s">
        <v>52</v>
      </c>
      <c r="M923" s="1" t="s">
        <v>65</v>
      </c>
      <c r="N923" s="1" t="s">
        <v>1292</v>
      </c>
      <c r="O923" s="1" t="s">
        <v>52</v>
      </c>
      <c r="P923" s="1" t="s">
        <v>110</v>
      </c>
      <c r="Q923" s="1" t="s">
        <v>75</v>
      </c>
      <c r="R923">
        <v>171</v>
      </c>
      <c r="S923">
        <v>0</v>
      </c>
      <c r="T923" s="1" t="s">
        <v>41</v>
      </c>
      <c r="U923" s="1" t="s">
        <v>57</v>
      </c>
      <c r="V923">
        <v>1.43</v>
      </c>
      <c r="W923">
        <v>2.4700000000000002</v>
      </c>
      <c r="X923">
        <v>1.9</v>
      </c>
      <c r="Y923">
        <v>19.8</v>
      </c>
      <c r="Z923">
        <v>19.399999999999999</v>
      </c>
    </row>
    <row r="924" spans="1:26" x14ac:dyDescent="0.25">
      <c r="A924" s="1" t="s">
        <v>2483</v>
      </c>
      <c r="B924">
        <v>51</v>
      </c>
      <c r="C924" s="1" t="s">
        <v>45</v>
      </c>
      <c r="D924" s="1" t="s">
        <v>87</v>
      </c>
      <c r="E924" s="1" t="s">
        <v>29</v>
      </c>
      <c r="F924" s="1" t="s">
        <v>79</v>
      </c>
      <c r="G924" s="1" t="s">
        <v>164</v>
      </c>
      <c r="H924" s="1" t="s">
        <v>71</v>
      </c>
      <c r="I924" s="1" t="s">
        <v>33</v>
      </c>
      <c r="J924" s="1" t="s">
        <v>2484</v>
      </c>
      <c r="K924" s="1" t="s">
        <v>738</v>
      </c>
      <c r="L924" s="1" t="s">
        <v>52</v>
      </c>
      <c r="M924" s="1" t="s">
        <v>30</v>
      </c>
      <c r="N924" s="1" t="s">
        <v>150</v>
      </c>
      <c r="O924" s="1" t="s">
        <v>52</v>
      </c>
      <c r="P924" s="1" t="s">
        <v>55</v>
      </c>
      <c r="Q924" s="1" t="s">
        <v>40</v>
      </c>
      <c r="R924">
        <v>56</v>
      </c>
      <c r="S924">
        <v>0</v>
      </c>
      <c r="T924" s="1" t="s">
        <v>85</v>
      </c>
      <c r="U924" s="1" t="s">
        <v>57</v>
      </c>
      <c r="V924">
        <v>4.88</v>
      </c>
      <c r="W924">
        <v>4.46</v>
      </c>
      <c r="X924">
        <v>6.4</v>
      </c>
      <c r="Y924">
        <v>18.600000000000001</v>
      </c>
      <c r="Z924">
        <v>7.8</v>
      </c>
    </row>
    <row r="925" spans="1:26" x14ac:dyDescent="0.25">
      <c r="A925" s="1" t="s">
        <v>2485</v>
      </c>
      <c r="B925">
        <v>44</v>
      </c>
      <c r="C925" s="1" t="s">
        <v>27</v>
      </c>
      <c r="D925" s="1" t="s">
        <v>28</v>
      </c>
      <c r="E925" s="1" t="s">
        <v>78</v>
      </c>
      <c r="F925" s="1" t="s">
        <v>69</v>
      </c>
      <c r="G925" s="1" t="s">
        <v>184</v>
      </c>
      <c r="H925" s="1" t="s">
        <v>71</v>
      </c>
      <c r="I925" s="1" t="s">
        <v>33</v>
      </c>
      <c r="J925" s="1" t="s">
        <v>731</v>
      </c>
      <c r="K925" s="1" t="s">
        <v>2486</v>
      </c>
      <c r="L925" s="1" t="s">
        <v>36</v>
      </c>
      <c r="M925" s="1" t="s">
        <v>536</v>
      </c>
      <c r="N925" s="1" t="s">
        <v>546</v>
      </c>
      <c r="O925" s="1" t="s">
        <v>36</v>
      </c>
      <c r="P925" s="1" t="s">
        <v>55</v>
      </c>
      <c r="Q925" s="1" t="s">
        <v>129</v>
      </c>
      <c r="R925">
        <v>60</v>
      </c>
      <c r="S925">
        <v>0</v>
      </c>
      <c r="T925" s="1" t="s">
        <v>85</v>
      </c>
      <c r="U925" s="1" t="s">
        <v>57</v>
      </c>
      <c r="V925">
        <v>3.52</v>
      </c>
      <c r="W925">
        <v>2.82</v>
      </c>
      <c r="X925">
        <v>5.3</v>
      </c>
      <c r="Y925">
        <v>19.600000000000001</v>
      </c>
      <c r="Z925">
        <v>7.8</v>
      </c>
    </row>
    <row r="926" spans="1:26" x14ac:dyDescent="0.25">
      <c r="A926" s="1" t="s">
        <v>2487</v>
      </c>
      <c r="B926">
        <v>38</v>
      </c>
      <c r="C926" s="1" t="s">
        <v>44</v>
      </c>
      <c r="D926" s="1" t="s">
        <v>87</v>
      </c>
      <c r="E926" s="1" t="s">
        <v>163</v>
      </c>
      <c r="F926" s="1" t="s">
        <v>79</v>
      </c>
      <c r="G926" s="1" t="s">
        <v>48</v>
      </c>
      <c r="H926" s="1" t="s">
        <v>32</v>
      </c>
      <c r="I926" s="1" t="s">
        <v>49</v>
      </c>
      <c r="J926" s="1" t="s">
        <v>2431</v>
      </c>
      <c r="K926" s="1" t="s">
        <v>338</v>
      </c>
      <c r="L926" s="1" t="s">
        <v>64</v>
      </c>
      <c r="M926" s="1" t="s">
        <v>37</v>
      </c>
      <c r="N926" s="1" t="s">
        <v>1435</v>
      </c>
      <c r="O926" s="1" t="s">
        <v>64</v>
      </c>
      <c r="P926" s="1" t="s">
        <v>55</v>
      </c>
      <c r="Q926" s="1" t="s">
        <v>30</v>
      </c>
      <c r="R926">
        <v>117</v>
      </c>
      <c r="S926">
        <v>0</v>
      </c>
      <c r="T926" s="1" t="s">
        <v>56</v>
      </c>
      <c r="U926" s="1" t="s">
        <v>57</v>
      </c>
      <c r="V926">
        <v>2.27</v>
      </c>
      <c r="W926">
        <v>4.7</v>
      </c>
      <c r="X926">
        <v>1.5</v>
      </c>
      <c r="Y926">
        <v>14.7</v>
      </c>
      <c r="Z926">
        <v>18.5</v>
      </c>
    </row>
    <row r="927" spans="1:26" x14ac:dyDescent="0.25">
      <c r="A927" s="1" t="s">
        <v>2488</v>
      </c>
      <c r="B927">
        <v>65</v>
      </c>
      <c r="C927" s="1" t="s">
        <v>27</v>
      </c>
      <c r="D927" s="1" t="s">
        <v>28</v>
      </c>
      <c r="E927" s="1" t="s">
        <v>163</v>
      </c>
      <c r="F927" s="1" t="s">
        <v>79</v>
      </c>
      <c r="G927" s="1" t="s">
        <v>102</v>
      </c>
      <c r="H927" s="1" t="s">
        <v>32</v>
      </c>
      <c r="I927" s="1" t="s">
        <v>132</v>
      </c>
      <c r="J927" s="1" t="s">
        <v>191</v>
      </c>
      <c r="K927" s="1" t="s">
        <v>2489</v>
      </c>
      <c r="L927" s="1" t="s">
        <v>52</v>
      </c>
      <c r="M927" s="1" t="s">
        <v>1291</v>
      </c>
      <c r="N927" s="1" t="s">
        <v>383</v>
      </c>
      <c r="O927" s="1" t="s">
        <v>52</v>
      </c>
      <c r="P927" s="1" t="s">
        <v>39</v>
      </c>
      <c r="Q927" s="1" t="s">
        <v>129</v>
      </c>
      <c r="R927">
        <v>32</v>
      </c>
      <c r="S927">
        <v>1</v>
      </c>
      <c r="T927" s="1" t="s">
        <v>137</v>
      </c>
      <c r="U927" s="1" t="s">
        <v>42</v>
      </c>
      <c r="V927">
        <v>3.44</v>
      </c>
      <c r="W927">
        <v>3.19</v>
      </c>
      <c r="X927">
        <v>3.2</v>
      </c>
      <c r="Y927">
        <v>12.2</v>
      </c>
      <c r="Z927">
        <v>17.5</v>
      </c>
    </row>
    <row r="928" spans="1:26" x14ac:dyDescent="0.25">
      <c r="A928" s="1" t="s">
        <v>2490</v>
      </c>
      <c r="B928">
        <v>45</v>
      </c>
      <c r="C928" s="1" t="s">
        <v>45</v>
      </c>
      <c r="D928" s="1" t="s">
        <v>28</v>
      </c>
      <c r="E928" s="1" t="s">
        <v>78</v>
      </c>
      <c r="F928" s="1" t="s">
        <v>30</v>
      </c>
      <c r="G928" s="1" t="s">
        <v>184</v>
      </c>
      <c r="H928" s="1" t="s">
        <v>81</v>
      </c>
      <c r="I928" s="1" t="s">
        <v>132</v>
      </c>
      <c r="J928" s="1" t="s">
        <v>496</v>
      </c>
      <c r="K928" s="1" t="s">
        <v>1110</v>
      </c>
      <c r="L928" s="1" t="s">
        <v>64</v>
      </c>
      <c r="M928" s="1" t="s">
        <v>1456</v>
      </c>
      <c r="N928" s="1" t="s">
        <v>473</v>
      </c>
      <c r="O928" s="1" t="s">
        <v>64</v>
      </c>
      <c r="P928" s="1" t="s">
        <v>110</v>
      </c>
      <c r="Q928" s="1" t="s">
        <v>40</v>
      </c>
      <c r="R928">
        <v>113</v>
      </c>
      <c r="S928">
        <v>0</v>
      </c>
      <c r="T928" s="1" t="s">
        <v>41</v>
      </c>
      <c r="U928" s="1" t="s">
        <v>42</v>
      </c>
      <c r="V928">
        <v>3.24</v>
      </c>
      <c r="W928">
        <v>3.06</v>
      </c>
      <c r="X928">
        <v>1.9</v>
      </c>
      <c r="Y928">
        <v>6.3</v>
      </c>
      <c r="Z928">
        <v>19.399999999999999</v>
      </c>
    </row>
    <row r="929" spans="1:26" x14ac:dyDescent="0.25">
      <c r="A929" s="1" t="s">
        <v>2491</v>
      </c>
      <c r="B929">
        <v>47</v>
      </c>
      <c r="C929" s="1" t="s">
        <v>45</v>
      </c>
      <c r="D929" s="1" t="s">
        <v>106</v>
      </c>
      <c r="E929" s="1" t="s">
        <v>30</v>
      </c>
      <c r="F929" s="1" t="s">
        <v>88</v>
      </c>
      <c r="G929" s="1" t="s">
        <v>96</v>
      </c>
      <c r="H929" s="1" t="s">
        <v>32</v>
      </c>
      <c r="I929" s="1" t="s">
        <v>132</v>
      </c>
      <c r="J929" s="1" t="s">
        <v>675</v>
      </c>
      <c r="K929" s="1" t="s">
        <v>2492</v>
      </c>
      <c r="L929" s="1" t="s">
        <v>92</v>
      </c>
      <c r="M929" s="1" t="s">
        <v>67</v>
      </c>
      <c r="N929" s="1" t="s">
        <v>1435</v>
      </c>
      <c r="O929" s="1" t="s">
        <v>92</v>
      </c>
      <c r="P929" s="1" t="s">
        <v>39</v>
      </c>
      <c r="Q929" s="1" t="s">
        <v>67</v>
      </c>
      <c r="R929">
        <v>53</v>
      </c>
      <c r="S929">
        <v>1</v>
      </c>
      <c r="T929" s="1" t="s">
        <v>123</v>
      </c>
      <c r="U929" s="1" t="s">
        <v>57</v>
      </c>
      <c r="V929">
        <v>2.5099999999999998</v>
      </c>
      <c r="W929">
        <v>3.41</v>
      </c>
      <c r="X929">
        <v>1.7</v>
      </c>
      <c r="Y929">
        <v>18.3</v>
      </c>
      <c r="Z929">
        <v>18.899999999999999</v>
      </c>
    </row>
    <row r="930" spans="1:26" x14ac:dyDescent="0.25">
      <c r="A930" s="1" t="s">
        <v>2493</v>
      </c>
      <c r="B930">
        <v>48</v>
      </c>
      <c r="C930" s="1" t="s">
        <v>45</v>
      </c>
      <c r="D930" s="1" t="s">
        <v>106</v>
      </c>
      <c r="E930" s="1" t="s">
        <v>78</v>
      </c>
      <c r="F930" s="1" t="s">
        <v>47</v>
      </c>
      <c r="G930" s="1" t="s">
        <v>184</v>
      </c>
      <c r="H930" s="1" t="s">
        <v>71</v>
      </c>
      <c r="I930" s="1" t="s">
        <v>132</v>
      </c>
      <c r="J930" s="1" t="s">
        <v>1860</v>
      </c>
      <c r="K930" s="1" t="s">
        <v>2145</v>
      </c>
      <c r="L930" s="1" t="s">
        <v>64</v>
      </c>
      <c r="M930" s="1" t="s">
        <v>1391</v>
      </c>
      <c r="N930" s="1" t="s">
        <v>416</v>
      </c>
      <c r="O930" s="1" t="s">
        <v>64</v>
      </c>
      <c r="P930" s="1" t="s">
        <v>110</v>
      </c>
      <c r="Q930" s="1" t="s">
        <v>30</v>
      </c>
      <c r="R930">
        <v>73</v>
      </c>
      <c r="S930">
        <v>0</v>
      </c>
      <c r="T930" s="1" t="s">
        <v>137</v>
      </c>
      <c r="U930" s="1" t="s">
        <v>42</v>
      </c>
      <c r="V930">
        <v>3.3</v>
      </c>
      <c r="W930">
        <v>1.5</v>
      </c>
      <c r="X930">
        <v>6.2</v>
      </c>
      <c r="Y930">
        <v>19.8</v>
      </c>
      <c r="Z930">
        <v>9.9</v>
      </c>
    </row>
    <row r="931" spans="1:26" x14ac:dyDescent="0.25">
      <c r="A931" s="1" t="s">
        <v>2494</v>
      </c>
      <c r="B931">
        <v>58</v>
      </c>
      <c r="C931" s="1" t="s">
        <v>27</v>
      </c>
      <c r="D931" s="1" t="s">
        <v>95</v>
      </c>
      <c r="E931" s="1" t="s">
        <v>163</v>
      </c>
      <c r="F931" s="1" t="s">
        <v>30</v>
      </c>
      <c r="G931" s="1" t="s">
        <v>31</v>
      </c>
      <c r="H931" s="1" t="s">
        <v>81</v>
      </c>
      <c r="I931" s="1" t="s">
        <v>132</v>
      </c>
      <c r="J931" s="1" t="s">
        <v>2495</v>
      </c>
      <c r="K931" s="1" t="s">
        <v>877</v>
      </c>
      <c r="L931" s="1" t="s">
        <v>92</v>
      </c>
      <c r="M931" s="1" t="s">
        <v>451</v>
      </c>
      <c r="N931" s="1" t="s">
        <v>188</v>
      </c>
      <c r="O931" s="1" t="s">
        <v>92</v>
      </c>
      <c r="P931" s="1" t="s">
        <v>55</v>
      </c>
      <c r="Q931" s="1" t="s">
        <v>75</v>
      </c>
      <c r="R931">
        <v>53</v>
      </c>
      <c r="S931">
        <v>0</v>
      </c>
      <c r="T931" s="1" t="s">
        <v>137</v>
      </c>
      <c r="U931" s="1" t="s">
        <v>57</v>
      </c>
      <c r="V931">
        <v>4.5199999999999996</v>
      </c>
      <c r="W931">
        <v>3.59</v>
      </c>
      <c r="X931">
        <v>9.1</v>
      </c>
      <c r="Y931">
        <v>17.2</v>
      </c>
      <c r="Z931">
        <v>5.2</v>
      </c>
    </row>
    <row r="932" spans="1:26" x14ac:dyDescent="0.25">
      <c r="A932" s="1" t="s">
        <v>2496</v>
      </c>
      <c r="B932">
        <v>76</v>
      </c>
      <c r="C932" s="1" t="s">
        <v>44</v>
      </c>
      <c r="D932" s="1" t="s">
        <v>28</v>
      </c>
      <c r="E932" s="1" t="s">
        <v>78</v>
      </c>
      <c r="F932" s="1" t="s">
        <v>59</v>
      </c>
      <c r="G932" s="1" t="s">
        <v>89</v>
      </c>
      <c r="H932" s="1" t="s">
        <v>32</v>
      </c>
      <c r="I932" s="1" t="s">
        <v>72</v>
      </c>
      <c r="J932" s="1" t="s">
        <v>899</v>
      </c>
      <c r="K932" s="1" t="s">
        <v>900</v>
      </c>
      <c r="L932" s="1" t="s">
        <v>64</v>
      </c>
      <c r="M932" s="1" t="s">
        <v>40</v>
      </c>
      <c r="N932" s="1" t="s">
        <v>602</v>
      </c>
      <c r="O932" s="1" t="s">
        <v>64</v>
      </c>
      <c r="P932" s="1" t="s">
        <v>55</v>
      </c>
      <c r="Q932" s="1" t="s">
        <v>75</v>
      </c>
      <c r="R932">
        <v>106</v>
      </c>
      <c r="S932">
        <v>0</v>
      </c>
      <c r="T932" s="1" t="s">
        <v>85</v>
      </c>
      <c r="U932" s="1" t="s">
        <v>57</v>
      </c>
      <c r="V932">
        <v>2.2400000000000002</v>
      </c>
      <c r="W932">
        <v>1.81</v>
      </c>
      <c r="X932">
        <v>9.1999999999999993</v>
      </c>
      <c r="Y932">
        <v>19.7</v>
      </c>
      <c r="Z932">
        <v>14.5</v>
      </c>
    </row>
    <row r="933" spans="1:26" x14ac:dyDescent="0.25">
      <c r="A933" s="1" t="s">
        <v>2497</v>
      </c>
      <c r="B933">
        <v>43</v>
      </c>
      <c r="C933" s="1" t="s">
        <v>44</v>
      </c>
      <c r="D933" s="1" t="s">
        <v>28</v>
      </c>
      <c r="E933" s="1" t="s">
        <v>29</v>
      </c>
      <c r="F933" s="1" t="s">
        <v>59</v>
      </c>
      <c r="G933" s="1" t="s">
        <v>60</v>
      </c>
      <c r="H933" s="1" t="s">
        <v>81</v>
      </c>
      <c r="I933" s="1" t="s">
        <v>49</v>
      </c>
      <c r="J933" s="1" t="s">
        <v>1101</v>
      </c>
      <c r="K933" s="1" t="s">
        <v>2498</v>
      </c>
      <c r="L933" s="1" t="s">
        <v>52</v>
      </c>
      <c r="M933" s="1" t="s">
        <v>451</v>
      </c>
      <c r="N933" s="1" t="s">
        <v>447</v>
      </c>
      <c r="O933" s="1" t="s">
        <v>52</v>
      </c>
      <c r="P933" s="1" t="s">
        <v>39</v>
      </c>
      <c r="Q933" s="1" t="s">
        <v>67</v>
      </c>
      <c r="R933">
        <v>163</v>
      </c>
      <c r="S933">
        <v>1</v>
      </c>
      <c r="T933" s="1" t="s">
        <v>85</v>
      </c>
      <c r="U933" s="1" t="s">
        <v>42</v>
      </c>
      <c r="V933">
        <v>2.2000000000000002</v>
      </c>
      <c r="W933">
        <v>1.74</v>
      </c>
      <c r="X933">
        <v>7.8</v>
      </c>
      <c r="Y933">
        <v>14.5</v>
      </c>
      <c r="Z933">
        <v>6.8</v>
      </c>
    </row>
    <row r="934" spans="1:26" x14ac:dyDescent="0.25">
      <c r="A934" s="1" t="s">
        <v>2499</v>
      </c>
      <c r="B934">
        <v>72</v>
      </c>
      <c r="C934" s="1" t="s">
        <v>27</v>
      </c>
      <c r="D934" s="1" t="s">
        <v>45</v>
      </c>
      <c r="E934" s="1" t="s">
        <v>78</v>
      </c>
      <c r="F934" s="1" t="s">
        <v>30</v>
      </c>
      <c r="G934" s="1" t="s">
        <v>112</v>
      </c>
      <c r="H934" s="1" t="s">
        <v>61</v>
      </c>
      <c r="I934" s="1" t="s">
        <v>132</v>
      </c>
      <c r="J934" s="1" t="s">
        <v>2500</v>
      </c>
      <c r="K934" s="1" t="s">
        <v>2501</v>
      </c>
      <c r="L934" s="1" t="s">
        <v>52</v>
      </c>
      <c r="M934" s="1" t="s">
        <v>30</v>
      </c>
      <c r="N934" s="1" t="s">
        <v>477</v>
      </c>
      <c r="O934" s="1" t="s">
        <v>52</v>
      </c>
      <c r="P934" s="1" t="s">
        <v>55</v>
      </c>
      <c r="Q934" s="1" t="s">
        <v>67</v>
      </c>
      <c r="R934">
        <v>110</v>
      </c>
      <c r="S934">
        <v>0</v>
      </c>
      <c r="T934" s="1" t="s">
        <v>123</v>
      </c>
      <c r="U934" s="1" t="s">
        <v>57</v>
      </c>
      <c r="V934">
        <v>3.47</v>
      </c>
      <c r="W934">
        <v>1.1599999999999999</v>
      </c>
      <c r="X934">
        <v>3.9</v>
      </c>
      <c r="Y934">
        <v>14.4</v>
      </c>
      <c r="Z934">
        <v>5.5</v>
      </c>
    </row>
    <row r="935" spans="1:26" x14ac:dyDescent="0.25">
      <c r="A935" s="1" t="s">
        <v>2502</v>
      </c>
      <c r="B935">
        <v>41</v>
      </c>
      <c r="C935" s="1" t="s">
        <v>27</v>
      </c>
      <c r="D935" s="1" t="s">
        <v>95</v>
      </c>
      <c r="E935" s="1" t="s">
        <v>30</v>
      </c>
      <c r="F935" s="1" t="s">
        <v>79</v>
      </c>
      <c r="G935" s="1" t="s">
        <v>31</v>
      </c>
      <c r="H935" s="1" t="s">
        <v>71</v>
      </c>
      <c r="I935" s="1" t="s">
        <v>33</v>
      </c>
      <c r="J935" s="1" t="s">
        <v>744</v>
      </c>
      <c r="K935" s="1" t="s">
        <v>1385</v>
      </c>
      <c r="L935" s="1" t="s">
        <v>92</v>
      </c>
      <c r="M935" s="1" t="s">
        <v>500</v>
      </c>
      <c r="N935" s="1" t="s">
        <v>128</v>
      </c>
      <c r="O935" s="1" t="s">
        <v>92</v>
      </c>
      <c r="P935" s="1" t="s">
        <v>55</v>
      </c>
      <c r="Q935" s="1" t="s">
        <v>30</v>
      </c>
      <c r="R935">
        <v>127</v>
      </c>
      <c r="S935">
        <v>0</v>
      </c>
      <c r="T935" s="1" t="s">
        <v>56</v>
      </c>
      <c r="U935" s="1" t="s">
        <v>42</v>
      </c>
      <c r="V935">
        <v>4.9400000000000004</v>
      </c>
      <c r="W935">
        <v>1.84</v>
      </c>
      <c r="X935">
        <v>2.2000000000000002</v>
      </c>
      <c r="Y935">
        <v>9.6999999999999993</v>
      </c>
      <c r="Z935">
        <v>16.100000000000001</v>
      </c>
    </row>
    <row r="936" spans="1:26" x14ac:dyDescent="0.25">
      <c r="A936" s="1" t="s">
        <v>2503</v>
      </c>
      <c r="B936">
        <v>79</v>
      </c>
      <c r="C936" s="1" t="s">
        <v>44</v>
      </c>
      <c r="D936" s="1" t="s">
        <v>95</v>
      </c>
      <c r="E936" s="1" t="s">
        <v>46</v>
      </c>
      <c r="F936" s="1" t="s">
        <v>30</v>
      </c>
      <c r="G936" s="1" t="s">
        <v>131</v>
      </c>
      <c r="H936" s="1" t="s">
        <v>61</v>
      </c>
      <c r="I936" s="1" t="s">
        <v>132</v>
      </c>
      <c r="J936" s="1" t="s">
        <v>2093</v>
      </c>
      <c r="K936" s="1" t="s">
        <v>1813</v>
      </c>
      <c r="L936" s="1" t="s">
        <v>52</v>
      </c>
      <c r="M936" s="1" t="s">
        <v>181</v>
      </c>
      <c r="N936" s="1" t="s">
        <v>340</v>
      </c>
      <c r="O936" s="1" t="s">
        <v>52</v>
      </c>
      <c r="P936" s="1" t="s">
        <v>55</v>
      </c>
      <c r="Q936" s="1" t="s">
        <v>30</v>
      </c>
      <c r="R936">
        <v>117</v>
      </c>
      <c r="S936">
        <v>0</v>
      </c>
      <c r="T936" s="1" t="s">
        <v>123</v>
      </c>
      <c r="U936" s="1" t="s">
        <v>42</v>
      </c>
      <c r="V936">
        <v>2.7</v>
      </c>
      <c r="W936">
        <v>3.26</v>
      </c>
      <c r="X936">
        <v>1.2</v>
      </c>
      <c r="Y936">
        <v>6.6</v>
      </c>
      <c r="Z936">
        <v>10.6</v>
      </c>
    </row>
    <row r="937" spans="1:26" x14ac:dyDescent="0.25">
      <c r="A937" s="1" t="s">
        <v>2504</v>
      </c>
      <c r="B937">
        <v>22</v>
      </c>
      <c r="C937" s="1" t="s">
        <v>27</v>
      </c>
      <c r="D937" s="1" t="s">
        <v>87</v>
      </c>
      <c r="E937" s="1" t="s">
        <v>29</v>
      </c>
      <c r="F937" s="1" t="s">
        <v>30</v>
      </c>
      <c r="G937" s="1" t="s">
        <v>31</v>
      </c>
      <c r="H937" s="1" t="s">
        <v>81</v>
      </c>
      <c r="I937" s="1" t="s">
        <v>72</v>
      </c>
      <c r="J937" s="1" t="s">
        <v>1507</v>
      </c>
      <c r="K937" s="1" t="s">
        <v>386</v>
      </c>
      <c r="L937" s="1" t="s">
        <v>64</v>
      </c>
      <c r="M937" s="1" t="s">
        <v>129</v>
      </c>
      <c r="N937" s="1" t="s">
        <v>729</v>
      </c>
      <c r="O937" s="1" t="s">
        <v>64</v>
      </c>
      <c r="P937" s="1" t="s">
        <v>39</v>
      </c>
      <c r="Q937" s="1" t="s">
        <v>75</v>
      </c>
      <c r="R937">
        <v>134</v>
      </c>
      <c r="S937">
        <v>1</v>
      </c>
      <c r="T937" s="1" t="s">
        <v>85</v>
      </c>
      <c r="U937" s="1" t="s">
        <v>57</v>
      </c>
      <c r="V937">
        <v>4.2699999999999996</v>
      </c>
      <c r="W937">
        <v>4.54</v>
      </c>
      <c r="X937">
        <v>1.8</v>
      </c>
      <c r="Y937">
        <v>15.7</v>
      </c>
      <c r="Z937">
        <v>18.5</v>
      </c>
    </row>
    <row r="938" spans="1:26" x14ac:dyDescent="0.25">
      <c r="A938" s="1" t="s">
        <v>2505</v>
      </c>
      <c r="B938">
        <v>54</v>
      </c>
      <c r="C938" s="1" t="s">
        <v>27</v>
      </c>
      <c r="D938" s="1" t="s">
        <v>28</v>
      </c>
      <c r="E938" s="1" t="s">
        <v>78</v>
      </c>
      <c r="F938" s="1" t="s">
        <v>69</v>
      </c>
      <c r="G938" s="1" t="s">
        <v>246</v>
      </c>
      <c r="H938" s="1" t="s">
        <v>32</v>
      </c>
      <c r="I938" s="1" t="s">
        <v>33</v>
      </c>
      <c r="J938" s="1" t="s">
        <v>1342</v>
      </c>
      <c r="K938" s="1" t="s">
        <v>1786</v>
      </c>
      <c r="L938" s="1" t="s">
        <v>64</v>
      </c>
      <c r="M938" s="1" t="s">
        <v>427</v>
      </c>
      <c r="N938" s="1" t="s">
        <v>168</v>
      </c>
      <c r="O938" s="1" t="s">
        <v>64</v>
      </c>
      <c r="P938" s="1" t="s">
        <v>110</v>
      </c>
      <c r="Q938" s="1" t="s">
        <v>67</v>
      </c>
      <c r="R938">
        <v>162</v>
      </c>
      <c r="S938">
        <v>0</v>
      </c>
      <c r="T938" s="1" t="s">
        <v>123</v>
      </c>
      <c r="U938" s="1" t="s">
        <v>42</v>
      </c>
      <c r="V938">
        <v>2.5499999999999998</v>
      </c>
      <c r="W938">
        <v>4.32</v>
      </c>
      <c r="X938">
        <v>2.2000000000000002</v>
      </c>
      <c r="Y938">
        <v>22.8</v>
      </c>
      <c r="Z938">
        <v>15.8</v>
      </c>
    </row>
    <row r="939" spans="1:26" x14ac:dyDescent="0.25">
      <c r="A939" s="1" t="s">
        <v>2506</v>
      </c>
      <c r="B939">
        <v>40</v>
      </c>
      <c r="C939" s="1" t="s">
        <v>27</v>
      </c>
      <c r="D939" s="1" t="s">
        <v>87</v>
      </c>
      <c r="E939" s="1" t="s">
        <v>78</v>
      </c>
      <c r="F939" s="1" t="s">
        <v>30</v>
      </c>
      <c r="G939" s="1" t="s">
        <v>440</v>
      </c>
      <c r="H939" s="1" t="s">
        <v>61</v>
      </c>
      <c r="I939" s="1" t="s">
        <v>72</v>
      </c>
      <c r="J939" s="1" t="s">
        <v>2501</v>
      </c>
      <c r="K939" s="1" t="s">
        <v>479</v>
      </c>
      <c r="L939" s="1" t="s">
        <v>36</v>
      </c>
      <c r="M939" s="1" t="s">
        <v>40</v>
      </c>
      <c r="N939" s="1" t="s">
        <v>182</v>
      </c>
      <c r="O939" s="1" t="s">
        <v>36</v>
      </c>
      <c r="P939" s="1" t="s">
        <v>55</v>
      </c>
      <c r="Q939" s="1" t="s">
        <v>75</v>
      </c>
      <c r="R939">
        <v>165</v>
      </c>
      <c r="S939">
        <v>0</v>
      </c>
      <c r="T939" s="1" t="s">
        <v>137</v>
      </c>
      <c r="U939" s="1" t="s">
        <v>57</v>
      </c>
      <c r="V939">
        <v>4.7699999999999996</v>
      </c>
      <c r="W939">
        <v>3.71</v>
      </c>
      <c r="X939">
        <v>4.3</v>
      </c>
      <c r="Y939">
        <v>22.9</v>
      </c>
      <c r="Z939">
        <v>7.7</v>
      </c>
    </row>
    <row r="940" spans="1:26" x14ac:dyDescent="0.25">
      <c r="A940" s="1" t="s">
        <v>2507</v>
      </c>
      <c r="B940">
        <v>60</v>
      </c>
      <c r="C940" s="1" t="s">
        <v>27</v>
      </c>
      <c r="D940" s="1" t="s">
        <v>28</v>
      </c>
      <c r="E940" s="1" t="s">
        <v>46</v>
      </c>
      <c r="F940" s="1" t="s">
        <v>79</v>
      </c>
      <c r="G940" s="1" t="s">
        <v>246</v>
      </c>
      <c r="H940" s="1" t="s">
        <v>81</v>
      </c>
      <c r="I940" s="1" t="s">
        <v>49</v>
      </c>
      <c r="J940" s="1" t="s">
        <v>2508</v>
      </c>
      <c r="K940" s="1" t="s">
        <v>2509</v>
      </c>
      <c r="L940" s="1" t="s">
        <v>92</v>
      </c>
      <c r="M940" s="1" t="s">
        <v>75</v>
      </c>
      <c r="N940" s="1" t="s">
        <v>546</v>
      </c>
      <c r="O940" s="1" t="s">
        <v>92</v>
      </c>
      <c r="P940" s="1" t="s">
        <v>55</v>
      </c>
      <c r="Q940" s="1" t="s">
        <v>40</v>
      </c>
      <c r="R940">
        <v>167</v>
      </c>
      <c r="S940">
        <v>0</v>
      </c>
      <c r="T940" s="1" t="s">
        <v>123</v>
      </c>
      <c r="U940" s="1" t="s">
        <v>42</v>
      </c>
      <c r="V940">
        <v>2.33</v>
      </c>
      <c r="W940">
        <v>3.8</v>
      </c>
      <c r="X940">
        <v>7.9</v>
      </c>
      <c r="Y940">
        <v>22.7</v>
      </c>
      <c r="Z940">
        <v>6.5</v>
      </c>
    </row>
    <row r="941" spans="1:26" x14ac:dyDescent="0.25">
      <c r="A941" s="1" t="s">
        <v>2510</v>
      </c>
      <c r="B941">
        <v>49</v>
      </c>
      <c r="C941" s="1" t="s">
        <v>45</v>
      </c>
      <c r="D941" s="1" t="s">
        <v>95</v>
      </c>
      <c r="E941" s="1" t="s">
        <v>29</v>
      </c>
      <c r="F941" s="1" t="s">
        <v>59</v>
      </c>
      <c r="G941" s="1" t="s">
        <v>80</v>
      </c>
      <c r="H941" s="1" t="s">
        <v>61</v>
      </c>
      <c r="I941" s="1" t="s">
        <v>49</v>
      </c>
      <c r="J941" s="1" t="s">
        <v>731</v>
      </c>
      <c r="K941" s="1" t="s">
        <v>970</v>
      </c>
      <c r="L941" s="1" t="s">
        <v>52</v>
      </c>
      <c r="M941" s="1" t="s">
        <v>40</v>
      </c>
      <c r="N941" s="1" t="s">
        <v>305</v>
      </c>
      <c r="O941" s="1" t="s">
        <v>52</v>
      </c>
      <c r="P941" s="1" t="s">
        <v>110</v>
      </c>
      <c r="Q941" s="1" t="s">
        <v>129</v>
      </c>
      <c r="R941">
        <v>124</v>
      </c>
      <c r="S941">
        <v>0</v>
      </c>
      <c r="T941" s="1" t="s">
        <v>137</v>
      </c>
      <c r="U941" s="1" t="s">
        <v>42</v>
      </c>
      <c r="V941">
        <v>4.1900000000000004</v>
      </c>
      <c r="W941">
        <v>3.95</v>
      </c>
      <c r="X941">
        <v>1.6</v>
      </c>
      <c r="Y941">
        <v>13</v>
      </c>
      <c r="Z941">
        <v>7.8</v>
      </c>
    </row>
    <row r="942" spans="1:26" x14ac:dyDescent="0.25">
      <c r="A942" s="1" t="s">
        <v>2511</v>
      </c>
      <c r="B942">
        <v>72</v>
      </c>
      <c r="C942" s="1" t="s">
        <v>44</v>
      </c>
      <c r="D942" s="1" t="s">
        <v>45</v>
      </c>
      <c r="E942" s="1" t="s">
        <v>46</v>
      </c>
      <c r="F942" s="1" t="s">
        <v>59</v>
      </c>
      <c r="G942" s="1" t="s">
        <v>125</v>
      </c>
      <c r="H942" s="1" t="s">
        <v>32</v>
      </c>
      <c r="I942" s="1" t="s">
        <v>49</v>
      </c>
      <c r="J942" s="1" t="s">
        <v>2512</v>
      </c>
      <c r="K942" s="1" t="s">
        <v>1411</v>
      </c>
      <c r="L942" s="1" t="s">
        <v>64</v>
      </c>
      <c r="M942" s="1" t="s">
        <v>67</v>
      </c>
      <c r="N942" s="1" t="s">
        <v>950</v>
      </c>
      <c r="O942" s="1" t="s">
        <v>64</v>
      </c>
      <c r="P942" s="1" t="s">
        <v>55</v>
      </c>
      <c r="Q942" s="1" t="s">
        <v>129</v>
      </c>
      <c r="R942">
        <v>61</v>
      </c>
      <c r="S942">
        <v>0</v>
      </c>
      <c r="T942" s="1" t="s">
        <v>123</v>
      </c>
      <c r="U942" s="1" t="s">
        <v>42</v>
      </c>
      <c r="V942">
        <v>2.2200000000000002</v>
      </c>
      <c r="W942">
        <v>4.93</v>
      </c>
      <c r="X942">
        <v>6.8</v>
      </c>
      <c r="Y942">
        <v>18.899999999999999</v>
      </c>
      <c r="Z942">
        <v>19.600000000000001</v>
      </c>
    </row>
    <row r="943" spans="1:26" x14ac:dyDescent="0.25">
      <c r="A943" s="1" t="s">
        <v>2513</v>
      </c>
      <c r="B943">
        <v>28</v>
      </c>
      <c r="C943" s="1" t="s">
        <v>27</v>
      </c>
      <c r="D943" s="1" t="s">
        <v>106</v>
      </c>
      <c r="E943" s="1" t="s">
        <v>29</v>
      </c>
      <c r="F943" s="1" t="s">
        <v>69</v>
      </c>
      <c r="G943" s="1" t="s">
        <v>70</v>
      </c>
      <c r="H943" s="1" t="s">
        <v>32</v>
      </c>
      <c r="I943" s="1" t="s">
        <v>72</v>
      </c>
      <c r="J943" s="1" t="s">
        <v>2498</v>
      </c>
      <c r="K943" s="1" t="s">
        <v>564</v>
      </c>
      <c r="L943" s="1" t="s">
        <v>36</v>
      </c>
      <c r="M943" s="1" t="s">
        <v>75</v>
      </c>
      <c r="N943" s="1" t="s">
        <v>244</v>
      </c>
      <c r="O943" s="1" t="s">
        <v>36</v>
      </c>
      <c r="P943" s="1" t="s">
        <v>110</v>
      </c>
      <c r="Q943" s="1" t="s">
        <v>75</v>
      </c>
      <c r="R943">
        <v>113</v>
      </c>
      <c r="S943">
        <v>0</v>
      </c>
      <c r="T943" s="1" t="s">
        <v>85</v>
      </c>
      <c r="U943" s="1" t="s">
        <v>42</v>
      </c>
      <c r="V943">
        <v>2.5099999999999998</v>
      </c>
      <c r="W943">
        <v>4.21</v>
      </c>
      <c r="X943">
        <v>4.9000000000000004</v>
      </c>
      <c r="Y943">
        <v>21.7</v>
      </c>
      <c r="Z943">
        <v>6.1</v>
      </c>
    </row>
    <row r="944" spans="1:26" x14ac:dyDescent="0.25">
      <c r="A944" s="1" t="s">
        <v>2514</v>
      </c>
      <c r="B944">
        <v>82</v>
      </c>
      <c r="C944" s="1" t="s">
        <v>45</v>
      </c>
      <c r="D944" s="1" t="s">
        <v>87</v>
      </c>
      <c r="E944" s="1" t="s">
        <v>163</v>
      </c>
      <c r="F944" s="1" t="s">
        <v>88</v>
      </c>
      <c r="G944" s="1" t="s">
        <v>96</v>
      </c>
      <c r="H944" s="1" t="s">
        <v>32</v>
      </c>
      <c r="I944" s="1" t="s">
        <v>72</v>
      </c>
      <c r="J944" s="1" t="s">
        <v>1143</v>
      </c>
      <c r="K944" s="1" t="s">
        <v>2181</v>
      </c>
      <c r="L944" s="1" t="s">
        <v>64</v>
      </c>
      <c r="M944" s="1" t="s">
        <v>566</v>
      </c>
      <c r="N944" s="1" t="s">
        <v>466</v>
      </c>
      <c r="O944" s="1" t="s">
        <v>64</v>
      </c>
      <c r="P944" s="1" t="s">
        <v>55</v>
      </c>
      <c r="Q944" s="1" t="s">
        <v>67</v>
      </c>
      <c r="R944">
        <v>142</v>
      </c>
      <c r="S944">
        <v>0</v>
      </c>
      <c r="T944" s="1" t="s">
        <v>123</v>
      </c>
      <c r="U944" s="1" t="s">
        <v>42</v>
      </c>
      <c r="V944">
        <v>4.79</v>
      </c>
      <c r="W944">
        <v>1.88</v>
      </c>
      <c r="X944">
        <v>3.9</v>
      </c>
      <c r="Y944">
        <v>19.600000000000001</v>
      </c>
      <c r="Z944">
        <v>9.6999999999999993</v>
      </c>
    </row>
    <row r="945" spans="1:26" x14ac:dyDescent="0.25">
      <c r="A945" s="1" t="s">
        <v>2515</v>
      </c>
      <c r="B945">
        <v>62</v>
      </c>
      <c r="C945" s="1" t="s">
        <v>45</v>
      </c>
      <c r="D945" s="1" t="s">
        <v>45</v>
      </c>
      <c r="E945" s="1" t="s">
        <v>78</v>
      </c>
      <c r="F945" s="1" t="s">
        <v>30</v>
      </c>
      <c r="G945" s="1" t="s">
        <v>89</v>
      </c>
      <c r="H945" s="1" t="s">
        <v>32</v>
      </c>
      <c r="I945" s="1" t="s">
        <v>72</v>
      </c>
      <c r="J945" s="1" t="s">
        <v>91</v>
      </c>
      <c r="K945" s="1" t="s">
        <v>2516</v>
      </c>
      <c r="L945" s="1" t="s">
        <v>64</v>
      </c>
      <c r="M945" s="1" t="s">
        <v>431</v>
      </c>
      <c r="N945" s="1" t="s">
        <v>667</v>
      </c>
      <c r="O945" s="1" t="s">
        <v>64</v>
      </c>
      <c r="P945" s="1" t="s">
        <v>110</v>
      </c>
      <c r="Q945" s="1" t="s">
        <v>30</v>
      </c>
      <c r="R945">
        <v>145</v>
      </c>
      <c r="S945">
        <v>0</v>
      </c>
      <c r="T945" s="1" t="s">
        <v>41</v>
      </c>
      <c r="U945" s="1" t="s">
        <v>42</v>
      </c>
      <c r="V945">
        <v>3.43</v>
      </c>
      <c r="W945">
        <v>2.78</v>
      </c>
      <c r="X945">
        <v>7.7</v>
      </c>
      <c r="Y945">
        <v>10.1</v>
      </c>
      <c r="Z945">
        <v>4</v>
      </c>
    </row>
    <row r="946" spans="1:26" x14ac:dyDescent="0.25">
      <c r="A946" s="1" t="s">
        <v>2517</v>
      </c>
      <c r="B946">
        <v>60</v>
      </c>
      <c r="C946" s="1" t="s">
        <v>44</v>
      </c>
      <c r="D946" s="1" t="s">
        <v>95</v>
      </c>
      <c r="E946" s="1" t="s">
        <v>46</v>
      </c>
      <c r="F946" s="1" t="s">
        <v>30</v>
      </c>
      <c r="G946" s="1" t="s">
        <v>80</v>
      </c>
      <c r="H946" s="1" t="s">
        <v>71</v>
      </c>
      <c r="I946" s="1" t="s">
        <v>132</v>
      </c>
      <c r="J946" s="1" t="s">
        <v>2518</v>
      </c>
      <c r="K946" s="1" t="s">
        <v>917</v>
      </c>
      <c r="L946" s="1" t="s">
        <v>64</v>
      </c>
      <c r="M946" s="1" t="s">
        <v>40</v>
      </c>
      <c r="N946" s="1" t="s">
        <v>327</v>
      </c>
      <c r="O946" s="1" t="s">
        <v>64</v>
      </c>
      <c r="P946" s="1" t="s">
        <v>110</v>
      </c>
      <c r="Q946" s="1" t="s">
        <v>129</v>
      </c>
      <c r="R946">
        <v>64</v>
      </c>
      <c r="S946">
        <v>0</v>
      </c>
      <c r="T946" s="1" t="s">
        <v>85</v>
      </c>
      <c r="U946" s="1" t="s">
        <v>42</v>
      </c>
      <c r="V946">
        <v>2.2000000000000002</v>
      </c>
      <c r="W946">
        <v>2.9</v>
      </c>
      <c r="X946">
        <v>2.5</v>
      </c>
      <c r="Y946">
        <v>12.4</v>
      </c>
      <c r="Z946">
        <v>9.8000000000000007</v>
      </c>
    </row>
    <row r="947" spans="1:26" x14ac:dyDescent="0.25">
      <c r="A947" s="1" t="s">
        <v>2519</v>
      </c>
      <c r="B947">
        <v>78</v>
      </c>
      <c r="C947" s="1" t="s">
        <v>44</v>
      </c>
      <c r="D947" s="1" t="s">
        <v>106</v>
      </c>
      <c r="E947" s="1" t="s">
        <v>78</v>
      </c>
      <c r="F947" s="1" t="s">
        <v>79</v>
      </c>
      <c r="G947" s="1" t="s">
        <v>178</v>
      </c>
      <c r="H947" s="1" t="s">
        <v>81</v>
      </c>
      <c r="I947" s="1" t="s">
        <v>33</v>
      </c>
      <c r="J947" s="1" t="s">
        <v>356</v>
      </c>
      <c r="K947" s="1" t="s">
        <v>2520</v>
      </c>
      <c r="L947" s="1" t="s">
        <v>64</v>
      </c>
      <c r="M947" s="1" t="s">
        <v>75</v>
      </c>
      <c r="N947" s="1" t="s">
        <v>630</v>
      </c>
      <c r="O947" s="1" t="s">
        <v>64</v>
      </c>
      <c r="P947" s="1" t="s">
        <v>55</v>
      </c>
      <c r="Q947" s="1" t="s">
        <v>30</v>
      </c>
      <c r="R947">
        <v>95</v>
      </c>
      <c r="S947">
        <v>0</v>
      </c>
      <c r="T947" s="1" t="s">
        <v>123</v>
      </c>
      <c r="U947" s="1" t="s">
        <v>57</v>
      </c>
      <c r="V947">
        <v>1.23</v>
      </c>
      <c r="W947">
        <v>3.33</v>
      </c>
      <c r="X947">
        <v>9</v>
      </c>
      <c r="Y947">
        <v>8.6999999999999993</v>
      </c>
      <c r="Z947">
        <v>13.2</v>
      </c>
    </row>
    <row r="948" spans="1:26" x14ac:dyDescent="0.25">
      <c r="A948" s="1" t="s">
        <v>2521</v>
      </c>
      <c r="B948">
        <v>27</v>
      </c>
      <c r="C948" s="1" t="s">
        <v>27</v>
      </c>
      <c r="D948" s="1" t="s">
        <v>87</v>
      </c>
      <c r="E948" s="1" t="s">
        <v>29</v>
      </c>
      <c r="F948" s="1" t="s">
        <v>30</v>
      </c>
      <c r="G948" s="1" t="s">
        <v>440</v>
      </c>
      <c r="H948" s="1" t="s">
        <v>32</v>
      </c>
      <c r="I948" s="1" t="s">
        <v>72</v>
      </c>
      <c r="J948" s="1" t="s">
        <v>2522</v>
      </c>
      <c r="K948" s="1" t="s">
        <v>1523</v>
      </c>
      <c r="L948" s="1" t="s">
        <v>64</v>
      </c>
      <c r="M948" s="1" t="s">
        <v>697</v>
      </c>
      <c r="N948" s="1" t="s">
        <v>208</v>
      </c>
      <c r="O948" s="1" t="s">
        <v>64</v>
      </c>
      <c r="P948" s="1" t="s">
        <v>39</v>
      </c>
      <c r="Q948" s="1" t="s">
        <v>129</v>
      </c>
      <c r="R948">
        <v>78</v>
      </c>
      <c r="S948">
        <v>1</v>
      </c>
      <c r="T948" s="1" t="s">
        <v>85</v>
      </c>
      <c r="U948" s="1" t="s">
        <v>42</v>
      </c>
      <c r="V948">
        <v>3.66</v>
      </c>
      <c r="W948">
        <v>2.68</v>
      </c>
      <c r="X948">
        <v>7.3</v>
      </c>
      <c r="Y948">
        <v>13.4</v>
      </c>
      <c r="Z948">
        <v>11.6</v>
      </c>
    </row>
    <row r="949" spans="1:26" x14ac:dyDescent="0.25">
      <c r="A949" s="1" t="s">
        <v>2523</v>
      </c>
      <c r="B949">
        <v>35</v>
      </c>
      <c r="C949" s="1" t="s">
        <v>44</v>
      </c>
      <c r="D949" s="1" t="s">
        <v>106</v>
      </c>
      <c r="E949" s="1" t="s">
        <v>163</v>
      </c>
      <c r="F949" s="1" t="s">
        <v>47</v>
      </c>
      <c r="G949" s="1" t="s">
        <v>48</v>
      </c>
      <c r="H949" s="1" t="s">
        <v>71</v>
      </c>
      <c r="I949" s="1" t="s">
        <v>33</v>
      </c>
      <c r="J949" s="1" t="s">
        <v>1207</v>
      </c>
      <c r="K949" s="1" t="s">
        <v>2524</v>
      </c>
      <c r="L949" s="1" t="s">
        <v>64</v>
      </c>
      <c r="M949" s="1" t="s">
        <v>1547</v>
      </c>
      <c r="N949" s="1" t="s">
        <v>463</v>
      </c>
      <c r="O949" s="1" t="s">
        <v>64</v>
      </c>
      <c r="P949" s="1" t="s">
        <v>110</v>
      </c>
      <c r="Q949" s="1" t="s">
        <v>75</v>
      </c>
      <c r="R949">
        <v>88</v>
      </c>
      <c r="S949">
        <v>0</v>
      </c>
      <c r="T949" s="1" t="s">
        <v>85</v>
      </c>
      <c r="U949" s="1" t="s">
        <v>57</v>
      </c>
      <c r="V949">
        <v>1.03</v>
      </c>
      <c r="W949">
        <v>3.77</v>
      </c>
      <c r="X949">
        <v>7</v>
      </c>
      <c r="Y949">
        <v>6.7</v>
      </c>
      <c r="Z949">
        <v>9.3000000000000007</v>
      </c>
    </row>
    <row r="950" spans="1:26" x14ac:dyDescent="0.25">
      <c r="A950" s="1" t="s">
        <v>2525</v>
      </c>
      <c r="B950">
        <v>45</v>
      </c>
      <c r="C950" s="1" t="s">
        <v>27</v>
      </c>
      <c r="D950" s="1" t="s">
        <v>45</v>
      </c>
      <c r="E950" s="1" t="s">
        <v>78</v>
      </c>
      <c r="F950" s="1" t="s">
        <v>30</v>
      </c>
      <c r="G950" s="1" t="s">
        <v>118</v>
      </c>
      <c r="H950" s="1" t="s">
        <v>81</v>
      </c>
      <c r="I950" s="1" t="s">
        <v>33</v>
      </c>
      <c r="J950" s="1" t="s">
        <v>1225</v>
      </c>
      <c r="K950" s="1" t="s">
        <v>1268</v>
      </c>
      <c r="L950" s="1" t="s">
        <v>92</v>
      </c>
      <c r="M950" s="1" t="s">
        <v>438</v>
      </c>
      <c r="N950" s="1" t="s">
        <v>203</v>
      </c>
      <c r="O950" s="1" t="s">
        <v>92</v>
      </c>
      <c r="P950" s="1" t="s">
        <v>55</v>
      </c>
      <c r="Q950" s="1" t="s">
        <v>75</v>
      </c>
      <c r="R950">
        <v>160</v>
      </c>
      <c r="S950">
        <v>0</v>
      </c>
      <c r="T950" s="1" t="s">
        <v>56</v>
      </c>
      <c r="U950" s="1" t="s">
        <v>57</v>
      </c>
      <c r="V950">
        <v>4.92</v>
      </c>
      <c r="W950">
        <v>2.68</v>
      </c>
      <c r="X950">
        <v>5.5</v>
      </c>
      <c r="Y950">
        <v>22.4</v>
      </c>
      <c r="Z950">
        <v>15.2</v>
      </c>
    </row>
    <row r="951" spans="1:26" x14ac:dyDescent="0.25">
      <c r="A951" s="1" t="s">
        <v>2526</v>
      </c>
      <c r="B951">
        <v>58</v>
      </c>
      <c r="C951" s="1" t="s">
        <v>44</v>
      </c>
      <c r="D951" s="1" t="s">
        <v>87</v>
      </c>
      <c r="E951" s="1" t="s">
        <v>46</v>
      </c>
      <c r="F951" s="1" t="s">
        <v>30</v>
      </c>
      <c r="G951" s="1" t="s">
        <v>31</v>
      </c>
      <c r="H951" s="1" t="s">
        <v>81</v>
      </c>
      <c r="I951" s="1" t="s">
        <v>72</v>
      </c>
      <c r="J951" s="1" t="s">
        <v>1193</v>
      </c>
      <c r="K951" s="1" t="s">
        <v>211</v>
      </c>
      <c r="L951" s="1" t="s">
        <v>52</v>
      </c>
      <c r="M951" s="1" t="s">
        <v>40</v>
      </c>
      <c r="N951" s="1" t="s">
        <v>172</v>
      </c>
      <c r="O951" s="1" t="s">
        <v>52</v>
      </c>
      <c r="P951" s="1" t="s">
        <v>110</v>
      </c>
      <c r="Q951" s="1" t="s">
        <v>129</v>
      </c>
      <c r="R951">
        <v>57</v>
      </c>
      <c r="S951">
        <v>0</v>
      </c>
      <c r="T951" s="1" t="s">
        <v>56</v>
      </c>
      <c r="U951" s="1" t="s">
        <v>57</v>
      </c>
      <c r="V951">
        <v>3.33</v>
      </c>
      <c r="W951">
        <v>4.1900000000000004</v>
      </c>
      <c r="X951">
        <v>8.8000000000000007</v>
      </c>
      <c r="Y951">
        <v>14.2</v>
      </c>
      <c r="Z951">
        <v>11.1</v>
      </c>
    </row>
    <row r="952" spans="1:26" x14ac:dyDescent="0.25">
      <c r="A952" s="1" t="s">
        <v>2527</v>
      </c>
      <c r="B952">
        <v>22</v>
      </c>
      <c r="C952" s="1" t="s">
        <v>27</v>
      </c>
      <c r="D952" s="1" t="s">
        <v>28</v>
      </c>
      <c r="E952" s="1" t="s">
        <v>46</v>
      </c>
      <c r="F952" s="1" t="s">
        <v>30</v>
      </c>
      <c r="G952" s="1" t="s">
        <v>246</v>
      </c>
      <c r="H952" s="1" t="s">
        <v>61</v>
      </c>
      <c r="I952" s="1" t="s">
        <v>33</v>
      </c>
      <c r="J952" s="1" t="s">
        <v>735</v>
      </c>
      <c r="K952" s="1" t="s">
        <v>307</v>
      </c>
      <c r="L952" s="1" t="s">
        <v>64</v>
      </c>
      <c r="M952" s="1" t="s">
        <v>249</v>
      </c>
      <c r="N952" s="1" t="s">
        <v>217</v>
      </c>
      <c r="O952" s="1" t="s">
        <v>64</v>
      </c>
      <c r="P952" s="1" t="s">
        <v>55</v>
      </c>
      <c r="Q952" s="1" t="s">
        <v>40</v>
      </c>
      <c r="R952">
        <v>145</v>
      </c>
      <c r="S952">
        <v>0</v>
      </c>
      <c r="T952" s="1" t="s">
        <v>123</v>
      </c>
      <c r="U952" s="1" t="s">
        <v>57</v>
      </c>
      <c r="V952">
        <v>2.54</v>
      </c>
      <c r="W952">
        <v>4.87</v>
      </c>
      <c r="X952">
        <v>7.3</v>
      </c>
      <c r="Y952">
        <v>7.5</v>
      </c>
      <c r="Z952">
        <v>17.7</v>
      </c>
    </row>
    <row r="953" spans="1:26" x14ac:dyDescent="0.25">
      <c r="A953" s="1" t="s">
        <v>2528</v>
      </c>
      <c r="B953">
        <v>30</v>
      </c>
      <c r="C953" s="1" t="s">
        <v>27</v>
      </c>
      <c r="D953" s="1" t="s">
        <v>87</v>
      </c>
      <c r="E953" s="1" t="s">
        <v>29</v>
      </c>
      <c r="F953" s="1" t="s">
        <v>88</v>
      </c>
      <c r="G953" s="1" t="s">
        <v>194</v>
      </c>
      <c r="H953" s="1" t="s">
        <v>71</v>
      </c>
      <c r="I953" s="1" t="s">
        <v>33</v>
      </c>
      <c r="J953" s="1" t="s">
        <v>2529</v>
      </c>
      <c r="K953" s="1" t="s">
        <v>381</v>
      </c>
      <c r="L953" s="1" t="s">
        <v>36</v>
      </c>
      <c r="M953" s="1" t="s">
        <v>30</v>
      </c>
      <c r="N953" s="1" t="s">
        <v>550</v>
      </c>
      <c r="O953" s="1" t="s">
        <v>36</v>
      </c>
      <c r="P953" s="1" t="s">
        <v>39</v>
      </c>
      <c r="Q953" s="1" t="s">
        <v>129</v>
      </c>
      <c r="R953">
        <v>97</v>
      </c>
      <c r="S953">
        <v>1</v>
      </c>
      <c r="T953" s="1" t="s">
        <v>123</v>
      </c>
      <c r="U953" s="1" t="s">
        <v>42</v>
      </c>
      <c r="V953">
        <v>2.92</v>
      </c>
      <c r="W953">
        <v>1.28</v>
      </c>
      <c r="X953">
        <v>5.9</v>
      </c>
      <c r="Y953">
        <v>13.5</v>
      </c>
      <c r="Z953">
        <v>17.899999999999999</v>
      </c>
    </row>
    <row r="954" spans="1:26" x14ac:dyDescent="0.25">
      <c r="A954" s="1" t="s">
        <v>2530</v>
      </c>
      <c r="B954">
        <v>47</v>
      </c>
      <c r="C954" s="1" t="s">
        <v>27</v>
      </c>
      <c r="D954" s="1" t="s">
        <v>45</v>
      </c>
      <c r="E954" s="1" t="s">
        <v>163</v>
      </c>
      <c r="F954" s="1" t="s">
        <v>30</v>
      </c>
      <c r="G954" s="1" t="s">
        <v>194</v>
      </c>
      <c r="H954" s="1" t="s">
        <v>81</v>
      </c>
      <c r="I954" s="1" t="s">
        <v>33</v>
      </c>
      <c r="J954" s="1" t="s">
        <v>648</v>
      </c>
      <c r="K954" s="1" t="s">
        <v>649</v>
      </c>
      <c r="L954" s="1" t="s">
        <v>64</v>
      </c>
      <c r="M954" s="1" t="s">
        <v>129</v>
      </c>
      <c r="N954" s="1" t="s">
        <v>296</v>
      </c>
      <c r="O954" s="1" t="s">
        <v>64</v>
      </c>
      <c r="P954" s="1" t="s">
        <v>110</v>
      </c>
      <c r="Q954" s="1" t="s">
        <v>40</v>
      </c>
      <c r="R954">
        <v>99</v>
      </c>
      <c r="S954">
        <v>0</v>
      </c>
      <c r="T954" s="1" t="s">
        <v>123</v>
      </c>
      <c r="U954" s="1" t="s">
        <v>42</v>
      </c>
      <c r="V954">
        <v>1.82</v>
      </c>
      <c r="W954">
        <v>4.3099999999999996</v>
      </c>
      <c r="X954">
        <v>6</v>
      </c>
      <c r="Y954">
        <v>7</v>
      </c>
      <c r="Z954">
        <v>19.5</v>
      </c>
    </row>
    <row r="955" spans="1:26" x14ac:dyDescent="0.25">
      <c r="A955" s="1" t="s">
        <v>2531</v>
      </c>
      <c r="B955">
        <v>38</v>
      </c>
      <c r="C955" s="1" t="s">
        <v>44</v>
      </c>
      <c r="D955" s="1" t="s">
        <v>28</v>
      </c>
      <c r="E955" s="1" t="s">
        <v>46</v>
      </c>
      <c r="F955" s="1" t="s">
        <v>30</v>
      </c>
      <c r="G955" s="1" t="s">
        <v>125</v>
      </c>
      <c r="H955" s="1" t="s">
        <v>61</v>
      </c>
      <c r="I955" s="1" t="s">
        <v>33</v>
      </c>
      <c r="J955" s="1" t="s">
        <v>1497</v>
      </c>
      <c r="K955" s="1" t="s">
        <v>1942</v>
      </c>
      <c r="L955" s="1" t="s">
        <v>52</v>
      </c>
      <c r="M955" s="1" t="s">
        <v>30</v>
      </c>
      <c r="N955" s="1" t="s">
        <v>2118</v>
      </c>
      <c r="O955" s="1" t="s">
        <v>52</v>
      </c>
      <c r="P955" s="1" t="s">
        <v>55</v>
      </c>
      <c r="Q955" s="1" t="s">
        <v>129</v>
      </c>
      <c r="R955">
        <v>180</v>
      </c>
      <c r="S955">
        <v>0</v>
      </c>
      <c r="T955" s="1" t="s">
        <v>85</v>
      </c>
      <c r="U955" s="1" t="s">
        <v>57</v>
      </c>
      <c r="V955">
        <v>3.05</v>
      </c>
      <c r="W955">
        <v>2.16</v>
      </c>
      <c r="X955">
        <v>5.2</v>
      </c>
      <c r="Y955">
        <v>21.4</v>
      </c>
      <c r="Z955">
        <v>8.1999999999999993</v>
      </c>
    </row>
    <row r="956" spans="1:26" x14ac:dyDescent="0.25">
      <c r="A956" s="1" t="s">
        <v>2532</v>
      </c>
      <c r="B956">
        <v>37</v>
      </c>
      <c r="C956" s="1" t="s">
        <v>45</v>
      </c>
      <c r="D956" s="1" t="s">
        <v>95</v>
      </c>
      <c r="E956" s="1" t="s">
        <v>30</v>
      </c>
      <c r="F956" s="1" t="s">
        <v>30</v>
      </c>
      <c r="G956" s="1" t="s">
        <v>80</v>
      </c>
      <c r="H956" s="1" t="s">
        <v>81</v>
      </c>
      <c r="I956" s="1" t="s">
        <v>72</v>
      </c>
      <c r="J956" s="1" t="s">
        <v>870</v>
      </c>
      <c r="K956" s="1" t="s">
        <v>2533</v>
      </c>
      <c r="L956" s="1" t="s">
        <v>36</v>
      </c>
      <c r="M956" s="1" t="s">
        <v>339</v>
      </c>
      <c r="N956" s="1" t="s">
        <v>198</v>
      </c>
      <c r="O956" s="1" t="s">
        <v>36</v>
      </c>
      <c r="P956" s="1" t="s">
        <v>39</v>
      </c>
      <c r="Q956" s="1" t="s">
        <v>30</v>
      </c>
      <c r="R956">
        <v>84</v>
      </c>
      <c r="S956">
        <v>1</v>
      </c>
      <c r="T956" s="1" t="s">
        <v>41</v>
      </c>
      <c r="U956" s="1" t="s">
        <v>57</v>
      </c>
      <c r="V956">
        <v>1.77</v>
      </c>
      <c r="W956">
        <v>1.52</v>
      </c>
      <c r="X956">
        <v>3.7</v>
      </c>
      <c r="Y956">
        <v>20</v>
      </c>
      <c r="Z956">
        <v>11</v>
      </c>
    </row>
    <row r="957" spans="1:26" x14ac:dyDescent="0.25">
      <c r="A957" s="1" t="s">
        <v>2534</v>
      </c>
      <c r="B957">
        <v>30</v>
      </c>
      <c r="C957" s="1" t="s">
        <v>27</v>
      </c>
      <c r="D957" s="1" t="s">
        <v>45</v>
      </c>
      <c r="E957" s="1" t="s">
        <v>29</v>
      </c>
      <c r="F957" s="1" t="s">
        <v>79</v>
      </c>
      <c r="G957" s="1" t="s">
        <v>276</v>
      </c>
      <c r="H957" s="1" t="s">
        <v>81</v>
      </c>
      <c r="I957" s="1" t="s">
        <v>33</v>
      </c>
      <c r="J957" s="1" t="s">
        <v>2535</v>
      </c>
      <c r="K957" s="1" t="s">
        <v>97</v>
      </c>
      <c r="L957" s="1" t="s">
        <v>92</v>
      </c>
      <c r="M957" s="1" t="s">
        <v>274</v>
      </c>
      <c r="N957" s="1" t="s">
        <v>2118</v>
      </c>
      <c r="O957" s="1" t="s">
        <v>92</v>
      </c>
      <c r="P957" s="1" t="s">
        <v>55</v>
      </c>
      <c r="Q957" s="1" t="s">
        <v>40</v>
      </c>
      <c r="R957">
        <v>73</v>
      </c>
      <c r="S957">
        <v>0</v>
      </c>
      <c r="T957" s="1" t="s">
        <v>123</v>
      </c>
      <c r="U957" s="1" t="s">
        <v>42</v>
      </c>
      <c r="V957">
        <v>1.91</v>
      </c>
      <c r="W957">
        <v>1.66</v>
      </c>
      <c r="X957">
        <v>4</v>
      </c>
      <c r="Y957">
        <v>22.9</v>
      </c>
      <c r="Z957">
        <v>8.8000000000000007</v>
      </c>
    </row>
    <row r="958" spans="1:26" x14ac:dyDescent="0.25">
      <c r="A958" s="1" t="s">
        <v>2536</v>
      </c>
      <c r="B958">
        <v>22</v>
      </c>
      <c r="C958" s="1" t="s">
        <v>27</v>
      </c>
      <c r="D958" s="1" t="s">
        <v>45</v>
      </c>
      <c r="E958" s="1" t="s">
        <v>30</v>
      </c>
      <c r="F958" s="1" t="s">
        <v>30</v>
      </c>
      <c r="G958" s="1" t="s">
        <v>60</v>
      </c>
      <c r="H958" s="1" t="s">
        <v>81</v>
      </c>
      <c r="I958" s="1" t="s">
        <v>33</v>
      </c>
      <c r="J958" s="1" t="s">
        <v>1778</v>
      </c>
      <c r="K958" s="1" t="s">
        <v>1822</v>
      </c>
      <c r="L958" s="1" t="s">
        <v>52</v>
      </c>
      <c r="M958" s="1" t="s">
        <v>536</v>
      </c>
      <c r="N958" s="1" t="s">
        <v>636</v>
      </c>
      <c r="O958" s="1" t="s">
        <v>52</v>
      </c>
      <c r="P958" s="1" t="s">
        <v>55</v>
      </c>
      <c r="Q958" s="1" t="s">
        <v>40</v>
      </c>
      <c r="R958">
        <v>151</v>
      </c>
      <c r="S958">
        <v>0</v>
      </c>
      <c r="T958" s="1" t="s">
        <v>85</v>
      </c>
      <c r="U958" s="1" t="s">
        <v>57</v>
      </c>
      <c r="V958">
        <v>4.95</v>
      </c>
      <c r="W958">
        <v>2.94</v>
      </c>
      <c r="X958">
        <v>2.6</v>
      </c>
      <c r="Y958">
        <v>22</v>
      </c>
      <c r="Z958">
        <v>10.8</v>
      </c>
    </row>
    <row r="959" spans="1:26" x14ac:dyDescent="0.25">
      <c r="A959" s="1" t="s">
        <v>2537</v>
      </c>
      <c r="B959">
        <v>21</v>
      </c>
      <c r="C959" s="1" t="s">
        <v>27</v>
      </c>
      <c r="D959" s="1" t="s">
        <v>87</v>
      </c>
      <c r="E959" s="1" t="s">
        <v>78</v>
      </c>
      <c r="F959" s="1" t="s">
        <v>59</v>
      </c>
      <c r="G959" s="1" t="s">
        <v>80</v>
      </c>
      <c r="H959" s="1" t="s">
        <v>61</v>
      </c>
      <c r="I959" s="1" t="s">
        <v>49</v>
      </c>
      <c r="J959" s="1" t="s">
        <v>225</v>
      </c>
      <c r="K959" s="1" t="s">
        <v>2538</v>
      </c>
      <c r="L959" s="1" t="s">
        <v>92</v>
      </c>
      <c r="M959" s="1" t="s">
        <v>129</v>
      </c>
      <c r="N959" s="1" t="s">
        <v>142</v>
      </c>
      <c r="O959" s="1" t="s">
        <v>92</v>
      </c>
      <c r="P959" s="1" t="s">
        <v>55</v>
      </c>
      <c r="Q959" s="1" t="s">
        <v>67</v>
      </c>
      <c r="R959">
        <v>71</v>
      </c>
      <c r="S959">
        <v>0</v>
      </c>
      <c r="T959" s="1" t="s">
        <v>123</v>
      </c>
      <c r="U959" s="1" t="s">
        <v>42</v>
      </c>
      <c r="V959">
        <v>3.84</v>
      </c>
      <c r="W959">
        <v>4.93</v>
      </c>
      <c r="X959">
        <v>1.5</v>
      </c>
      <c r="Y959">
        <v>7.7</v>
      </c>
      <c r="Z959">
        <v>15.2</v>
      </c>
    </row>
    <row r="960" spans="1:26" x14ac:dyDescent="0.25">
      <c r="A960" s="1" t="s">
        <v>2539</v>
      </c>
      <c r="B960">
        <v>44</v>
      </c>
      <c r="C960" s="1" t="s">
        <v>45</v>
      </c>
      <c r="D960" s="1" t="s">
        <v>95</v>
      </c>
      <c r="E960" s="1" t="s">
        <v>29</v>
      </c>
      <c r="F960" s="1" t="s">
        <v>69</v>
      </c>
      <c r="G960" s="1" t="s">
        <v>70</v>
      </c>
      <c r="H960" s="1" t="s">
        <v>61</v>
      </c>
      <c r="I960" s="1" t="s">
        <v>33</v>
      </c>
      <c r="J960" s="1" t="s">
        <v>389</v>
      </c>
      <c r="K960" s="1" t="s">
        <v>1764</v>
      </c>
      <c r="L960" s="1" t="s">
        <v>92</v>
      </c>
      <c r="M960" s="1" t="s">
        <v>427</v>
      </c>
      <c r="N960" s="1" t="s">
        <v>754</v>
      </c>
      <c r="O960" s="1" t="s">
        <v>92</v>
      </c>
      <c r="P960" s="1" t="s">
        <v>55</v>
      </c>
      <c r="Q960" s="1" t="s">
        <v>129</v>
      </c>
      <c r="R960">
        <v>156</v>
      </c>
      <c r="S960">
        <v>0</v>
      </c>
      <c r="T960" s="1" t="s">
        <v>123</v>
      </c>
      <c r="U960" s="1" t="s">
        <v>42</v>
      </c>
      <c r="V960">
        <v>2.13</v>
      </c>
      <c r="W960">
        <v>1.74</v>
      </c>
      <c r="X960">
        <v>1.4</v>
      </c>
      <c r="Y960">
        <v>6.4</v>
      </c>
      <c r="Z960">
        <v>16.2</v>
      </c>
    </row>
    <row r="961" spans="1:26" x14ac:dyDescent="0.25">
      <c r="A961" s="1" t="s">
        <v>2540</v>
      </c>
      <c r="B961">
        <v>26</v>
      </c>
      <c r="C961" s="1" t="s">
        <v>44</v>
      </c>
      <c r="D961" s="1" t="s">
        <v>87</v>
      </c>
      <c r="E961" s="1" t="s">
        <v>78</v>
      </c>
      <c r="F961" s="1" t="s">
        <v>79</v>
      </c>
      <c r="G961" s="1" t="s">
        <v>48</v>
      </c>
      <c r="H961" s="1" t="s">
        <v>61</v>
      </c>
      <c r="I961" s="1" t="s">
        <v>72</v>
      </c>
      <c r="J961" s="1" t="s">
        <v>2541</v>
      </c>
      <c r="K961" s="1" t="s">
        <v>523</v>
      </c>
      <c r="L961" s="1" t="s">
        <v>52</v>
      </c>
      <c r="M961" s="1" t="s">
        <v>30</v>
      </c>
      <c r="N961" s="1" t="s">
        <v>109</v>
      </c>
      <c r="O961" s="1" t="s">
        <v>52</v>
      </c>
      <c r="P961" s="1" t="s">
        <v>39</v>
      </c>
      <c r="Q961" s="1" t="s">
        <v>40</v>
      </c>
      <c r="R961">
        <v>33</v>
      </c>
      <c r="S961">
        <v>1</v>
      </c>
      <c r="T961" s="1" t="s">
        <v>41</v>
      </c>
      <c r="U961" s="1" t="s">
        <v>57</v>
      </c>
      <c r="V961">
        <v>1.54</v>
      </c>
      <c r="W961">
        <v>2.87</v>
      </c>
      <c r="X961">
        <v>6.5</v>
      </c>
      <c r="Y961">
        <v>13.7</v>
      </c>
      <c r="Z961">
        <v>3.5</v>
      </c>
    </row>
    <row r="962" spans="1:26" x14ac:dyDescent="0.25">
      <c r="A962" s="1" t="s">
        <v>2542</v>
      </c>
      <c r="B962">
        <v>41</v>
      </c>
      <c r="C962" s="1" t="s">
        <v>27</v>
      </c>
      <c r="D962" s="1" t="s">
        <v>45</v>
      </c>
      <c r="E962" s="1" t="s">
        <v>30</v>
      </c>
      <c r="F962" s="1" t="s">
        <v>30</v>
      </c>
      <c r="G962" s="1" t="s">
        <v>96</v>
      </c>
      <c r="H962" s="1" t="s">
        <v>61</v>
      </c>
      <c r="I962" s="1" t="s">
        <v>132</v>
      </c>
      <c r="J962" s="1" t="s">
        <v>2543</v>
      </c>
      <c r="K962" s="1" t="s">
        <v>144</v>
      </c>
      <c r="L962" s="1" t="s">
        <v>36</v>
      </c>
      <c r="M962" s="1" t="s">
        <v>40</v>
      </c>
      <c r="N962" s="1" t="s">
        <v>66</v>
      </c>
      <c r="O962" s="1" t="s">
        <v>36</v>
      </c>
      <c r="P962" s="1" t="s">
        <v>39</v>
      </c>
      <c r="Q962" s="1" t="s">
        <v>67</v>
      </c>
      <c r="R962">
        <v>76</v>
      </c>
      <c r="S962">
        <v>1</v>
      </c>
      <c r="T962" s="1" t="s">
        <v>56</v>
      </c>
      <c r="U962" s="1" t="s">
        <v>57</v>
      </c>
      <c r="V962">
        <v>4.13</v>
      </c>
      <c r="W962">
        <v>1.04</v>
      </c>
      <c r="X962">
        <v>7.9</v>
      </c>
      <c r="Y962">
        <v>22.1</v>
      </c>
      <c r="Z962">
        <v>10.4</v>
      </c>
    </row>
    <row r="963" spans="1:26" x14ac:dyDescent="0.25">
      <c r="A963" s="1" t="s">
        <v>2544</v>
      </c>
      <c r="B963">
        <v>58</v>
      </c>
      <c r="C963" s="1" t="s">
        <v>27</v>
      </c>
      <c r="D963" s="1" t="s">
        <v>106</v>
      </c>
      <c r="E963" s="1" t="s">
        <v>46</v>
      </c>
      <c r="F963" s="1" t="s">
        <v>88</v>
      </c>
      <c r="G963" s="1" t="s">
        <v>440</v>
      </c>
      <c r="H963" s="1" t="s">
        <v>32</v>
      </c>
      <c r="I963" s="1" t="s">
        <v>49</v>
      </c>
      <c r="J963" s="1" t="s">
        <v>912</v>
      </c>
      <c r="K963" s="1" t="s">
        <v>1629</v>
      </c>
      <c r="L963" s="1" t="s">
        <v>64</v>
      </c>
      <c r="M963" s="1" t="s">
        <v>2545</v>
      </c>
      <c r="N963" s="1" t="s">
        <v>466</v>
      </c>
      <c r="O963" s="1" t="s">
        <v>64</v>
      </c>
      <c r="P963" s="1" t="s">
        <v>39</v>
      </c>
      <c r="Q963" s="1" t="s">
        <v>67</v>
      </c>
      <c r="R963">
        <v>57</v>
      </c>
      <c r="S963">
        <v>1</v>
      </c>
      <c r="T963" s="1" t="s">
        <v>123</v>
      </c>
      <c r="U963" s="1" t="s">
        <v>42</v>
      </c>
      <c r="V963">
        <v>3.14</v>
      </c>
      <c r="W963">
        <v>2.91</v>
      </c>
      <c r="X963">
        <v>4.5</v>
      </c>
      <c r="Y963">
        <v>22</v>
      </c>
      <c r="Z963">
        <v>18.2</v>
      </c>
    </row>
    <row r="964" spans="1:26" x14ac:dyDescent="0.25">
      <c r="A964" s="1" t="s">
        <v>2546</v>
      </c>
      <c r="B964">
        <v>58</v>
      </c>
      <c r="C964" s="1" t="s">
        <v>45</v>
      </c>
      <c r="D964" s="1" t="s">
        <v>45</v>
      </c>
      <c r="E964" s="1" t="s">
        <v>163</v>
      </c>
      <c r="F964" s="1" t="s">
        <v>47</v>
      </c>
      <c r="G964" s="1" t="s">
        <v>178</v>
      </c>
      <c r="H964" s="1" t="s">
        <v>81</v>
      </c>
      <c r="I964" s="1" t="s">
        <v>132</v>
      </c>
      <c r="J964" s="1" t="s">
        <v>793</v>
      </c>
      <c r="K964" s="1" t="s">
        <v>243</v>
      </c>
      <c r="L964" s="1" t="s">
        <v>36</v>
      </c>
      <c r="M964" s="1" t="s">
        <v>216</v>
      </c>
      <c r="N964" s="1" t="s">
        <v>335</v>
      </c>
      <c r="O964" s="1" t="s">
        <v>36</v>
      </c>
      <c r="P964" s="1" t="s">
        <v>55</v>
      </c>
      <c r="Q964" s="1" t="s">
        <v>40</v>
      </c>
      <c r="R964">
        <v>45</v>
      </c>
      <c r="S964">
        <v>0</v>
      </c>
      <c r="T964" s="1" t="s">
        <v>123</v>
      </c>
      <c r="U964" s="1" t="s">
        <v>57</v>
      </c>
      <c r="V964">
        <v>2.34</v>
      </c>
      <c r="W964">
        <v>3.46</v>
      </c>
      <c r="X964">
        <v>9.3000000000000007</v>
      </c>
      <c r="Y964">
        <v>23.3</v>
      </c>
      <c r="Z964">
        <v>11.7</v>
      </c>
    </row>
    <row r="965" spans="1:26" x14ac:dyDescent="0.25">
      <c r="A965" s="1" t="s">
        <v>2547</v>
      </c>
      <c r="B965">
        <v>57</v>
      </c>
      <c r="C965" s="1" t="s">
        <v>44</v>
      </c>
      <c r="D965" s="1" t="s">
        <v>28</v>
      </c>
      <c r="E965" s="1" t="s">
        <v>163</v>
      </c>
      <c r="F965" s="1" t="s">
        <v>30</v>
      </c>
      <c r="G965" s="1" t="s">
        <v>60</v>
      </c>
      <c r="H965" s="1" t="s">
        <v>81</v>
      </c>
      <c r="I965" s="1" t="s">
        <v>49</v>
      </c>
      <c r="J965" s="1" t="s">
        <v>625</v>
      </c>
      <c r="K965" s="1" t="s">
        <v>200</v>
      </c>
      <c r="L965" s="1" t="s">
        <v>36</v>
      </c>
      <c r="M965" s="1" t="s">
        <v>155</v>
      </c>
      <c r="N965" s="1" t="s">
        <v>630</v>
      </c>
      <c r="O965" s="1" t="s">
        <v>36</v>
      </c>
      <c r="P965" s="1" t="s">
        <v>55</v>
      </c>
      <c r="Q965" s="1" t="s">
        <v>30</v>
      </c>
      <c r="R965">
        <v>41</v>
      </c>
      <c r="S965">
        <v>0</v>
      </c>
      <c r="T965" s="1" t="s">
        <v>123</v>
      </c>
      <c r="U965" s="1" t="s">
        <v>57</v>
      </c>
      <c r="V965">
        <v>2.81</v>
      </c>
      <c r="W965">
        <v>2.11</v>
      </c>
      <c r="X965">
        <v>9.6</v>
      </c>
      <c r="Y965">
        <v>8.6</v>
      </c>
      <c r="Z965">
        <v>12.9</v>
      </c>
    </row>
    <row r="966" spans="1:26" x14ac:dyDescent="0.25">
      <c r="A966" s="1" t="s">
        <v>2548</v>
      </c>
      <c r="B966">
        <v>85</v>
      </c>
      <c r="C966" s="1" t="s">
        <v>27</v>
      </c>
      <c r="D966" s="1" t="s">
        <v>95</v>
      </c>
      <c r="E966" s="1" t="s">
        <v>29</v>
      </c>
      <c r="F966" s="1" t="s">
        <v>30</v>
      </c>
      <c r="G966" s="1" t="s">
        <v>96</v>
      </c>
      <c r="H966" s="1" t="s">
        <v>71</v>
      </c>
      <c r="I966" s="1" t="s">
        <v>132</v>
      </c>
      <c r="J966" s="1" t="s">
        <v>2114</v>
      </c>
      <c r="K966" s="1" t="s">
        <v>1676</v>
      </c>
      <c r="L966" s="1" t="s">
        <v>36</v>
      </c>
      <c r="M966" s="1" t="s">
        <v>187</v>
      </c>
      <c r="N966" s="1" t="s">
        <v>759</v>
      </c>
      <c r="O966" s="1" t="s">
        <v>36</v>
      </c>
      <c r="P966" s="1" t="s">
        <v>39</v>
      </c>
      <c r="Q966" s="1" t="s">
        <v>129</v>
      </c>
      <c r="R966">
        <v>87</v>
      </c>
      <c r="S966">
        <v>1</v>
      </c>
      <c r="T966" s="1" t="s">
        <v>85</v>
      </c>
      <c r="U966" s="1" t="s">
        <v>57</v>
      </c>
      <c r="V966">
        <v>2.13</v>
      </c>
      <c r="W966">
        <v>2.12</v>
      </c>
      <c r="X966">
        <v>4.5999999999999996</v>
      </c>
      <c r="Y966">
        <v>24</v>
      </c>
      <c r="Z966">
        <v>3.9</v>
      </c>
    </row>
    <row r="967" spans="1:26" x14ac:dyDescent="0.25">
      <c r="A967" s="1" t="s">
        <v>2549</v>
      </c>
      <c r="B967">
        <v>58</v>
      </c>
      <c r="C967" s="1" t="s">
        <v>44</v>
      </c>
      <c r="D967" s="1" t="s">
        <v>95</v>
      </c>
      <c r="E967" s="1" t="s">
        <v>46</v>
      </c>
      <c r="F967" s="1" t="s">
        <v>88</v>
      </c>
      <c r="G967" s="1" t="s">
        <v>112</v>
      </c>
      <c r="H967" s="1" t="s">
        <v>61</v>
      </c>
      <c r="I967" s="1" t="s">
        <v>72</v>
      </c>
      <c r="J967" s="1" t="s">
        <v>482</v>
      </c>
      <c r="K967" s="1" t="s">
        <v>1756</v>
      </c>
      <c r="L967" s="1" t="s">
        <v>52</v>
      </c>
      <c r="M967" s="1" t="s">
        <v>30</v>
      </c>
      <c r="N967" s="1" t="s">
        <v>38</v>
      </c>
      <c r="O967" s="1" t="s">
        <v>52</v>
      </c>
      <c r="P967" s="1" t="s">
        <v>39</v>
      </c>
      <c r="Q967" s="1" t="s">
        <v>67</v>
      </c>
      <c r="R967">
        <v>85</v>
      </c>
      <c r="S967">
        <v>1</v>
      </c>
      <c r="T967" s="1" t="s">
        <v>123</v>
      </c>
      <c r="U967" s="1" t="s">
        <v>42</v>
      </c>
      <c r="V967">
        <v>3.31</v>
      </c>
      <c r="W967">
        <v>1.33</v>
      </c>
      <c r="X967">
        <v>2.4</v>
      </c>
      <c r="Y967">
        <v>13.9</v>
      </c>
      <c r="Z967">
        <v>11.7</v>
      </c>
    </row>
    <row r="968" spans="1:26" x14ac:dyDescent="0.25">
      <c r="A968" s="1" t="s">
        <v>2550</v>
      </c>
      <c r="B968">
        <v>20</v>
      </c>
      <c r="C968" s="1" t="s">
        <v>27</v>
      </c>
      <c r="D968" s="1" t="s">
        <v>45</v>
      </c>
      <c r="E968" s="1" t="s">
        <v>29</v>
      </c>
      <c r="F968" s="1" t="s">
        <v>59</v>
      </c>
      <c r="G968" s="1" t="s">
        <v>131</v>
      </c>
      <c r="H968" s="1" t="s">
        <v>81</v>
      </c>
      <c r="I968" s="1" t="s">
        <v>72</v>
      </c>
      <c r="J968" s="1" t="s">
        <v>639</v>
      </c>
      <c r="K968" s="1" t="s">
        <v>2551</v>
      </c>
      <c r="L968" s="1" t="s">
        <v>92</v>
      </c>
      <c r="M968" s="1" t="s">
        <v>581</v>
      </c>
      <c r="N968" s="1" t="s">
        <v>822</v>
      </c>
      <c r="O968" s="1" t="s">
        <v>92</v>
      </c>
      <c r="P968" s="1" t="s">
        <v>39</v>
      </c>
      <c r="Q968" s="1" t="s">
        <v>40</v>
      </c>
      <c r="R968">
        <v>30</v>
      </c>
      <c r="S968">
        <v>1</v>
      </c>
      <c r="T968" s="1" t="s">
        <v>123</v>
      </c>
      <c r="U968" s="1" t="s">
        <v>42</v>
      </c>
      <c r="V968">
        <v>2.04</v>
      </c>
      <c r="W968">
        <v>2.27</v>
      </c>
      <c r="X968">
        <v>1.8</v>
      </c>
      <c r="Y968">
        <v>11.5</v>
      </c>
      <c r="Z968">
        <v>19.399999999999999</v>
      </c>
    </row>
    <row r="969" spans="1:26" x14ac:dyDescent="0.25">
      <c r="A969" s="1" t="s">
        <v>2552</v>
      </c>
      <c r="B969">
        <v>67</v>
      </c>
      <c r="C969" s="1" t="s">
        <v>45</v>
      </c>
      <c r="D969" s="1" t="s">
        <v>106</v>
      </c>
      <c r="E969" s="1" t="s">
        <v>46</v>
      </c>
      <c r="F969" s="1" t="s">
        <v>47</v>
      </c>
      <c r="G969" s="1" t="s">
        <v>89</v>
      </c>
      <c r="H969" s="1" t="s">
        <v>81</v>
      </c>
      <c r="I969" s="1" t="s">
        <v>33</v>
      </c>
      <c r="J969" s="1" t="s">
        <v>2553</v>
      </c>
      <c r="K969" s="1" t="s">
        <v>2378</v>
      </c>
      <c r="L969" s="1" t="s">
        <v>64</v>
      </c>
      <c r="M969" s="1" t="s">
        <v>536</v>
      </c>
      <c r="N969" s="1" t="s">
        <v>1836</v>
      </c>
      <c r="O969" s="1" t="s">
        <v>64</v>
      </c>
      <c r="P969" s="1" t="s">
        <v>55</v>
      </c>
      <c r="Q969" s="1" t="s">
        <v>40</v>
      </c>
      <c r="R969">
        <v>96</v>
      </c>
      <c r="S969">
        <v>0</v>
      </c>
      <c r="T969" s="1" t="s">
        <v>56</v>
      </c>
      <c r="U969" s="1" t="s">
        <v>42</v>
      </c>
      <c r="V969">
        <v>4.78</v>
      </c>
      <c r="W969">
        <v>2.34</v>
      </c>
      <c r="X969">
        <v>6.1</v>
      </c>
      <c r="Y969">
        <v>22.4</v>
      </c>
      <c r="Z969">
        <v>3.1</v>
      </c>
    </row>
    <row r="970" spans="1:26" x14ac:dyDescent="0.25">
      <c r="A970" s="1" t="s">
        <v>2554</v>
      </c>
      <c r="B970">
        <v>23</v>
      </c>
      <c r="C970" s="1" t="s">
        <v>27</v>
      </c>
      <c r="D970" s="1" t="s">
        <v>87</v>
      </c>
      <c r="E970" s="1" t="s">
        <v>29</v>
      </c>
      <c r="F970" s="1" t="s">
        <v>30</v>
      </c>
      <c r="G970" s="1" t="s">
        <v>80</v>
      </c>
      <c r="H970" s="1" t="s">
        <v>32</v>
      </c>
      <c r="I970" s="1" t="s">
        <v>72</v>
      </c>
      <c r="J970" s="1" t="s">
        <v>2555</v>
      </c>
      <c r="K970" s="1" t="s">
        <v>2518</v>
      </c>
      <c r="L970" s="1" t="s">
        <v>52</v>
      </c>
      <c r="M970" s="1" t="s">
        <v>451</v>
      </c>
      <c r="N970" s="1" t="s">
        <v>1132</v>
      </c>
      <c r="O970" s="1" t="s">
        <v>52</v>
      </c>
      <c r="P970" s="1" t="s">
        <v>39</v>
      </c>
      <c r="Q970" s="1" t="s">
        <v>30</v>
      </c>
      <c r="R970">
        <v>53</v>
      </c>
      <c r="S970">
        <v>1</v>
      </c>
      <c r="T970" s="1" t="s">
        <v>85</v>
      </c>
      <c r="U970" s="1" t="s">
        <v>57</v>
      </c>
      <c r="V970">
        <v>4.24</v>
      </c>
      <c r="W970">
        <v>4.79</v>
      </c>
      <c r="X970">
        <v>1.8</v>
      </c>
      <c r="Y970">
        <v>8.9</v>
      </c>
      <c r="Z970">
        <v>19.3</v>
      </c>
    </row>
    <row r="971" spans="1:26" x14ac:dyDescent="0.25">
      <c r="A971" s="1" t="s">
        <v>2556</v>
      </c>
      <c r="B971">
        <v>51</v>
      </c>
      <c r="C971" s="1" t="s">
        <v>44</v>
      </c>
      <c r="D971" s="1" t="s">
        <v>45</v>
      </c>
      <c r="E971" s="1" t="s">
        <v>46</v>
      </c>
      <c r="F971" s="1" t="s">
        <v>30</v>
      </c>
      <c r="G971" s="1" t="s">
        <v>276</v>
      </c>
      <c r="H971" s="1" t="s">
        <v>71</v>
      </c>
      <c r="I971" s="1" t="s">
        <v>49</v>
      </c>
      <c r="J971" s="1" t="s">
        <v>2037</v>
      </c>
      <c r="K971" s="1" t="s">
        <v>457</v>
      </c>
      <c r="L971" s="1" t="s">
        <v>92</v>
      </c>
      <c r="M971" s="1" t="s">
        <v>30</v>
      </c>
      <c r="N971" s="1" t="s">
        <v>1204</v>
      </c>
      <c r="O971" s="1" t="s">
        <v>92</v>
      </c>
      <c r="P971" s="1" t="s">
        <v>55</v>
      </c>
      <c r="Q971" s="1" t="s">
        <v>67</v>
      </c>
      <c r="R971">
        <v>101</v>
      </c>
      <c r="S971">
        <v>0</v>
      </c>
      <c r="T971" s="1" t="s">
        <v>56</v>
      </c>
      <c r="U971" s="1" t="s">
        <v>57</v>
      </c>
      <c r="V971">
        <v>3.15</v>
      </c>
      <c r="W971">
        <v>1.06</v>
      </c>
      <c r="X971">
        <v>3.3</v>
      </c>
      <c r="Y971">
        <v>14.1</v>
      </c>
      <c r="Z971">
        <v>14.8</v>
      </c>
    </row>
    <row r="972" spans="1:26" x14ac:dyDescent="0.25">
      <c r="A972" s="1" t="s">
        <v>2557</v>
      </c>
      <c r="B972">
        <v>21</v>
      </c>
      <c r="C972" s="1" t="s">
        <v>44</v>
      </c>
      <c r="D972" s="1" t="s">
        <v>28</v>
      </c>
      <c r="E972" s="1" t="s">
        <v>78</v>
      </c>
      <c r="F972" s="1" t="s">
        <v>30</v>
      </c>
      <c r="G972" s="1" t="s">
        <v>152</v>
      </c>
      <c r="H972" s="1" t="s">
        <v>32</v>
      </c>
      <c r="I972" s="1" t="s">
        <v>132</v>
      </c>
      <c r="J972" s="1" t="s">
        <v>2558</v>
      </c>
      <c r="K972" s="1" t="s">
        <v>2559</v>
      </c>
      <c r="L972" s="1" t="s">
        <v>36</v>
      </c>
      <c r="M972" s="1" t="s">
        <v>37</v>
      </c>
      <c r="N972" s="1" t="s">
        <v>212</v>
      </c>
      <c r="O972" s="1" t="s">
        <v>36</v>
      </c>
      <c r="P972" s="1" t="s">
        <v>39</v>
      </c>
      <c r="Q972" s="1" t="s">
        <v>75</v>
      </c>
      <c r="R972">
        <v>65</v>
      </c>
      <c r="S972">
        <v>1</v>
      </c>
      <c r="T972" s="1" t="s">
        <v>137</v>
      </c>
      <c r="U972" s="1" t="s">
        <v>42</v>
      </c>
      <c r="V972">
        <v>3.93</v>
      </c>
      <c r="W972">
        <v>4.9800000000000004</v>
      </c>
      <c r="X972">
        <v>3.6</v>
      </c>
      <c r="Y972">
        <v>15.7</v>
      </c>
      <c r="Z972">
        <v>12.1</v>
      </c>
    </row>
    <row r="973" spans="1:26" x14ac:dyDescent="0.25">
      <c r="A973" s="1" t="s">
        <v>2560</v>
      </c>
      <c r="B973">
        <v>35</v>
      </c>
      <c r="C973" s="1" t="s">
        <v>45</v>
      </c>
      <c r="D973" s="1" t="s">
        <v>45</v>
      </c>
      <c r="E973" s="1" t="s">
        <v>163</v>
      </c>
      <c r="F973" s="1" t="s">
        <v>30</v>
      </c>
      <c r="G973" s="1" t="s">
        <v>96</v>
      </c>
      <c r="H973" s="1" t="s">
        <v>71</v>
      </c>
      <c r="I973" s="1" t="s">
        <v>72</v>
      </c>
      <c r="J973" s="1" t="s">
        <v>2551</v>
      </c>
      <c r="K973" s="1" t="s">
        <v>2561</v>
      </c>
      <c r="L973" s="1" t="s">
        <v>64</v>
      </c>
      <c r="M973" s="1" t="s">
        <v>67</v>
      </c>
      <c r="N973" s="1" t="s">
        <v>1435</v>
      </c>
      <c r="O973" s="1" t="s">
        <v>64</v>
      </c>
      <c r="P973" s="1" t="s">
        <v>39</v>
      </c>
      <c r="Q973" s="1" t="s">
        <v>129</v>
      </c>
      <c r="R973">
        <v>165</v>
      </c>
      <c r="S973">
        <v>1</v>
      </c>
      <c r="T973" s="1" t="s">
        <v>137</v>
      </c>
      <c r="U973" s="1" t="s">
        <v>42</v>
      </c>
      <c r="V973">
        <v>2.62</v>
      </c>
      <c r="W973">
        <v>1.68</v>
      </c>
      <c r="X973">
        <v>9.8000000000000007</v>
      </c>
      <c r="Y973">
        <v>21.4</v>
      </c>
      <c r="Z973">
        <v>11.5</v>
      </c>
    </row>
    <row r="974" spans="1:26" x14ac:dyDescent="0.25">
      <c r="A974" s="1" t="s">
        <v>2562</v>
      </c>
      <c r="B974">
        <v>81</v>
      </c>
      <c r="C974" s="1" t="s">
        <v>44</v>
      </c>
      <c r="D974" s="1" t="s">
        <v>28</v>
      </c>
      <c r="E974" s="1" t="s">
        <v>46</v>
      </c>
      <c r="F974" s="1" t="s">
        <v>59</v>
      </c>
      <c r="G974" s="1" t="s">
        <v>89</v>
      </c>
      <c r="H974" s="1" t="s">
        <v>81</v>
      </c>
      <c r="I974" s="1" t="s">
        <v>132</v>
      </c>
      <c r="J974" s="1" t="s">
        <v>180</v>
      </c>
      <c r="K974" s="1" t="s">
        <v>133</v>
      </c>
      <c r="L974" s="1" t="s">
        <v>92</v>
      </c>
      <c r="M974" s="1" t="s">
        <v>30</v>
      </c>
      <c r="N974" s="1" t="s">
        <v>1041</v>
      </c>
      <c r="O974" s="1" t="s">
        <v>92</v>
      </c>
      <c r="P974" s="1" t="s">
        <v>39</v>
      </c>
      <c r="Q974" s="1" t="s">
        <v>75</v>
      </c>
      <c r="R974">
        <v>54</v>
      </c>
      <c r="S974">
        <v>1</v>
      </c>
      <c r="T974" s="1" t="s">
        <v>85</v>
      </c>
      <c r="U974" s="1" t="s">
        <v>42</v>
      </c>
      <c r="V974">
        <v>3.41</v>
      </c>
      <c r="W974">
        <v>1.91</v>
      </c>
      <c r="X974">
        <v>5.9</v>
      </c>
      <c r="Y974">
        <v>18.5</v>
      </c>
      <c r="Z974">
        <v>11.8</v>
      </c>
    </row>
    <row r="975" spans="1:26" x14ac:dyDescent="0.25">
      <c r="A975" s="1" t="s">
        <v>2563</v>
      </c>
      <c r="B975">
        <v>60</v>
      </c>
      <c r="C975" s="1" t="s">
        <v>27</v>
      </c>
      <c r="D975" s="1" t="s">
        <v>45</v>
      </c>
      <c r="E975" s="1" t="s">
        <v>163</v>
      </c>
      <c r="F975" s="1" t="s">
        <v>30</v>
      </c>
      <c r="G975" s="1" t="s">
        <v>125</v>
      </c>
      <c r="H975" s="1" t="s">
        <v>71</v>
      </c>
      <c r="I975" s="1" t="s">
        <v>132</v>
      </c>
      <c r="J975" s="1" t="s">
        <v>2564</v>
      </c>
      <c r="K975" s="1" t="s">
        <v>333</v>
      </c>
      <c r="L975" s="1" t="s">
        <v>36</v>
      </c>
      <c r="M975" s="1" t="s">
        <v>129</v>
      </c>
      <c r="N975" s="1" t="s">
        <v>244</v>
      </c>
      <c r="O975" s="1" t="s">
        <v>36</v>
      </c>
      <c r="P975" s="1" t="s">
        <v>55</v>
      </c>
      <c r="Q975" s="1" t="s">
        <v>75</v>
      </c>
      <c r="R975">
        <v>74</v>
      </c>
      <c r="S975">
        <v>0</v>
      </c>
      <c r="T975" s="1" t="s">
        <v>41</v>
      </c>
      <c r="U975" s="1" t="s">
        <v>42</v>
      </c>
      <c r="V975">
        <v>4.96</v>
      </c>
      <c r="W975">
        <v>3.45</v>
      </c>
      <c r="X975">
        <v>4.3</v>
      </c>
      <c r="Y975">
        <v>19.899999999999999</v>
      </c>
      <c r="Z975">
        <v>5.9</v>
      </c>
    </row>
    <row r="976" spans="1:26" x14ac:dyDescent="0.25">
      <c r="A976" s="1" t="s">
        <v>2565</v>
      </c>
      <c r="B976">
        <v>51</v>
      </c>
      <c r="C976" s="1" t="s">
        <v>44</v>
      </c>
      <c r="D976" s="1" t="s">
        <v>95</v>
      </c>
      <c r="E976" s="1" t="s">
        <v>163</v>
      </c>
      <c r="F976" s="1" t="s">
        <v>79</v>
      </c>
      <c r="G976" s="1" t="s">
        <v>178</v>
      </c>
      <c r="H976" s="1" t="s">
        <v>71</v>
      </c>
      <c r="I976" s="1" t="s">
        <v>72</v>
      </c>
      <c r="J976" s="1" t="s">
        <v>1036</v>
      </c>
      <c r="K976" s="1" t="s">
        <v>574</v>
      </c>
      <c r="L976" s="1" t="s">
        <v>52</v>
      </c>
      <c r="M976" s="1" t="s">
        <v>67</v>
      </c>
      <c r="N976" s="1" t="s">
        <v>799</v>
      </c>
      <c r="O976" s="1" t="s">
        <v>52</v>
      </c>
      <c r="P976" s="1" t="s">
        <v>110</v>
      </c>
      <c r="Q976" s="1" t="s">
        <v>40</v>
      </c>
      <c r="R976">
        <v>47</v>
      </c>
      <c r="S976">
        <v>0</v>
      </c>
      <c r="T976" s="1" t="s">
        <v>137</v>
      </c>
      <c r="U976" s="1" t="s">
        <v>42</v>
      </c>
      <c r="V976">
        <v>2.54</v>
      </c>
      <c r="W976">
        <v>2.39</v>
      </c>
      <c r="X976">
        <v>4.9000000000000004</v>
      </c>
      <c r="Y976">
        <v>20.100000000000001</v>
      </c>
      <c r="Z976">
        <v>11.2</v>
      </c>
    </row>
    <row r="977" spans="1:26" x14ac:dyDescent="0.25">
      <c r="A977" s="1" t="s">
        <v>2566</v>
      </c>
      <c r="B977">
        <v>34</v>
      </c>
      <c r="C977" s="1" t="s">
        <v>27</v>
      </c>
      <c r="D977" s="1" t="s">
        <v>28</v>
      </c>
      <c r="E977" s="1" t="s">
        <v>29</v>
      </c>
      <c r="F977" s="1" t="s">
        <v>30</v>
      </c>
      <c r="G977" s="1" t="s">
        <v>164</v>
      </c>
      <c r="H977" s="1" t="s">
        <v>81</v>
      </c>
      <c r="I977" s="1" t="s">
        <v>33</v>
      </c>
      <c r="J977" s="1" t="s">
        <v>471</v>
      </c>
      <c r="K977" s="1" t="s">
        <v>782</v>
      </c>
      <c r="L977" s="1" t="s">
        <v>64</v>
      </c>
      <c r="M977" s="1" t="s">
        <v>187</v>
      </c>
      <c r="N977" s="1" t="s">
        <v>1292</v>
      </c>
      <c r="O977" s="1" t="s">
        <v>64</v>
      </c>
      <c r="P977" s="1" t="s">
        <v>110</v>
      </c>
      <c r="Q977" s="1" t="s">
        <v>67</v>
      </c>
      <c r="R977">
        <v>66</v>
      </c>
      <c r="S977">
        <v>0</v>
      </c>
      <c r="T977" s="1" t="s">
        <v>56</v>
      </c>
      <c r="U977" s="1" t="s">
        <v>57</v>
      </c>
      <c r="V977">
        <v>4.18</v>
      </c>
      <c r="W977">
        <v>3.31</v>
      </c>
      <c r="X977">
        <v>4.0999999999999996</v>
      </c>
      <c r="Y977">
        <v>20.6</v>
      </c>
      <c r="Z977">
        <v>7.1</v>
      </c>
    </row>
    <row r="978" spans="1:26" x14ac:dyDescent="0.25">
      <c r="A978" s="1" t="s">
        <v>2567</v>
      </c>
      <c r="B978">
        <v>46</v>
      </c>
      <c r="C978" s="1" t="s">
        <v>45</v>
      </c>
      <c r="D978" s="1" t="s">
        <v>28</v>
      </c>
      <c r="E978" s="1" t="s">
        <v>78</v>
      </c>
      <c r="F978" s="1" t="s">
        <v>30</v>
      </c>
      <c r="G978" s="1" t="s">
        <v>164</v>
      </c>
      <c r="H978" s="1" t="s">
        <v>61</v>
      </c>
      <c r="I978" s="1" t="s">
        <v>49</v>
      </c>
      <c r="J978" s="1" t="s">
        <v>573</v>
      </c>
      <c r="K978" s="1" t="s">
        <v>1002</v>
      </c>
      <c r="L978" s="1" t="s">
        <v>36</v>
      </c>
      <c r="M978" s="1" t="s">
        <v>863</v>
      </c>
      <c r="N978" s="1" t="s">
        <v>116</v>
      </c>
      <c r="O978" s="1" t="s">
        <v>36</v>
      </c>
      <c r="P978" s="1" t="s">
        <v>55</v>
      </c>
      <c r="Q978" s="1" t="s">
        <v>67</v>
      </c>
      <c r="R978">
        <v>119</v>
      </c>
      <c r="S978">
        <v>0</v>
      </c>
      <c r="T978" s="1" t="s">
        <v>85</v>
      </c>
      <c r="U978" s="1" t="s">
        <v>57</v>
      </c>
      <c r="V978">
        <v>1.9</v>
      </c>
      <c r="W978">
        <v>3.02</v>
      </c>
      <c r="X978">
        <v>3.3</v>
      </c>
      <c r="Y978">
        <v>6.2</v>
      </c>
      <c r="Z978">
        <v>14</v>
      </c>
    </row>
    <row r="979" spans="1:26" x14ac:dyDescent="0.25">
      <c r="A979" s="1" t="s">
        <v>2568</v>
      </c>
      <c r="B979">
        <v>28</v>
      </c>
      <c r="C979" s="1" t="s">
        <v>44</v>
      </c>
      <c r="D979" s="1" t="s">
        <v>95</v>
      </c>
      <c r="E979" s="1" t="s">
        <v>29</v>
      </c>
      <c r="F979" s="1" t="s">
        <v>59</v>
      </c>
      <c r="G979" s="1" t="s">
        <v>102</v>
      </c>
      <c r="H979" s="1" t="s">
        <v>71</v>
      </c>
      <c r="I979" s="1" t="s">
        <v>33</v>
      </c>
      <c r="J979" s="1" t="s">
        <v>561</v>
      </c>
      <c r="K979" s="1" t="s">
        <v>1156</v>
      </c>
      <c r="L979" s="1" t="s">
        <v>36</v>
      </c>
      <c r="M979" s="1" t="s">
        <v>295</v>
      </c>
      <c r="N979" s="1" t="s">
        <v>156</v>
      </c>
      <c r="O979" s="1" t="s">
        <v>36</v>
      </c>
      <c r="P979" s="1" t="s">
        <v>55</v>
      </c>
      <c r="Q979" s="1" t="s">
        <v>67</v>
      </c>
      <c r="R979">
        <v>63</v>
      </c>
      <c r="S979">
        <v>0</v>
      </c>
      <c r="T979" s="1" t="s">
        <v>137</v>
      </c>
      <c r="U979" s="1" t="s">
        <v>42</v>
      </c>
      <c r="V979">
        <v>3.04</v>
      </c>
      <c r="W979">
        <v>2.78</v>
      </c>
      <c r="X979">
        <v>9.6999999999999993</v>
      </c>
      <c r="Y979">
        <v>16.3</v>
      </c>
      <c r="Z979">
        <v>17.7</v>
      </c>
    </row>
    <row r="980" spans="1:26" x14ac:dyDescent="0.25">
      <c r="A980" s="1" t="s">
        <v>2569</v>
      </c>
      <c r="B980">
        <v>74</v>
      </c>
      <c r="C980" s="1" t="s">
        <v>44</v>
      </c>
      <c r="D980" s="1" t="s">
        <v>45</v>
      </c>
      <c r="E980" s="1" t="s">
        <v>78</v>
      </c>
      <c r="F980" s="1" t="s">
        <v>30</v>
      </c>
      <c r="G980" s="1" t="s">
        <v>184</v>
      </c>
      <c r="H980" s="1" t="s">
        <v>32</v>
      </c>
      <c r="I980" s="1" t="s">
        <v>33</v>
      </c>
      <c r="J980" s="1" t="s">
        <v>1297</v>
      </c>
      <c r="K980" s="1" t="s">
        <v>1935</v>
      </c>
      <c r="L980" s="1" t="s">
        <v>92</v>
      </c>
      <c r="M980" s="1" t="s">
        <v>1288</v>
      </c>
      <c r="N980" s="1" t="s">
        <v>300</v>
      </c>
      <c r="O980" s="1" t="s">
        <v>92</v>
      </c>
      <c r="P980" s="1" t="s">
        <v>55</v>
      </c>
      <c r="Q980" s="1" t="s">
        <v>129</v>
      </c>
      <c r="R980">
        <v>160</v>
      </c>
      <c r="S980">
        <v>0</v>
      </c>
      <c r="T980" s="1" t="s">
        <v>137</v>
      </c>
      <c r="U980" s="1" t="s">
        <v>57</v>
      </c>
      <c r="V980">
        <v>1.56</v>
      </c>
      <c r="W980">
        <v>3.28</v>
      </c>
      <c r="X980">
        <v>8.8000000000000007</v>
      </c>
      <c r="Y980">
        <v>16.5</v>
      </c>
      <c r="Z980">
        <v>15.2</v>
      </c>
    </row>
    <row r="981" spans="1:26" x14ac:dyDescent="0.25">
      <c r="A981" s="1" t="s">
        <v>2570</v>
      </c>
      <c r="B981">
        <v>56</v>
      </c>
      <c r="C981" s="1" t="s">
        <v>27</v>
      </c>
      <c r="D981" s="1" t="s">
        <v>106</v>
      </c>
      <c r="E981" s="1" t="s">
        <v>46</v>
      </c>
      <c r="F981" s="1" t="s">
        <v>59</v>
      </c>
      <c r="G981" s="1" t="s">
        <v>89</v>
      </c>
      <c r="H981" s="1" t="s">
        <v>32</v>
      </c>
      <c r="I981" s="1" t="s">
        <v>49</v>
      </c>
      <c r="J981" s="1" t="s">
        <v>2571</v>
      </c>
      <c r="K981" s="1" t="s">
        <v>642</v>
      </c>
      <c r="L981" s="1" t="s">
        <v>36</v>
      </c>
      <c r="M981" s="1" t="s">
        <v>99</v>
      </c>
      <c r="N981" s="1" t="s">
        <v>1041</v>
      </c>
      <c r="O981" s="1" t="s">
        <v>36</v>
      </c>
      <c r="P981" s="1" t="s">
        <v>55</v>
      </c>
      <c r="Q981" s="1" t="s">
        <v>40</v>
      </c>
      <c r="R981">
        <v>94</v>
      </c>
      <c r="S981">
        <v>0</v>
      </c>
      <c r="T981" s="1" t="s">
        <v>85</v>
      </c>
      <c r="U981" s="1" t="s">
        <v>57</v>
      </c>
      <c r="V981">
        <v>2.4900000000000002</v>
      </c>
      <c r="W981">
        <v>1.37</v>
      </c>
      <c r="X981">
        <v>5.0999999999999996</v>
      </c>
      <c r="Y981">
        <v>13.1</v>
      </c>
      <c r="Z981">
        <v>17.7</v>
      </c>
    </row>
    <row r="982" spans="1:26" x14ac:dyDescent="0.25">
      <c r="A982" s="1" t="s">
        <v>2572</v>
      </c>
      <c r="B982">
        <v>38</v>
      </c>
      <c r="C982" s="1" t="s">
        <v>44</v>
      </c>
      <c r="D982" s="1" t="s">
        <v>28</v>
      </c>
      <c r="E982" s="1" t="s">
        <v>29</v>
      </c>
      <c r="F982" s="1" t="s">
        <v>30</v>
      </c>
      <c r="G982" s="1" t="s">
        <v>164</v>
      </c>
      <c r="H982" s="1" t="s">
        <v>81</v>
      </c>
      <c r="I982" s="1" t="s">
        <v>132</v>
      </c>
      <c r="J982" s="1" t="s">
        <v>1574</v>
      </c>
      <c r="K982" s="1" t="s">
        <v>2573</v>
      </c>
      <c r="L982" s="1" t="s">
        <v>92</v>
      </c>
      <c r="M982" s="1" t="s">
        <v>75</v>
      </c>
      <c r="N982" s="1" t="s">
        <v>1444</v>
      </c>
      <c r="O982" s="1" t="s">
        <v>92</v>
      </c>
      <c r="P982" s="1" t="s">
        <v>39</v>
      </c>
      <c r="Q982" s="1" t="s">
        <v>75</v>
      </c>
      <c r="R982">
        <v>170</v>
      </c>
      <c r="S982">
        <v>1</v>
      </c>
      <c r="T982" s="1" t="s">
        <v>123</v>
      </c>
      <c r="U982" s="1" t="s">
        <v>42</v>
      </c>
      <c r="V982">
        <v>1.98</v>
      </c>
      <c r="W982">
        <v>4.87</v>
      </c>
      <c r="X982">
        <v>9.6</v>
      </c>
      <c r="Y982">
        <v>10.5</v>
      </c>
      <c r="Z982">
        <v>8.9</v>
      </c>
    </row>
    <row r="983" spans="1:26" x14ac:dyDescent="0.25">
      <c r="A983" s="1" t="s">
        <v>2574</v>
      </c>
      <c r="B983">
        <v>77</v>
      </c>
      <c r="C983" s="1" t="s">
        <v>27</v>
      </c>
      <c r="D983" s="1" t="s">
        <v>87</v>
      </c>
      <c r="E983" s="1" t="s">
        <v>78</v>
      </c>
      <c r="F983" s="1" t="s">
        <v>79</v>
      </c>
      <c r="G983" s="1" t="s">
        <v>31</v>
      </c>
      <c r="H983" s="1" t="s">
        <v>32</v>
      </c>
      <c r="I983" s="1" t="s">
        <v>72</v>
      </c>
      <c r="J983" s="1" t="s">
        <v>2575</v>
      </c>
      <c r="K983" s="1" t="s">
        <v>1580</v>
      </c>
      <c r="L983" s="1" t="s">
        <v>36</v>
      </c>
      <c r="M983" s="1" t="s">
        <v>723</v>
      </c>
      <c r="N983" s="1" t="s">
        <v>370</v>
      </c>
      <c r="O983" s="1" t="s">
        <v>36</v>
      </c>
      <c r="P983" s="1" t="s">
        <v>39</v>
      </c>
      <c r="Q983" s="1" t="s">
        <v>30</v>
      </c>
      <c r="R983">
        <v>55</v>
      </c>
      <c r="S983">
        <v>1</v>
      </c>
      <c r="T983" s="1" t="s">
        <v>123</v>
      </c>
      <c r="U983" s="1" t="s">
        <v>42</v>
      </c>
      <c r="V983">
        <v>4.58</v>
      </c>
      <c r="W983">
        <v>4.87</v>
      </c>
      <c r="X983">
        <v>5</v>
      </c>
      <c r="Y983">
        <v>11.8</v>
      </c>
      <c r="Z983">
        <v>11.9</v>
      </c>
    </row>
    <row r="984" spans="1:26" x14ac:dyDescent="0.25">
      <c r="A984" s="1" t="s">
        <v>2576</v>
      </c>
      <c r="B984">
        <v>41</v>
      </c>
      <c r="C984" s="1" t="s">
        <v>27</v>
      </c>
      <c r="D984" s="1" t="s">
        <v>106</v>
      </c>
      <c r="E984" s="1" t="s">
        <v>30</v>
      </c>
      <c r="F984" s="1" t="s">
        <v>59</v>
      </c>
      <c r="G984" s="1" t="s">
        <v>125</v>
      </c>
      <c r="H984" s="1" t="s">
        <v>71</v>
      </c>
      <c r="I984" s="1" t="s">
        <v>72</v>
      </c>
      <c r="J984" s="1" t="s">
        <v>2577</v>
      </c>
      <c r="K984" s="1" t="s">
        <v>1922</v>
      </c>
      <c r="L984" s="1" t="s">
        <v>92</v>
      </c>
      <c r="M984" s="1" t="s">
        <v>378</v>
      </c>
      <c r="N984" s="1" t="s">
        <v>54</v>
      </c>
      <c r="O984" s="1" t="s">
        <v>92</v>
      </c>
      <c r="P984" s="1" t="s">
        <v>39</v>
      </c>
      <c r="Q984" s="1" t="s">
        <v>40</v>
      </c>
      <c r="R984">
        <v>66</v>
      </c>
      <c r="S984">
        <v>1</v>
      </c>
      <c r="T984" s="1" t="s">
        <v>123</v>
      </c>
      <c r="U984" s="1" t="s">
        <v>57</v>
      </c>
      <c r="V984">
        <v>3.75</v>
      </c>
      <c r="W984">
        <v>2.09</v>
      </c>
      <c r="X984">
        <v>7.6</v>
      </c>
      <c r="Y984">
        <v>6.9</v>
      </c>
      <c r="Z984">
        <v>3.8</v>
      </c>
    </row>
    <row r="985" spans="1:26" x14ac:dyDescent="0.25">
      <c r="A985" s="1" t="s">
        <v>2578</v>
      </c>
      <c r="B985">
        <v>24</v>
      </c>
      <c r="C985" s="1" t="s">
        <v>27</v>
      </c>
      <c r="D985" s="1" t="s">
        <v>106</v>
      </c>
      <c r="E985" s="1" t="s">
        <v>46</v>
      </c>
      <c r="F985" s="1" t="s">
        <v>79</v>
      </c>
      <c r="G985" s="1" t="s">
        <v>102</v>
      </c>
      <c r="H985" s="1" t="s">
        <v>81</v>
      </c>
      <c r="I985" s="1" t="s">
        <v>49</v>
      </c>
      <c r="J985" s="1" t="s">
        <v>2579</v>
      </c>
      <c r="K985" s="1" t="s">
        <v>758</v>
      </c>
      <c r="L985" s="1" t="s">
        <v>92</v>
      </c>
      <c r="M985" s="1" t="s">
        <v>67</v>
      </c>
      <c r="N985" s="1" t="s">
        <v>100</v>
      </c>
      <c r="O985" s="1" t="s">
        <v>92</v>
      </c>
      <c r="P985" s="1" t="s">
        <v>55</v>
      </c>
      <c r="Q985" s="1" t="s">
        <v>129</v>
      </c>
      <c r="R985">
        <v>91</v>
      </c>
      <c r="S985">
        <v>0</v>
      </c>
      <c r="T985" s="1" t="s">
        <v>123</v>
      </c>
      <c r="U985" s="1" t="s">
        <v>57</v>
      </c>
      <c r="V985">
        <v>2.5499999999999998</v>
      </c>
      <c r="W985">
        <v>2.41</v>
      </c>
      <c r="X985">
        <v>3.8</v>
      </c>
      <c r="Y985">
        <v>14.8</v>
      </c>
      <c r="Z985">
        <v>8.5</v>
      </c>
    </row>
    <row r="986" spans="1:26" x14ac:dyDescent="0.25">
      <c r="A986" s="1" t="s">
        <v>2580</v>
      </c>
      <c r="B986">
        <v>30</v>
      </c>
      <c r="C986" s="1" t="s">
        <v>45</v>
      </c>
      <c r="D986" s="1" t="s">
        <v>95</v>
      </c>
      <c r="E986" s="1" t="s">
        <v>29</v>
      </c>
      <c r="F986" s="1" t="s">
        <v>88</v>
      </c>
      <c r="G986" s="1" t="s">
        <v>131</v>
      </c>
      <c r="H986" s="1" t="s">
        <v>71</v>
      </c>
      <c r="I986" s="1" t="s">
        <v>132</v>
      </c>
      <c r="J986" s="1" t="s">
        <v>2581</v>
      </c>
      <c r="K986" s="1" t="s">
        <v>802</v>
      </c>
      <c r="L986" s="1" t="s">
        <v>64</v>
      </c>
      <c r="M986" s="1" t="s">
        <v>75</v>
      </c>
      <c r="N986" s="1" t="s">
        <v>122</v>
      </c>
      <c r="O986" s="1" t="s">
        <v>64</v>
      </c>
      <c r="P986" s="1" t="s">
        <v>55</v>
      </c>
      <c r="Q986" s="1" t="s">
        <v>40</v>
      </c>
      <c r="R986">
        <v>164</v>
      </c>
      <c r="S986">
        <v>0</v>
      </c>
      <c r="T986" s="1" t="s">
        <v>137</v>
      </c>
      <c r="U986" s="1" t="s">
        <v>57</v>
      </c>
      <c r="V986">
        <v>1.77</v>
      </c>
      <c r="W986">
        <v>2.2400000000000002</v>
      </c>
      <c r="X986">
        <v>9.8000000000000007</v>
      </c>
      <c r="Y986">
        <v>13.4</v>
      </c>
      <c r="Z986">
        <v>10.6</v>
      </c>
    </row>
    <row r="987" spans="1:26" x14ac:dyDescent="0.25">
      <c r="A987" s="1" t="s">
        <v>2582</v>
      </c>
      <c r="B987">
        <v>19</v>
      </c>
      <c r="C987" s="1" t="s">
        <v>45</v>
      </c>
      <c r="D987" s="1" t="s">
        <v>87</v>
      </c>
      <c r="E987" s="1" t="s">
        <v>163</v>
      </c>
      <c r="F987" s="1" t="s">
        <v>47</v>
      </c>
      <c r="G987" s="1" t="s">
        <v>31</v>
      </c>
      <c r="H987" s="1" t="s">
        <v>71</v>
      </c>
      <c r="I987" s="1" t="s">
        <v>132</v>
      </c>
      <c r="J987" s="1" t="s">
        <v>1226</v>
      </c>
      <c r="K987" s="1" t="s">
        <v>2174</v>
      </c>
      <c r="L987" s="1" t="s">
        <v>92</v>
      </c>
      <c r="M987" s="1" t="s">
        <v>469</v>
      </c>
      <c r="N987" s="1" t="s">
        <v>1132</v>
      </c>
      <c r="O987" s="1" t="s">
        <v>92</v>
      </c>
      <c r="P987" s="1" t="s">
        <v>110</v>
      </c>
      <c r="Q987" s="1" t="s">
        <v>129</v>
      </c>
      <c r="R987">
        <v>150</v>
      </c>
      <c r="S987">
        <v>0</v>
      </c>
      <c r="T987" s="1" t="s">
        <v>41</v>
      </c>
      <c r="U987" s="1" t="s">
        <v>57</v>
      </c>
      <c r="V987">
        <v>3.31</v>
      </c>
      <c r="W987">
        <v>4.93</v>
      </c>
      <c r="X987">
        <v>3.2</v>
      </c>
      <c r="Y987">
        <v>18.3</v>
      </c>
      <c r="Z987">
        <v>15.2</v>
      </c>
    </row>
    <row r="988" spans="1:26" x14ac:dyDescent="0.25">
      <c r="A988" s="1" t="s">
        <v>2583</v>
      </c>
      <c r="B988">
        <v>25</v>
      </c>
      <c r="C988" s="1" t="s">
        <v>45</v>
      </c>
      <c r="D988" s="1" t="s">
        <v>106</v>
      </c>
      <c r="E988" s="1" t="s">
        <v>78</v>
      </c>
      <c r="F988" s="1" t="s">
        <v>47</v>
      </c>
      <c r="G988" s="1" t="s">
        <v>102</v>
      </c>
      <c r="H988" s="1" t="s">
        <v>81</v>
      </c>
      <c r="I988" s="1" t="s">
        <v>49</v>
      </c>
      <c r="J988" s="1" t="s">
        <v>2584</v>
      </c>
      <c r="K988" s="1" t="s">
        <v>1017</v>
      </c>
      <c r="L988" s="1" t="s">
        <v>36</v>
      </c>
      <c r="M988" s="1" t="s">
        <v>67</v>
      </c>
      <c r="N988" s="1" t="s">
        <v>379</v>
      </c>
      <c r="O988" s="1" t="s">
        <v>36</v>
      </c>
      <c r="P988" s="1" t="s">
        <v>110</v>
      </c>
      <c r="Q988" s="1" t="s">
        <v>75</v>
      </c>
      <c r="R988">
        <v>180</v>
      </c>
      <c r="S988">
        <v>0</v>
      </c>
      <c r="T988" s="1" t="s">
        <v>56</v>
      </c>
      <c r="U988" s="1" t="s">
        <v>57</v>
      </c>
      <c r="V988">
        <v>3.43</v>
      </c>
      <c r="W988">
        <v>1.35</v>
      </c>
      <c r="X988">
        <v>7.1</v>
      </c>
      <c r="Y988">
        <v>7.2</v>
      </c>
      <c r="Z988">
        <v>13.1</v>
      </c>
    </row>
    <row r="989" spans="1:26" x14ac:dyDescent="0.25">
      <c r="A989" s="1" t="s">
        <v>2585</v>
      </c>
      <c r="B989">
        <v>79</v>
      </c>
      <c r="C989" s="1" t="s">
        <v>44</v>
      </c>
      <c r="D989" s="1" t="s">
        <v>87</v>
      </c>
      <c r="E989" s="1" t="s">
        <v>29</v>
      </c>
      <c r="F989" s="1" t="s">
        <v>59</v>
      </c>
      <c r="G989" s="1" t="s">
        <v>60</v>
      </c>
      <c r="H989" s="1" t="s">
        <v>61</v>
      </c>
      <c r="I989" s="1" t="s">
        <v>33</v>
      </c>
      <c r="J989" s="1" t="s">
        <v>1843</v>
      </c>
      <c r="K989" s="1" t="s">
        <v>2586</v>
      </c>
      <c r="L989" s="1" t="s">
        <v>92</v>
      </c>
      <c r="M989" s="1" t="s">
        <v>30</v>
      </c>
      <c r="N989" s="1" t="s">
        <v>1836</v>
      </c>
      <c r="O989" s="1" t="s">
        <v>92</v>
      </c>
      <c r="P989" s="1" t="s">
        <v>39</v>
      </c>
      <c r="Q989" s="1" t="s">
        <v>75</v>
      </c>
      <c r="R989">
        <v>123</v>
      </c>
      <c r="S989">
        <v>1</v>
      </c>
      <c r="T989" s="1" t="s">
        <v>137</v>
      </c>
      <c r="U989" s="1" t="s">
        <v>57</v>
      </c>
      <c r="V989">
        <v>3.96</v>
      </c>
      <c r="W989">
        <v>1.84</v>
      </c>
      <c r="X989">
        <v>8.6</v>
      </c>
      <c r="Y989">
        <v>6.5</v>
      </c>
      <c r="Z989">
        <v>17.3</v>
      </c>
    </row>
    <row r="990" spans="1:26" x14ac:dyDescent="0.25">
      <c r="A990" s="1" t="s">
        <v>2587</v>
      </c>
      <c r="B990">
        <v>82</v>
      </c>
      <c r="C990" s="1" t="s">
        <v>27</v>
      </c>
      <c r="D990" s="1" t="s">
        <v>87</v>
      </c>
      <c r="E990" s="1" t="s">
        <v>46</v>
      </c>
      <c r="F990" s="1" t="s">
        <v>30</v>
      </c>
      <c r="G990" s="1" t="s">
        <v>276</v>
      </c>
      <c r="H990" s="1" t="s">
        <v>71</v>
      </c>
      <c r="I990" s="1" t="s">
        <v>72</v>
      </c>
      <c r="J990" s="1" t="s">
        <v>2442</v>
      </c>
      <c r="K990" s="1" t="s">
        <v>346</v>
      </c>
      <c r="L990" s="1" t="s">
        <v>92</v>
      </c>
      <c r="M990" s="1" t="s">
        <v>536</v>
      </c>
      <c r="N990" s="1" t="s">
        <v>1631</v>
      </c>
      <c r="O990" s="1" t="s">
        <v>92</v>
      </c>
      <c r="P990" s="1" t="s">
        <v>110</v>
      </c>
      <c r="Q990" s="1" t="s">
        <v>40</v>
      </c>
      <c r="R990">
        <v>171</v>
      </c>
      <c r="S990">
        <v>0</v>
      </c>
      <c r="T990" s="1" t="s">
        <v>137</v>
      </c>
      <c r="U990" s="1" t="s">
        <v>57</v>
      </c>
      <c r="V990">
        <v>2.84</v>
      </c>
      <c r="W990">
        <v>1.87</v>
      </c>
      <c r="X990">
        <v>2.2000000000000002</v>
      </c>
      <c r="Y990">
        <v>23.2</v>
      </c>
      <c r="Z990">
        <v>4.2</v>
      </c>
    </row>
    <row r="991" spans="1:26" x14ac:dyDescent="0.25">
      <c r="A991" s="1" t="s">
        <v>2588</v>
      </c>
      <c r="B991">
        <v>51</v>
      </c>
      <c r="C991" s="1" t="s">
        <v>44</v>
      </c>
      <c r="D991" s="1" t="s">
        <v>95</v>
      </c>
      <c r="E991" s="1" t="s">
        <v>163</v>
      </c>
      <c r="F991" s="1" t="s">
        <v>47</v>
      </c>
      <c r="G991" s="1" t="s">
        <v>194</v>
      </c>
      <c r="H991" s="1" t="s">
        <v>61</v>
      </c>
      <c r="I991" s="1" t="s">
        <v>33</v>
      </c>
      <c r="J991" s="1" t="s">
        <v>1583</v>
      </c>
      <c r="K991" s="1" t="s">
        <v>1942</v>
      </c>
      <c r="L991" s="1" t="s">
        <v>64</v>
      </c>
      <c r="M991" s="1" t="s">
        <v>834</v>
      </c>
      <c r="N991" s="1" t="s">
        <v>296</v>
      </c>
      <c r="O991" s="1" t="s">
        <v>64</v>
      </c>
      <c r="P991" s="1" t="s">
        <v>110</v>
      </c>
      <c r="Q991" s="1" t="s">
        <v>129</v>
      </c>
      <c r="R991">
        <v>134</v>
      </c>
      <c r="S991">
        <v>0</v>
      </c>
      <c r="T991" s="1" t="s">
        <v>137</v>
      </c>
      <c r="U991" s="1" t="s">
        <v>42</v>
      </c>
      <c r="V991">
        <v>1.8</v>
      </c>
      <c r="W991">
        <v>2.39</v>
      </c>
      <c r="X991">
        <v>6.6</v>
      </c>
      <c r="Y991">
        <v>15.8</v>
      </c>
      <c r="Z991">
        <v>5.0999999999999996</v>
      </c>
    </row>
    <row r="992" spans="1:26" x14ac:dyDescent="0.25">
      <c r="A992" s="1" t="s">
        <v>2589</v>
      </c>
      <c r="B992">
        <v>67</v>
      </c>
      <c r="C992" s="1" t="s">
        <v>27</v>
      </c>
      <c r="D992" s="1" t="s">
        <v>87</v>
      </c>
      <c r="E992" s="1" t="s">
        <v>78</v>
      </c>
      <c r="F992" s="1" t="s">
        <v>30</v>
      </c>
      <c r="G992" s="1" t="s">
        <v>89</v>
      </c>
      <c r="H992" s="1" t="s">
        <v>71</v>
      </c>
      <c r="I992" s="1" t="s">
        <v>132</v>
      </c>
      <c r="J992" s="1" t="s">
        <v>449</v>
      </c>
      <c r="K992" s="1" t="s">
        <v>2590</v>
      </c>
      <c r="L992" s="1" t="s">
        <v>64</v>
      </c>
      <c r="M992" s="1" t="s">
        <v>30</v>
      </c>
      <c r="N992" s="1" t="s">
        <v>335</v>
      </c>
      <c r="O992" s="1" t="s">
        <v>64</v>
      </c>
      <c r="P992" s="1" t="s">
        <v>110</v>
      </c>
      <c r="Q992" s="1" t="s">
        <v>129</v>
      </c>
      <c r="R992">
        <v>167</v>
      </c>
      <c r="S992">
        <v>0</v>
      </c>
      <c r="T992" s="1" t="s">
        <v>41</v>
      </c>
      <c r="U992" s="1" t="s">
        <v>42</v>
      </c>
      <c r="V992">
        <v>2.16</v>
      </c>
      <c r="W992">
        <v>1.96</v>
      </c>
      <c r="X992">
        <v>2.9</v>
      </c>
      <c r="Y992">
        <v>13.4</v>
      </c>
      <c r="Z992">
        <v>15</v>
      </c>
    </row>
    <row r="993" spans="1:26" x14ac:dyDescent="0.25">
      <c r="A993" s="1" t="s">
        <v>2591</v>
      </c>
      <c r="B993">
        <v>54</v>
      </c>
      <c r="C993" s="1" t="s">
        <v>45</v>
      </c>
      <c r="D993" s="1" t="s">
        <v>28</v>
      </c>
      <c r="E993" s="1" t="s">
        <v>29</v>
      </c>
      <c r="F993" s="1" t="s">
        <v>88</v>
      </c>
      <c r="G993" s="1" t="s">
        <v>164</v>
      </c>
      <c r="H993" s="1" t="s">
        <v>32</v>
      </c>
      <c r="I993" s="1" t="s">
        <v>49</v>
      </c>
      <c r="J993" s="1" t="s">
        <v>845</v>
      </c>
      <c r="K993" s="1" t="s">
        <v>175</v>
      </c>
      <c r="L993" s="1" t="s">
        <v>92</v>
      </c>
      <c r="M993" s="1" t="s">
        <v>30</v>
      </c>
      <c r="N993" s="1" t="s">
        <v>267</v>
      </c>
      <c r="O993" s="1" t="s">
        <v>92</v>
      </c>
      <c r="P993" s="1" t="s">
        <v>39</v>
      </c>
      <c r="Q993" s="1" t="s">
        <v>67</v>
      </c>
      <c r="R993">
        <v>55</v>
      </c>
      <c r="S993">
        <v>1</v>
      </c>
      <c r="T993" s="1" t="s">
        <v>137</v>
      </c>
      <c r="U993" s="1" t="s">
        <v>42</v>
      </c>
      <c r="V993">
        <v>1.87</v>
      </c>
      <c r="W993">
        <v>2.4700000000000002</v>
      </c>
      <c r="X993">
        <v>4.5</v>
      </c>
      <c r="Y993">
        <v>23.6</v>
      </c>
      <c r="Z993">
        <v>19.2</v>
      </c>
    </row>
    <row r="994" spans="1:26" x14ac:dyDescent="0.25">
      <c r="A994" s="1" t="s">
        <v>2592</v>
      </c>
      <c r="B994">
        <v>66</v>
      </c>
      <c r="C994" s="1" t="s">
        <v>44</v>
      </c>
      <c r="D994" s="1" t="s">
        <v>28</v>
      </c>
      <c r="E994" s="1" t="s">
        <v>29</v>
      </c>
      <c r="F994" s="1" t="s">
        <v>30</v>
      </c>
      <c r="G994" s="1" t="s">
        <v>276</v>
      </c>
      <c r="H994" s="1" t="s">
        <v>81</v>
      </c>
      <c r="I994" s="1" t="s">
        <v>72</v>
      </c>
      <c r="J994" s="1" t="s">
        <v>2593</v>
      </c>
      <c r="K994" s="1" t="s">
        <v>2594</v>
      </c>
      <c r="L994" s="1" t="s">
        <v>64</v>
      </c>
      <c r="M994" s="1" t="s">
        <v>30</v>
      </c>
      <c r="N994" s="1" t="s">
        <v>1836</v>
      </c>
      <c r="O994" s="1" t="s">
        <v>64</v>
      </c>
      <c r="P994" s="1" t="s">
        <v>39</v>
      </c>
      <c r="Q994" s="1" t="s">
        <v>129</v>
      </c>
      <c r="R994">
        <v>30</v>
      </c>
      <c r="S994">
        <v>1</v>
      </c>
      <c r="T994" s="1" t="s">
        <v>137</v>
      </c>
      <c r="U994" s="1" t="s">
        <v>42</v>
      </c>
      <c r="V994">
        <v>4.2</v>
      </c>
      <c r="W994">
        <v>1.97</v>
      </c>
      <c r="X994">
        <v>1.6</v>
      </c>
      <c r="Y994">
        <v>11.7</v>
      </c>
      <c r="Z994">
        <v>7.5</v>
      </c>
    </row>
    <row r="995" spans="1:26" x14ac:dyDescent="0.25">
      <c r="A995" s="1" t="s">
        <v>2595</v>
      </c>
      <c r="B995">
        <v>33</v>
      </c>
      <c r="C995" s="1" t="s">
        <v>44</v>
      </c>
      <c r="D995" s="1" t="s">
        <v>95</v>
      </c>
      <c r="E995" s="1" t="s">
        <v>78</v>
      </c>
      <c r="F995" s="1" t="s">
        <v>79</v>
      </c>
      <c r="G995" s="1" t="s">
        <v>70</v>
      </c>
      <c r="H995" s="1" t="s">
        <v>81</v>
      </c>
      <c r="I995" s="1" t="s">
        <v>49</v>
      </c>
      <c r="J995" s="1" t="s">
        <v>1149</v>
      </c>
      <c r="K995" s="1" t="s">
        <v>556</v>
      </c>
      <c r="L995" s="1" t="s">
        <v>64</v>
      </c>
      <c r="M995" s="1" t="s">
        <v>274</v>
      </c>
      <c r="N995" s="1" t="s">
        <v>2118</v>
      </c>
      <c r="O995" s="1" t="s">
        <v>64</v>
      </c>
      <c r="P995" s="1" t="s">
        <v>39</v>
      </c>
      <c r="Q995" s="1" t="s">
        <v>40</v>
      </c>
      <c r="R995">
        <v>156</v>
      </c>
      <c r="S995">
        <v>1</v>
      </c>
      <c r="T995" s="1" t="s">
        <v>137</v>
      </c>
      <c r="U995" s="1" t="s">
        <v>42</v>
      </c>
      <c r="V995">
        <v>3.02</v>
      </c>
      <c r="W995">
        <v>4.1100000000000003</v>
      </c>
      <c r="X995">
        <v>8.6999999999999993</v>
      </c>
      <c r="Y995">
        <v>21.2</v>
      </c>
      <c r="Z995">
        <v>9.1</v>
      </c>
    </row>
    <row r="996" spans="1:26" x14ac:dyDescent="0.25">
      <c r="A996" s="1" t="s">
        <v>2596</v>
      </c>
      <c r="B996">
        <v>35</v>
      </c>
      <c r="C996" s="1" t="s">
        <v>27</v>
      </c>
      <c r="D996" s="1" t="s">
        <v>45</v>
      </c>
      <c r="E996" s="1" t="s">
        <v>30</v>
      </c>
      <c r="F996" s="1" t="s">
        <v>30</v>
      </c>
      <c r="G996" s="1" t="s">
        <v>70</v>
      </c>
      <c r="H996" s="1" t="s">
        <v>61</v>
      </c>
      <c r="I996" s="1" t="s">
        <v>132</v>
      </c>
      <c r="J996" s="1" t="s">
        <v>645</v>
      </c>
      <c r="K996" s="1" t="s">
        <v>2310</v>
      </c>
      <c r="L996" s="1" t="s">
        <v>92</v>
      </c>
      <c r="M996" s="1" t="s">
        <v>566</v>
      </c>
      <c r="N996" s="1" t="s">
        <v>267</v>
      </c>
      <c r="O996" s="1" t="s">
        <v>92</v>
      </c>
      <c r="P996" s="1" t="s">
        <v>110</v>
      </c>
      <c r="Q996" s="1" t="s">
        <v>40</v>
      </c>
      <c r="R996">
        <v>34</v>
      </c>
      <c r="S996">
        <v>0</v>
      </c>
      <c r="T996" s="1" t="s">
        <v>41</v>
      </c>
      <c r="U996" s="1" t="s">
        <v>57</v>
      </c>
      <c r="V996">
        <v>3.75</v>
      </c>
      <c r="W996">
        <v>2.25</v>
      </c>
      <c r="X996">
        <v>1.5</v>
      </c>
      <c r="Y996">
        <v>18.600000000000001</v>
      </c>
      <c r="Z996">
        <v>3.2</v>
      </c>
    </row>
    <row r="997" spans="1:26" x14ac:dyDescent="0.25">
      <c r="A997" s="1" t="s">
        <v>2597</v>
      </c>
      <c r="B997">
        <v>55</v>
      </c>
      <c r="C997" s="1" t="s">
        <v>44</v>
      </c>
      <c r="D997" s="1" t="s">
        <v>28</v>
      </c>
      <c r="E997" s="1" t="s">
        <v>30</v>
      </c>
      <c r="F997" s="1" t="s">
        <v>47</v>
      </c>
      <c r="G997" s="1" t="s">
        <v>440</v>
      </c>
      <c r="H997" s="1" t="s">
        <v>71</v>
      </c>
      <c r="I997" s="1" t="s">
        <v>49</v>
      </c>
      <c r="J997" s="1" t="s">
        <v>2598</v>
      </c>
      <c r="K997" s="1" t="s">
        <v>2599</v>
      </c>
      <c r="L997" s="1" t="s">
        <v>92</v>
      </c>
      <c r="M997" s="1" t="s">
        <v>37</v>
      </c>
      <c r="N997" s="1" t="s">
        <v>546</v>
      </c>
      <c r="O997" s="1" t="s">
        <v>92</v>
      </c>
      <c r="P997" s="1" t="s">
        <v>55</v>
      </c>
      <c r="Q997" s="1" t="s">
        <v>129</v>
      </c>
      <c r="R997">
        <v>122</v>
      </c>
      <c r="S997">
        <v>0</v>
      </c>
      <c r="T997" s="1" t="s">
        <v>56</v>
      </c>
      <c r="U997" s="1" t="s">
        <v>57</v>
      </c>
      <c r="V997">
        <v>2.64</v>
      </c>
      <c r="W997">
        <v>2.3199999999999998</v>
      </c>
      <c r="X997">
        <v>7.2</v>
      </c>
      <c r="Y997">
        <v>19.8</v>
      </c>
      <c r="Z997">
        <v>8.1999999999999993</v>
      </c>
    </row>
    <row r="998" spans="1:26" x14ac:dyDescent="0.25">
      <c r="A998" s="1" t="s">
        <v>2600</v>
      </c>
      <c r="B998">
        <v>79</v>
      </c>
      <c r="C998" s="1" t="s">
        <v>45</v>
      </c>
      <c r="D998" s="1" t="s">
        <v>106</v>
      </c>
      <c r="E998" s="1" t="s">
        <v>78</v>
      </c>
      <c r="F998" s="1" t="s">
        <v>30</v>
      </c>
      <c r="G998" s="1" t="s">
        <v>118</v>
      </c>
      <c r="H998" s="1" t="s">
        <v>71</v>
      </c>
      <c r="I998" s="1" t="s">
        <v>49</v>
      </c>
      <c r="J998" s="1" t="s">
        <v>1606</v>
      </c>
      <c r="K998" s="1" t="s">
        <v>2169</v>
      </c>
      <c r="L998" s="1" t="s">
        <v>92</v>
      </c>
      <c r="M998" s="1" t="s">
        <v>40</v>
      </c>
      <c r="N998" s="1" t="s">
        <v>491</v>
      </c>
      <c r="O998" s="1" t="s">
        <v>92</v>
      </c>
      <c r="P998" s="1" t="s">
        <v>39</v>
      </c>
      <c r="Q998" s="1" t="s">
        <v>30</v>
      </c>
      <c r="R998">
        <v>158</v>
      </c>
      <c r="S998">
        <v>1</v>
      </c>
      <c r="T998" s="1" t="s">
        <v>137</v>
      </c>
      <c r="U998" s="1" t="s">
        <v>57</v>
      </c>
      <c r="V998">
        <v>4.25</v>
      </c>
      <c r="W998">
        <v>2.1800000000000002</v>
      </c>
      <c r="X998">
        <v>5</v>
      </c>
      <c r="Y998">
        <v>19.100000000000001</v>
      </c>
      <c r="Z998">
        <v>14.8</v>
      </c>
    </row>
    <row r="999" spans="1:26" x14ac:dyDescent="0.25">
      <c r="A999" s="1" t="s">
        <v>2601</v>
      </c>
      <c r="B999">
        <v>41</v>
      </c>
      <c r="C999" s="1" t="s">
        <v>44</v>
      </c>
      <c r="D999" s="1" t="s">
        <v>87</v>
      </c>
      <c r="E999" s="1" t="s">
        <v>46</v>
      </c>
      <c r="F999" s="1" t="s">
        <v>30</v>
      </c>
      <c r="G999" s="1" t="s">
        <v>31</v>
      </c>
      <c r="H999" s="1" t="s">
        <v>32</v>
      </c>
      <c r="I999" s="1" t="s">
        <v>33</v>
      </c>
      <c r="J999" s="1" t="s">
        <v>621</v>
      </c>
      <c r="K999" s="1" t="s">
        <v>2602</v>
      </c>
      <c r="L999" s="1" t="s">
        <v>52</v>
      </c>
      <c r="M999" s="1" t="s">
        <v>2545</v>
      </c>
      <c r="N999" s="1" t="s">
        <v>711</v>
      </c>
      <c r="O999" s="1" t="s">
        <v>52</v>
      </c>
      <c r="P999" s="1" t="s">
        <v>55</v>
      </c>
      <c r="Q999" s="1" t="s">
        <v>40</v>
      </c>
      <c r="R999">
        <v>94</v>
      </c>
      <c r="S999">
        <v>0</v>
      </c>
      <c r="T999" s="1" t="s">
        <v>41</v>
      </c>
      <c r="U999" s="1" t="s">
        <v>42</v>
      </c>
      <c r="V999">
        <v>4.95</v>
      </c>
      <c r="W999">
        <v>1.9</v>
      </c>
      <c r="X999">
        <v>7</v>
      </c>
      <c r="Y999">
        <v>17</v>
      </c>
      <c r="Z999">
        <v>18.600000000000001</v>
      </c>
    </row>
    <row r="1000" spans="1:26" x14ac:dyDescent="0.25">
      <c r="A1000" s="1" t="s">
        <v>2603</v>
      </c>
      <c r="B1000">
        <v>75</v>
      </c>
      <c r="C1000" s="1" t="s">
        <v>45</v>
      </c>
      <c r="D1000" s="1" t="s">
        <v>95</v>
      </c>
      <c r="E1000" s="1" t="s">
        <v>46</v>
      </c>
      <c r="F1000" s="1" t="s">
        <v>88</v>
      </c>
      <c r="G1000" s="1" t="s">
        <v>89</v>
      </c>
      <c r="H1000" s="1" t="s">
        <v>32</v>
      </c>
      <c r="I1000" s="1" t="s">
        <v>72</v>
      </c>
      <c r="J1000" s="1" t="s">
        <v>2604</v>
      </c>
      <c r="K1000" s="1" t="s">
        <v>2605</v>
      </c>
      <c r="L1000" s="1" t="s">
        <v>52</v>
      </c>
      <c r="M1000" s="1" t="s">
        <v>155</v>
      </c>
      <c r="N1000" s="1" t="s">
        <v>240</v>
      </c>
      <c r="O1000" s="1" t="s">
        <v>52</v>
      </c>
      <c r="P1000" s="1" t="s">
        <v>110</v>
      </c>
      <c r="Q1000" s="1" t="s">
        <v>40</v>
      </c>
      <c r="R1000">
        <v>159</v>
      </c>
      <c r="S1000">
        <v>0</v>
      </c>
      <c r="T1000" s="1" t="s">
        <v>56</v>
      </c>
      <c r="U1000" s="1" t="s">
        <v>42</v>
      </c>
      <c r="V1000">
        <v>1.63</v>
      </c>
      <c r="W1000">
        <v>4.01</v>
      </c>
      <c r="X1000">
        <v>6.1</v>
      </c>
      <c r="Y1000">
        <v>10.9</v>
      </c>
      <c r="Z1000">
        <v>11.1</v>
      </c>
    </row>
    <row r="1001" spans="1:26" x14ac:dyDescent="0.25">
      <c r="A1001" s="1" t="s">
        <v>2606</v>
      </c>
      <c r="B1001">
        <v>70</v>
      </c>
      <c r="C1001" s="1" t="s">
        <v>45</v>
      </c>
      <c r="D1001" s="1" t="s">
        <v>87</v>
      </c>
      <c r="E1001" s="1" t="s">
        <v>30</v>
      </c>
      <c r="F1001" s="1" t="s">
        <v>30</v>
      </c>
      <c r="G1001" s="1" t="s">
        <v>246</v>
      </c>
      <c r="H1001" s="1" t="s">
        <v>81</v>
      </c>
      <c r="I1001" s="1" t="s">
        <v>72</v>
      </c>
      <c r="J1001" s="1" t="s">
        <v>2607</v>
      </c>
      <c r="K1001" s="1" t="s">
        <v>887</v>
      </c>
      <c r="L1001" s="1" t="s">
        <v>64</v>
      </c>
      <c r="M1001" s="1" t="s">
        <v>30</v>
      </c>
      <c r="N1001" s="1" t="s">
        <v>54</v>
      </c>
      <c r="O1001" s="1" t="s">
        <v>64</v>
      </c>
      <c r="P1001" s="1" t="s">
        <v>55</v>
      </c>
      <c r="Q1001" s="1" t="s">
        <v>129</v>
      </c>
      <c r="R1001">
        <v>164</v>
      </c>
      <c r="S1001">
        <v>0</v>
      </c>
      <c r="T1001" s="1" t="s">
        <v>85</v>
      </c>
      <c r="U1001" s="1" t="s">
        <v>42</v>
      </c>
      <c r="V1001">
        <v>2.34</v>
      </c>
      <c r="W1001">
        <v>3.32</v>
      </c>
      <c r="X1001">
        <v>9</v>
      </c>
      <c r="Y1001">
        <v>16.2</v>
      </c>
      <c r="Z1001">
        <v>13.7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1"/>
  <sheetViews>
    <sheetView topLeftCell="A12" zoomScaleNormal="100" workbookViewId="0">
      <selection activeCell="E5" sqref="E5:E31"/>
    </sheetView>
  </sheetViews>
  <sheetFormatPr defaultRowHeight="14.25" x14ac:dyDescent="0.2"/>
  <cols>
    <col min="1" max="1" width="9.140625" style="2"/>
    <col min="2" max="2" width="29" style="2" bestFit="1" customWidth="1"/>
    <col min="3" max="3" width="64.7109375" style="2" bestFit="1" customWidth="1"/>
    <col min="4" max="16384" width="9.140625" style="2"/>
  </cols>
  <sheetData>
    <row r="2" spans="2:3" ht="14.25" customHeight="1" x14ac:dyDescent="0.2">
      <c r="B2" s="30" t="s">
        <v>2636</v>
      </c>
      <c r="C2" s="30"/>
    </row>
    <row r="3" spans="2:3" ht="14.25" customHeight="1" x14ac:dyDescent="0.2">
      <c r="B3" s="30"/>
      <c r="C3" s="30"/>
    </row>
    <row r="5" spans="2:3" ht="15.75" x14ac:dyDescent="0.2">
      <c r="B5" s="15" t="s">
        <v>2608</v>
      </c>
      <c r="C5" s="15" t="s">
        <v>2609</v>
      </c>
    </row>
    <row r="6" spans="2:3" ht="15.75" x14ac:dyDescent="0.2">
      <c r="B6" s="16" t="s">
        <v>0</v>
      </c>
      <c r="C6" s="14" t="s">
        <v>2610</v>
      </c>
    </row>
    <row r="7" spans="2:3" ht="15.75" x14ac:dyDescent="0.2">
      <c r="B7" s="16" t="s">
        <v>1</v>
      </c>
      <c r="C7" s="14" t="s">
        <v>2611</v>
      </c>
    </row>
    <row r="8" spans="2:3" ht="15.75" x14ac:dyDescent="0.2">
      <c r="B8" s="16" t="s">
        <v>2</v>
      </c>
      <c r="C8" s="14" t="s">
        <v>2612</v>
      </c>
    </row>
    <row r="9" spans="2:3" ht="15.75" x14ac:dyDescent="0.2">
      <c r="B9" s="16" t="s">
        <v>3</v>
      </c>
      <c r="C9" s="14" t="s">
        <v>2613</v>
      </c>
    </row>
    <row r="10" spans="2:3" ht="15.75" x14ac:dyDescent="0.2">
      <c r="B10" s="16" t="s">
        <v>4</v>
      </c>
      <c r="C10" s="14" t="s">
        <v>2614</v>
      </c>
    </row>
    <row r="11" spans="2:3" ht="15.75" x14ac:dyDescent="0.2">
      <c r="B11" s="16" t="s">
        <v>5</v>
      </c>
      <c r="C11" s="14" t="s">
        <v>2615</v>
      </c>
    </row>
    <row r="12" spans="2:3" ht="15.75" x14ac:dyDescent="0.2">
      <c r="B12" s="16" t="s">
        <v>6</v>
      </c>
      <c r="C12" s="14" t="s">
        <v>2616</v>
      </c>
    </row>
    <row r="13" spans="2:3" ht="15.75" x14ac:dyDescent="0.2">
      <c r="B13" s="16" t="s">
        <v>7</v>
      </c>
      <c r="C13" s="14" t="s">
        <v>2617</v>
      </c>
    </row>
    <row r="14" spans="2:3" ht="15.75" x14ac:dyDescent="0.2">
      <c r="B14" s="16" t="s">
        <v>8</v>
      </c>
      <c r="C14" s="14" t="s">
        <v>2618</v>
      </c>
    </row>
    <row r="15" spans="2:3" ht="15.75" x14ac:dyDescent="0.2">
      <c r="B15" s="16" t="s">
        <v>9</v>
      </c>
      <c r="C15" s="14" t="s">
        <v>2619</v>
      </c>
    </row>
    <row r="16" spans="2:3" ht="15.75" x14ac:dyDescent="0.2">
      <c r="B16" s="16" t="s">
        <v>10</v>
      </c>
      <c r="C16" s="14" t="s">
        <v>2620</v>
      </c>
    </row>
    <row r="17" spans="2:3" ht="15.75" x14ac:dyDescent="0.2">
      <c r="B17" s="16" t="s">
        <v>11</v>
      </c>
      <c r="C17" s="14" t="s">
        <v>2621</v>
      </c>
    </row>
    <row r="18" spans="2:3" ht="15.75" x14ac:dyDescent="0.2">
      <c r="B18" s="16" t="s">
        <v>12</v>
      </c>
      <c r="C18" s="14" t="s">
        <v>2622</v>
      </c>
    </row>
    <row r="19" spans="2:3" ht="15.75" x14ac:dyDescent="0.2">
      <c r="B19" s="16" t="s">
        <v>13</v>
      </c>
      <c r="C19" s="14" t="s">
        <v>2623</v>
      </c>
    </row>
    <row r="20" spans="2:3" ht="15.75" x14ac:dyDescent="0.2">
      <c r="B20" s="16" t="s">
        <v>14</v>
      </c>
      <c r="C20" s="14" t="s">
        <v>2624</v>
      </c>
    </row>
    <row r="21" spans="2:3" ht="15.75" x14ac:dyDescent="0.2">
      <c r="B21" s="16" t="s">
        <v>15</v>
      </c>
      <c r="C21" s="14" t="s">
        <v>2625</v>
      </c>
    </row>
    <row r="22" spans="2:3" ht="15.75" x14ac:dyDescent="0.2">
      <c r="B22" s="16" t="s">
        <v>16</v>
      </c>
      <c r="C22" s="14" t="s">
        <v>2626</v>
      </c>
    </row>
    <row r="23" spans="2:3" ht="15.75" x14ac:dyDescent="0.2">
      <c r="B23" s="16" t="s">
        <v>17</v>
      </c>
      <c r="C23" s="14" t="s">
        <v>2627</v>
      </c>
    </row>
    <row r="24" spans="2:3" ht="15.75" x14ac:dyDescent="0.2">
      <c r="B24" s="16" t="s">
        <v>18</v>
      </c>
      <c r="C24" s="14" t="s">
        <v>2628</v>
      </c>
    </row>
    <row r="25" spans="2:3" ht="15.75" x14ac:dyDescent="0.2">
      <c r="B25" s="16" t="s">
        <v>19</v>
      </c>
      <c r="C25" s="14" t="s">
        <v>2629</v>
      </c>
    </row>
    <row r="26" spans="2:3" ht="15.75" x14ac:dyDescent="0.2">
      <c r="B26" s="16" t="s">
        <v>20</v>
      </c>
      <c r="C26" s="14" t="s">
        <v>2630</v>
      </c>
    </row>
    <row r="27" spans="2:3" ht="15.75" x14ac:dyDescent="0.2">
      <c r="B27" s="16" t="s">
        <v>21</v>
      </c>
      <c r="C27" s="14" t="s">
        <v>2631</v>
      </c>
    </row>
    <row r="28" spans="2:3" ht="15.75" x14ac:dyDescent="0.2">
      <c r="B28" s="16" t="s">
        <v>22</v>
      </c>
      <c r="C28" s="14" t="s">
        <v>2632</v>
      </c>
    </row>
    <row r="29" spans="2:3" ht="15.75" x14ac:dyDescent="0.2">
      <c r="B29" s="16" t="s">
        <v>23</v>
      </c>
      <c r="C29" s="14" t="s">
        <v>2633</v>
      </c>
    </row>
    <row r="30" spans="2:3" ht="15.75" x14ac:dyDescent="0.2">
      <c r="B30" s="16" t="s">
        <v>24</v>
      </c>
      <c r="C30" s="14" t="s">
        <v>2634</v>
      </c>
    </row>
    <row r="31" spans="2:3" ht="15.75" x14ac:dyDescent="0.2">
      <c r="B31" s="16" t="s">
        <v>25</v>
      </c>
      <c r="C31" s="14" t="s">
        <v>2635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0EBF-9756-4A7E-977E-F4691B2AE177}">
  <dimension ref="A1:Z1001"/>
  <sheetViews>
    <sheetView topLeftCell="R1" workbookViewId="0">
      <selection activeCell="S2" sqref="S2"/>
    </sheetView>
  </sheetViews>
  <sheetFormatPr defaultRowHeight="15" x14ac:dyDescent="0.25"/>
  <cols>
    <col min="1" max="1" width="12.7109375" bestFit="1" customWidth="1"/>
    <col min="2" max="2" width="6.5703125" bestFit="1" customWidth="1"/>
    <col min="3" max="3" width="9.7109375" bestFit="1" customWidth="1"/>
    <col min="4" max="4" width="16.7109375" bestFit="1" customWidth="1"/>
    <col min="5" max="5" width="18" bestFit="1" customWidth="1"/>
    <col min="6" max="6" width="18.28515625" bestFit="1" customWidth="1"/>
    <col min="7" max="7" width="10.5703125" bestFit="1" customWidth="1"/>
    <col min="8" max="9" width="13.7109375" bestFit="1" customWidth="1"/>
    <col min="10" max="11" width="11.5703125" style="28" bestFit="1" customWidth="1"/>
    <col min="12" max="12" width="12.140625" bestFit="1" customWidth="1"/>
    <col min="13" max="13" width="27" bestFit="1" customWidth="1"/>
    <col min="14" max="14" width="27" customWidth="1"/>
    <col min="15" max="15" width="15.85546875" bestFit="1" customWidth="1"/>
    <col min="16" max="16" width="22" bestFit="1" customWidth="1"/>
    <col min="17" max="17" width="14.140625" bestFit="1" customWidth="1"/>
    <col min="18" max="18" width="24.7109375" bestFit="1" customWidth="1"/>
    <col min="19" max="19" width="19.5703125" bestFit="1" customWidth="1"/>
    <col min="20" max="20" width="13.7109375" bestFit="1" customWidth="1"/>
    <col min="21" max="21" width="17.85546875" bestFit="1" customWidth="1"/>
    <col min="22" max="22" width="19" bestFit="1" customWidth="1"/>
    <col min="23" max="23" width="18.7109375" bestFit="1" customWidth="1"/>
    <col min="24" max="24" width="16.7109375" bestFit="1" customWidth="1"/>
    <col min="25" max="25" width="15.7109375" bestFit="1" customWidth="1"/>
    <col min="26" max="26" width="27.5703125" bestFit="1" customWidth="1"/>
  </cols>
  <sheetData>
    <row r="1" spans="1:2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7" t="s">
        <v>9</v>
      </c>
      <c r="K1" s="27" t="s">
        <v>10</v>
      </c>
      <c r="L1" s="29" t="s">
        <v>2669</v>
      </c>
      <c r="M1" s="29" t="s">
        <v>2678</v>
      </c>
      <c r="N1" s="29" t="s">
        <v>2677</v>
      </c>
      <c r="O1" s="29" t="s">
        <v>13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x14ac:dyDescent="0.25">
      <c r="A2" s="4" t="s">
        <v>26</v>
      </c>
      <c r="B2" s="4">
        <v>22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21">
        <v>45185</v>
      </c>
      <c r="K2" s="21">
        <v>45428</v>
      </c>
      <c r="L2" s="4">
        <v>200</v>
      </c>
      <c r="M2" s="4" t="s">
        <v>37</v>
      </c>
      <c r="N2" s="4" t="s">
        <v>67</v>
      </c>
      <c r="O2" s="4" t="s">
        <v>38</v>
      </c>
      <c r="P2" s="4" t="s">
        <v>39</v>
      </c>
      <c r="Q2" s="4" t="s">
        <v>40</v>
      </c>
      <c r="R2" s="4">
        <v>95</v>
      </c>
      <c r="S2" s="4">
        <v>1</v>
      </c>
      <c r="T2" s="4" t="s">
        <v>41</v>
      </c>
      <c r="U2" s="4" t="s">
        <v>42</v>
      </c>
      <c r="V2" s="4">
        <v>3.79</v>
      </c>
      <c r="W2" s="4">
        <v>3.14</v>
      </c>
      <c r="X2" s="4">
        <v>3.8</v>
      </c>
      <c r="Y2" s="4">
        <v>20.6</v>
      </c>
      <c r="Z2" s="4">
        <v>14.6</v>
      </c>
    </row>
    <row r="3" spans="1:26" x14ac:dyDescent="0.25">
      <c r="A3" s="4" t="s">
        <v>43</v>
      </c>
      <c r="B3" s="4">
        <v>61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32</v>
      </c>
      <c r="I3" s="4" t="s">
        <v>49</v>
      </c>
      <c r="J3" s="21">
        <v>44869</v>
      </c>
      <c r="K3" s="21">
        <v>45111</v>
      </c>
      <c r="L3" s="4">
        <v>100</v>
      </c>
      <c r="M3" s="4" t="s">
        <v>53</v>
      </c>
      <c r="N3" s="4" t="s">
        <v>30</v>
      </c>
      <c r="O3" s="4" t="s">
        <v>54</v>
      </c>
      <c r="P3" s="4" t="s">
        <v>55</v>
      </c>
      <c r="Q3" s="4" t="s">
        <v>40</v>
      </c>
      <c r="R3" s="4">
        <v>90</v>
      </c>
      <c r="S3" s="4">
        <v>0</v>
      </c>
      <c r="T3" s="4" t="s">
        <v>56</v>
      </c>
      <c r="U3" s="4" t="s">
        <v>57</v>
      </c>
      <c r="V3" s="4">
        <v>1.65</v>
      </c>
      <c r="W3" s="4">
        <v>4.6399999999999997</v>
      </c>
      <c r="X3" s="4">
        <v>8.4</v>
      </c>
      <c r="Y3" s="4">
        <v>23.1</v>
      </c>
      <c r="Z3" s="4">
        <v>15.3</v>
      </c>
    </row>
    <row r="4" spans="1:26" x14ac:dyDescent="0.25">
      <c r="A4" s="4" t="s">
        <v>58</v>
      </c>
      <c r="B4" s="4">
        <v>60</v>
      </c>
      <c r="C4" s="4" t="s">
        <v>44</v>
      </c>
      <c r="D4" s="4" t="s">
        <v>45</v>
      </c>
      <c r="E4" s="4" t="s">
        <v>29</v>
      </c>
      <c r="F4" s="4" t="s">
        <v>59</v>
      </c>
      <c r="G4" s="4" t="s">
        <v>60</v>
      </c>
      <c r="H4" s="4" t="s">
        <v>61</v>
      </c>
      <c r="I4" s="4" t="s">
        <v>49</v>
      </c>
      <c r="J4" s="21">
        <v>44687</v>
      </c>
      <c r="K4" s="21">
        <v>45052</v>
      </c>
      <c r="L4" s="4">
        <v>150</v>
      </c>
      <c r="M4" s="4" t="s">
        <v>65</v>
      </c>
      <c r="N4" s="4" t="s">
        <v>129</v>
      </c>
      <c r="O4" s="4" t="s">
        <v>66</v>
      </c>
      <c r="P4" s="4" t="s">
        <v>39</v>
      </c>
      <c r="Q4" s="4" t="s">
        <v>67</v>
      </c>
      <c r="R4" s="4">
        <v>64</v>
      </c>
      <c r="S4" s="4">
        <v>1</v>
      </c>
      <c r="T4" s="4" t="s">
        <v>56</v>
      </c>
      <c r="U4" s="4" t="s">
        <v>42</v>
      </c>
      <c r="V4" s="4">
        <v>3.45</v>
      </c>
      <c r="W4" s="4">
        <v>2.67</v>
      </c>
      <c r="X4" s="4">
        <v>9.4</v>
      </c>
      <c r="Y4" s="4">
        <v>21.6</v>
      </c>
      <c r="Z4" s="4">
        <v>3.8</v>
      </c>
    </row>
    <row r="5" spans="1:26" x14ac:dyDescent="0.25">
      <c r="A5" s="4" t="s">
        <v>68</v>
      </c>
      <c r="B5" s="4">
        <v>76</v>
      </c>
      <c r="C5" s="4" t="s">
        <v>45</v>
      </c>
      <c r="D5" s="4" t="s">
        <v>45</v>
      </c>
      <c r="E5" s="4" t="s">
        <v>30</v>
      </c>
      <c r="F5" s="4" t="s">
        <v>69</v>
      </c>
      <c r="G5" s="4" t="s">
        <v>70</v>
      </c>
      <c r="H5" s="4" t="s">
        <v>71</v>
      </c>
      <c r="I5" s="4" t="s">
        <v>72</v>
      </c>
      <c r="J5" s="21">
        <v>44974</v>
      </c>
      <c r="K5" s="21">
        <v>45368</v>
      </c>
      <c r="L5" s="4">
        <v>150</v>
      </c>
      <c r="M5" s="4" t="s">
        <v>75</v>
      </c>
      <c r="N5" s="4" t="s">
        <v>75</v>
      </c>
      <c r="O5" s="4" t="s">
        <v>76</v>
      </c>
      <c r="P5" s="4" t="s">
        <v>39</v>
      </c>
      <c r="Q5" s="4" t="s">
        <v>75</v>
      </c>
      <c r="R5" s="4">
        <v>159</v>
      </c>
      <c r="S5" s="4">
        <v>1</v>
      </c>
      <c r="T5" s="4" t="s">
        <v>41</v>
      </c>
      <c r="U5" s="4" t="s">
        <v>42</v>
      </c>
      <c r="V5" s="4">
        <v>1.1100000000000001</v>
      </c>
      <c r="W5" s="4">
        <v>2.5099999999999998</v>
      </c>
      <c r="X5" s="4">
        <v>8.3000000000000007</v>
      </c>
      <c r="Y5" s="4">
        <v>23.8</v>
      </c>
      <c r="Z5" s="4">
        <v>5.6</v>
      </c>
    </row>
    <row r="6" spans="1:26" x14ac:dyDescent="0.25">
      <c r="A6" s="4" t="s">
        <v>77</v>
      </c>
      <c r="B6" s="4">
        <v>39</v>
      </c>
      <c r="C6" s="4" t="s">
        <v>44</v>
      </c>
      <c r="D6" s="4" t="s">
        <v>45</v>
      </c>
      <c r="E6" s="4" t="s">
        <v>78</v>
      </c>
      <c r="F6" s="4" t="s">
        <v>79</v>
      </c>
      <c r="G6" s="4" t="s">
        <v>80</v>
      </c>
      <c r="H6" s="4" t="s">
        <v>81</v>
      </c>
      <c r="I6" s="4" t="s">
        <v>49</v>
      </c>
      <c r="J6" s="21">
        <v>45164</v>
      </c>
      <c r="K6" s="21">
        <v>45348</v>
      </c>
      <c r="L6" s="4">
        <v>200</v>
      </c>
      <c r="M6" s="4" t="s">
        <v>75</v>
      </c>
      <c r="N6" s="4" t="s">
        <v>75</v>
      </c>
      <c r="O6" s="4" t="s">
        <v>84</v>
      </c>
      <c r="P6" s="4" t="s">
        <v>55</v>
      </c>
      <c r="Q6" s="4" t="s">
        <v>75</v>
      </c>
      <c r="R6" s="4">
        <v>44</v>
      </c>
      <c r="S6" s="4">
        <v>0</v>
      </c>
      <c r="T6" s="4" t="s">
        <v>85</v>
      </c>
      <c r="U6" s="4" t="s">
        <v>57</v>
      </c>
      <c r="V6" s="4">
        <v>3.38</v>
      </c>
      <c r="W6" s="4">
        <v>2.52</v>
      </c>
      <c r="X6" s="4">
        <v>9.6999999999999993</v>
      </c>
      <c r="Y6" s="4">
        <v>21.2</v>
      </c>
      <c r="Z6" s="4">
        <v>17.3</v>
      </c>
    </row>
    <row r="7" spans="1:26" x14ac:dyDescent="0.25">
      <c r="A7" s="4" t="s">
        <v>86</v>
      </c>
      <c r="B7" s="4">
        <v>57</v>
      </c>
      <c r="C7" s="4" t="s">
        <v>45</v>
      </c>
      <c r="D7" s="4" t="s">
        <v>87</v>
      </c>
      <c r="E7" s="4" t="s">
        <v>78</v>
      </c>
      <c r="F7" s="4" t="s">
        <v>88</v>
      </c>
      <c r="G7" s="4" t="s">
        <v>89</v>
      </c>
      <c r="H7" s="4" t="s">
        <v>61</v>
      </c>
      <c r="I7" s="4" t="s">
        <v>49</v>
      </c>
      <c r="J7" s="21">
        <v>44735</v>
      </c>
      <c r="K7" s="21">
        <v>44949</v>
      </c>
      <c r="L7" s="4">
        <v>50</v>
      </c>
      <c r="M7" s="4" t="s">
        <v>40</v>
      </c>
      <c r="N7" s="4" t="s">
        <v>40</v>
      </c>
      <c r="O7" s="4" t="s">
        <v>93</v>
      </c>
      <c r="P7" s="4" t="s">
        <v>55</v>
      </c>
      <c r="Q7" s="4" t="s">
        <v>40</v>
      </c>
      <c r="R7" s="4">
        <v>76</v>
      </c>
      <c r="S7" s="4">
        <v>0</v>
      </c>
      <c r="T7" s="4" t="s">
        <v>41</v>
      </c>
      <c r="U7" s="4" t="s">
        <v>57</v>
      </c>
      <c r="V7" s="4">
        <v>2.87</v>
      </c>
      <c r="W7" s="4">
        <v>2.66</v>
      </c>
      <c r="X7" s="4">
        <v>3.5</v>
      </c>
      <c r="Y7" s="4">
        <v>7</v>
      </c>
      <c r="Z7" s="4">
        <v>17.7</v>
      </c>
    </row>
    <row r="8" spans="1:26" x14ac:dyDescent="0.25">
      <c r="A8" s="4" t="s">
        <v>94</v>
      </c>
      <c r="B8" s="4">
        <v>65</v>
      </c>
      <c r="C8" s="4" t="s">
        <v>44</v>
      </c>
      <c r="D8" s="4" t="s">
        <v>95</v>
      </c>
      <c r="E8" s="4" t="s">
        <v>78</v>
      </c>
      <c r="F8" s="4" t="s">
        <v>69</v>
      </c>
      <c r="G8" s="4" t="s">
        <v>96</v>
      </c>
      <c r="H8" s="4" t="s">
        <v>32</v>
      </c>
      <c r="I8" s="4" t="s">
        <v>49</v>
      </c>
      <c r="J8" s="21">
        <v>44087</v>
      </c>
      <c r="K8" s="21">
        <v>44513</v>
      </c>
      <c r="L8" s="4">
        <v>100</v>
      </c>
      <c r="M8" s="4" t="s">
        <v>99</v>
      </c>
      <c r="N8" s="4" t="s">
        <v>67</v>
      </c>
      <c r="O8" s="4" t="s">
        <v>100</v>
      </c>
      <c r="P8" s="4" t="s">
        <v>55</v>
      </c>
      <c r="Q8" s="4" t="s">
        <v>75</v>
      </c>
      <c r="R8" s="4">
        <v>138</v>
      </c>
      <c r="S8" s="4">
        <v>0</v>
      </c>
      <c r="T8" s="4" t="s">
        <v>85</v>
      </c>
      <c r="U8" s="4" t="s">
        <v>57</v>
      </c>
      <c r="V8" s="4">
        <v>4.25</v>
      </c>
      <c r="W8" s="4">
        <v>5</v>
      </c>
      <c r="X8" s="4">
        <v>10</v>
      </c>
      <c r="Y8" s="4">
        <v>16</v>
      </c>
      <c r="Z8" s="4">
        <v>16.100000000000001</v>
      </c>
    </row>
    <row r="9" spans="1:26" x14ac:dyDescent="0.25">
      <c r="A9" s="4" t="s">
        <v>101</v>
      </c>
      <c r="B9" s="4">
        <v>47</v>
      </c>
      <c r="C9" s="4" t="s">
        <v>27</v>
      </c>
      <c r="D9" s="4" t="s">
        <v>95</v>
      </c>
      <c r="E9" s="4" t="s">
        <v>30</v>
      </c>
      <c r="F9" s="4" t="s">
        <v>79</v>
      </c>
      <c r="G9" s="4" t="s">
        <v>102</v>
      </c>
      <c r="H9" s="4" t="s">
        <v>61</v>
      </c>
      <c r="I9" s="4" t="s">
        <v>33</v>
      </c>
      <c r="J9" s="21">
        <v>44934</v>
      </c>
      <c r="K9" s="21">
        <v>45207</v>
      </c>
      <c r="L9" s="4">
        <v>50</v>
      </c>
      <c r="M9" s="4" t="s">
        <v>75</v>
      </c>
      <c r="N9" s="4" t="s">
        <v>75</v>
      </c>
      <c r="O9" s="4" t="s">
        <v>93</v>
      </c>
      <c r="P9" s="4" t="s">
        <v>55</v>
      </c>
      <c r="Q9" s="4" t="s">
        <v>75</v>
      </c>
      <c r="R9" s="4">
        <v>42</v>
      </c>
      <c r="S9" s="4">
        <v>0</v>
      </c>
      <c r="T9" s="4" t="s">
        <v>41</v>
      </c>
      <c r="U9" s="4" t="s">
        <v>42</v>
      </c>
      <c r="V9" s="4">
        <v>4.78</v>
      </c>
      <c r="W9" s="4">
        <v>4.4000000000000004</v>
      </c>
      <c r="X9" s="4">
        <v>3.2</v>
      </c>
      <c r="Y9" s="4">
        <v>14.1</v>
      </c>
      <c r="Z9" s="4">
        <v>5.2</v>
      </c>
    </row>
    <row r="10" spans="1:26" x14ac:dyDescent="0.25">
      <c r="A10" s="4" t="s">
        <v>105</v>
      </c>
      <c r="B10" s="4">
        <v>69</v>
      </c>
      <c r="C10" s="4" t="s">
        <v>44</v>
      </c>
      <c r="D10" s="4" t="s">
        <v>106</v>
      </c>
      <c r="E10" s="4" t="s">
        <v>29</v>
      </c>
      <c r="F10" s="4" t="s">
        <v>88</v>
      </c>
      <c r="G10" s="4" t="s">
        <v>96</v>
      </c>
      <c r="H10" s="4" t="s">
        <v>32</v>
      </c>
      <c r="I10" s="4" t="s">
        <v>72</v>
      </c>
      <c r="J10" s="21">
        <v>45096</v>
      </c>
      <c r="K10" s="21">
        <v>45554</v>
      </c>
      <c r="L10" s="4">
        <v>150</v>
      </c>
      <c r="M10" s="4" t="s">
        <v>30</v>
      </c>
      <c r="N10" s="4" t="s">
        <v>30</v>
      </c>
      <c r="O10" s="4" t="s">
        <v>109</v>
      </c>
      <c r="P10" s="4" t="s">
        <v>110</v>
      </c>
      <c r="Q10" s="4" t="s">
        <v>75</v>
      </c>
      <c r="R10" s="4">
        <v>86</v>
      </c>
      <c r="S10" s="4">
        <v>0</v>
      </c>
      <c r="T10" s="4" t="s">
        <v>56</v>
      </c>
      <c r="U10" s="4" t="s">
        <v>57</v>
      </c>
      <c r="V10" s="4">
        <v>4.82</v>
      </c>
      <c r="W10" s="4">
        <v>3.42</v>
      </c>
      <c r="X10" s="4">
        <v>3.1</v>
      </c>
      <c r="Y10" s="4">
        <v>18.100000000000001</v>
      </c>
      <c r="Z10" s="4">
        <v>13.5</v>
      </c>
    </row>
    <row r="11" spans="1:26" x14ac:dyDescent="0.25">
      <c r="A11" s="4" t="s">
        <v>111</v>
      </c>
      <c r="B11" s="4">
        <v>53</v>
      </c>
      <c r="C11" s="4" t="s">
        <v>27</v>
      </c>
      <c r="D11" s="4" t="s">
        <v>45</v>
      </c>
      <c r="E11" s="4" t="s">
        <v>29</v>
      </c>
      <c r="F11" s="4" t="s">
        <v>30</v>
      </c>
      <c r="G11" s="4" t="s">
        <v>112</v>
      </c>
      <c r="H11" s="4" t="s">
        <v>81</v>
      </c>
      <c r="I11" s="4" t="s">
        <v>33</v>
      </c>
      <c r="J11" s="21">
        <v>43637</v>
      </c>
      <c r="K11" s="21">
        <v>44125</v>
      </c>
      <c r="L11" s="4">
        <v>200</v>
      </c>
      <c r="M11" s="4" t="s">
        <v>115</v>
      </c>
      <c r="N11" s="4" t="s">
        <v>30</v>
      </c>
      <c r="O11" s="4" t="s">
        <v>116</v>
      </c>
      <c r="P11" s="4" t="s">
        <v>55</v>
      </c>
      <c r="Q11" s="4" t="s">
        <v>40</v>
      </c>
      <c r="R11" s="4">
        <v>77</v>
      </c>
      <c r="S11" s="4">
        <v>0</v>
      </c>
      <c r="T11" s="4" t="s">
        <v>85</v>
      </c>
      <c r="U11" s="4" t="s">
        <v>57</v>
      </c>
      <c r="V11" s="4">
        <v>2.4300000000000002</v>
      </c>
      <c r="W11" s="4">
        <v>1.45</v>
      </c>
      <c r="X11" s="4">
        <v>7</v>
      </c>
      <c r="Y11" s="4">
        <v>15.4</v>
      </c>
      <c r="Z11" s="4">
        <v>16.100000000000001</v>
      </c>
    </row>
    <row r="12" spans="1:26" x14ac:dyDescent="0.25">
      <c r="A12" s="4" t="s">
        <v>117</v>
      </c>
      <c r="B12" s="4">
        <v>48</v>
      </c>
      <c r="C12" s="4" t="s">
        <v>27</v>
      </c>
      <c r="D12" s="4" t="s">
        <v>28</v>
      </c>
      <c r="E12" s="4" t="s">
        <v>46</v>
      </c>
      <c r="F12" s="4" t="s">
        <v>30</v>
      </c>
      <c r="G12" s="4" t="s">
        <v>118</v>
      </c>
      <c r="H12" s="4" t="s">
        <v>81</v>
      </c>
      <c r="I12" s="4" t="s">
        <v>33</v>
      </c>
      <c r="J12" s="21">
        <v>45174</v>
      </c>
      <c r="K12" s="21">
        <v>45540</v>
      </c>
      <c r="L12" s="4">
        <v>100</v>
      </c>
      <c r="M12" s="4" t="s">
        <v>121</v>
      </c>
      <c r="N12" s="4" t="s">
        <v>67</v>
      </c>
      <c r="O12" s="4" t="s">
        <v>122</v>
      </c>
      <c r="P12" s="4" t="s">
        <v>39</v>
      </c>
      <c r="Q12" s="4" t="s">
        <v>40</v>
      </c>
      <c r="R12" s="4">
        <v>124</v>
      </c>
      <c r="S12" s="4">
        <v>1</v>
      </c>
      <c r="T12" s="4" t="s">
        <v>123</v>
      </c>
      <c r="U12" s="4" t="s">
        <v>42</v>
      </c>
      <c r="V12" s="4">
        <v>3.08</v>
      </c>
      <c r="W12" s="4">
        <v>4.41</v>
      </c>
      <c r="X12" s="4">
        <v>6</v>
      </c>
      <c r="Y12" s="4">
        <v>16.100000000000001</v>
      </c>
      <c r="Z12" s="4">
        <v>17.899999999999999</v>
      </c>
    </row>
    <row r="13" spans="1:26" x14ac:dyDescent="0.25">
      <c r="A13" s="4" t="s">
        <v>124</v>
      </c>
      <c r="B13" s="4">
        <v>24</v>
      </c>
      <c r="C13" s="4" t="s">
        <v>44</v>
      </c>
      <c r="D13" s="4" t="s">
        <v>95</v>
      </c>
      <c r="E13" s="4" t="s">
        <v>29</v>
      </c>
      <c r="F13" s="4" t="s">
        <v>30</v>
      </c>
      <c r="G13" s="4" t="s">
        <v>125</v>
      </c>
      <c r="H13" s="4" t="s">
        <v>71</v>
      </c>
      <c r="I13" s="4" t="s">
        <v>72</v>
      </c>
      <c r="J13" s="21">
        <v>44679</v>
      </c>
      <c r="K13" s="21">
        <v>45013</v>
      </c>
      <c r="L13" s="4">
        <v>150</v>
      </c>
      <c r="M13" s="4" t="s">
        <v>67</v>
      </c>
      <c r="N13" s="4" t="s">
        <v>67</v>
      </c>
      <c r="O13" s="4" t="s">
        <v>128</v>
      </c>
      <c r="P13" s="4" t="s">
        <v>110</v>
      </c>
      <c r="Q13" s="4" t="s">
        <v>129</v>
      </c>
      <c r="R13" s="4">
        <v>152</v>
      </c>
      <c r="S13" s="4">
        <v>0</v>
      </c>
      <c r="T13" s="4" t="s">
        <v>41</v>
      </c>
      <c r="U13" s="4" t="s">
        <v>42</v>
      </c>
      <c r="V13" s="4">
        <v>2.61</v>
      </c>
      <c r="W13" s="4">
        <v>1.54</v>
      </c>
      <c r="X13" s="4">
        <v>1.3</v>
      </c>
      <c r="Y13" s="4">
        <v>19.600000000000001</v>
      </c>
      <c r="Z13" s="4">
        <v>13.5</v>
      </c>
    </row>
    <row r="14" spans="1:26" x14ac:dyDescent="0.25">
      <c r="A14" s="4" t="s">
        <v>130</v>
      </c>
      <c r="B14" s="4">
        <v>68</v>
      </c>
      <c r="C14" s="4" t="s">
        <v>27</v>
      </c>
      <c r="D14" s="4" t="s">
        <v>45</v>
      </c>
      <c r="E14" s="4" t="s">
        <v>30</v>
      </c>
      <c r="F14" s="4" t="s">
        <v>30</v>
      </c>
      <c r="G14" s="4" t="s">
        <v>131</v>
      </c>
      <c r="H14" s="4" t="s">
        <v>81</v>
      </c>
      <c r="I14" s="4" t="s">
        <v>132</v>
      </c>
      <c r="J14" s="21">
        <v>44328</v>
      </c>
      <c r="K14" s="21">
        <v>44754</v>
      </c>
      <c r="L14" s="4">
        <v>200</v>
      </c>
      <c r="M14" s="4" t="s">
        <v>135</v>
      </c>
      <c r="N14" s="4" t="s">
        <v>129</v>
      </c>
      <c r="O14" s="4" t="s">
        <v>136</v>
      </c>
      <c r="P14" s="4" t="s">
        <v>55</v>
      </c>
      <c r="Q14" s="4" t="s">
        <v>67</v>
      </c>
      <c r="R14" s="4">
        <v>124</v>
      </c>
      <c r="S14" s="4">
        <v>0</v>
      </c>
      <c r="T14" s="4" t="s">
        <v>137</v>
      </c>
      <c r="U14" s="4" t="s">
        <v>57</v>
      </c>
      <c r="V14" s="4">
        <v>3.82</v>
      </c>
      <c r="W14" s="4">
        <v>1.85</v>
      </c>
      <c r="X14" s="4">
        <v>2.2000000000000002</v>
      </c>
      <c r="Y14" s="4">
        <v>6.3</v>
      </c>
      <c r="Z14" s="4">
        <v>9</v>
      </c>
    </row>
    <row r="15" spans="1:26" x14ac:dyDescent="0.25">
      <c r="A15" s="4" t="s">
        <v>138</v>
      </c>
      <c r="B15" s="4">
        <v>23</v>
      </c>
      <c r="C15" s="4" t="s">
        <v>45</v>
      </c>
      <c r="D15" s="4" t="s">
        <v>106</v>
      </c>
      <c r="E15" s="4" t="s">
        <v>46</v>
      </c>
      <c r="F15" s="4" t="s">
        <v>69</v>
      </c>
      <c r="G15" s="4" t="s">
        <v>80</v>
      </c>
      <c r="H15" s="4" t="s">
        <v>81</v>
      </c>
      <c r="I15" s="4" t="s">
        <v>132</v>
      </c>
      <c r="J15" s="21">
        <v>43932</v>
      </c>
      <c r="K15" s="21">
        <v>44207</v>
      </c>
      <c r="L15" s="4">
        <v>200</v>
      </c>
      <c r="M15" s="4" t="s">
        <v>141</v>
      </c>
      <c r="N15" s="4" t="s">
        <v>67</v>
      </c>
      <c r="O15" s="4" t="s">
        <v>142</v>
      </c>
      <c r="P15" s="4" t="s">
        <v>110</v>
      </c>
      <c r="Q15" s="4" t="s">
        <v>30</v>
      </c>
      <c r="R15" s="4">
        <v>95</v>
      </c>
      <c r="S15" s="4">
        <v>0</v>
      </c>
      <c r="T15" s="4" t="s">
        <v>56</v>
      </c>
      <c r="U15" s="4" t="s">
        <v>57</v>
      </c>
      <c r="V15" s="4">
        <v>3.36</v>
      </c>
      <c r="W15" s="4">
        <v>2.57</v>
      </c>
      <c r="X15" s="4">
        <v>4.9000000000000004</v>
      </c>
      <c r="Y15" s="4">
        <v>22.3</v>
      </c>
      <c r="Z15" s="4">
        <v>8.9</v>
      </c>
    </row>
    <row r="16" spans="1:26" x14ac:dyDescent="0.25">
      <c r="A16" s="4" t="s">
        <v>143</v>
      </c>
      <c r="B16" s="4">
        <v>76</v>
      </c>
      <c r="C16" s="4" t="s">
        <v>27</v>
      </c>
      <c r="D16" s="4" t="s">
        <v>28</v>
      </c>
      <c r="E16" s="4" t="s">
        <v>46</v>
      </c>
      <c r="F16" s="4" t="s">
        <v>69</v>
      </c>
      <c r="G16" s="4" t="s">
        <v>70</v>
      </c>
      <c r="H16" s="4" t="s">
        <v>71</v>
      </c>
      <c r="I16" s="4" t="s">
        <v>49</v>
      </c>
      <c r="J16" s="21">
        <v>44953</v>
      </c>
      <c r="K16" s="21">
        <v>45165</v>
      </c>
      <c r="L16" s="4">
        <v>50</v>
      </c>
      <c r="M16" s="4" t="s">
        <v>40</v>
      </c>
      <c r="N16" s="4" t="s">
        <v>40</v>
      </c>
      <c r="O16" s="4" t="s">
        <v>146</v>
      </c>
      <c r="P16" s="4" t="s">
        <v>110</v>
      </c>
      <c r="Q16" s="4" t="s">
        <v>67</v>
      </c>
      <c r="R16" s="4">
        <v>47</v>
      </c>
      <c r="S16" s="4">
        <v>0</v>
      </c>
      <c r="T16" s="4" t="s">
        <v>41</v>
      </c>
      <c r="U16" s="4" t="s">
        <v>42</v>
      </c>
      <c r="V16" s="4">
        <v>3.06</v>
      </c>
      <c r="W16" s="4">
        <v>4.13</v>
      </c>
      <c r="X16" s="4">
        <v>4.5999999999999996</v>
      </c>
      <c r="Y16" s="4">
        <v>17.2</v>
      </c>
      <c r="Z16" s="4">
        <v>17.7</v>
      </c>
    </row>
    <row r="17" spans="1:26" x14ac:dyDescent="0.25">
      <c r="A17" s="4" t="s">
        <v>147</v>
      </c>
      <c r="B17" s="4">
        <v>45</v>
      </c>
      <c r="C17" s="4" t="s">
        <v>45</v>
      </c>
      <c r="D17" s="4" t="s">
        <v>95</v>
      </c>
      <c r="E17" s="4" t="s">
        <v>30</v>
      </c>
      <c r="F17" s="4" t="s">
        <v>69</v>
      </c>
      <c r="G17" s="4" t="s">
        <v>70</v>
      </c>
      <c r="H17" s="4" t="s">
        <v>81</v>
      </c>
      <c r="I17" s="4" t="s">
        <v>49</v>
      </c>
      <c r="J17" s="21">
        <v>43726</v>
      </c>
      <c r="K17" s="21">
        <v>44092</v>
      </c>
      <c r="L17" s="4">
        <v>50</v>
      </c>
      <c r="M17" s="4" t="s">
        <v>75</v>
      </c>
      <c r="N17" s="4" t="s">
        <v>75</v>
      </c>
      <c r="O17" s="4" t="s">
        <v>150</v>
      </c>
      <c r="P17" s="4" t="s">
        <v>55</v>
      </c>
      <c r="Q17" s="4" t="s">
        <v>75</v>
      </c>
      <c r="R17" s="4">
        <v>103</v>
      </c>
      <c r="S17" s="4">
        <v>0</v>
      </c>
      <c r="T17" s="4" t="s">
        <v>123</v>
      </c>
      <c r="U17" s="4" t="s">
        <v>57</v>
      </c>
      <c r="V17" s="4">
        <v>4.8</v>
      </c>
      <c r="W17" s="4">
        <v>1.59</v>
      </c>
      <c r="X17" s="4">
        <v>9.3000000000000007</v>
      </c>
      <c r="Y17" s="4">
        <v>14.9</v>
      </c>
      <c r="Z17" s="4">
        <v>7.4</v>
      </c>
    </row>
    <row r="18" spans="1:26" x14ac:dyDescent="0.25">
      <c r="A18" s="4" t="s">
        <v>151</v>
      </c>
      <c r="B18" s="4">
        <v>40</v>
      </c>
      <c r="C18" s="4" t="s">
        <v>27</v>
      </c>
      <c r="D18" s="4" t="s">
        <v>87</v>
      </c>
      <c r="E18" s="4" t="s">
        <v>29</v>
      </c>
      <c r="F18" s="4" t="s">
        <v>79</v>
      </c>
      <c r="G18" s="4" t="s">
        <v>152</v>
      </c>
      <c r="H18" s="4" t="s">
        <v>32</v>
      </c>
      <c r="I18" s="4" t="s">
        <v>132</v>
      </c>
      <c r="J18" s="21">
        <v>44380</v>
      </c>
      <c r="K18" s="21">
        <v>44715</v>
      </c>
      <c r="L18" s="4">
        <v>200</v>
      </c>
      <c r="M18" s="4" t="s">
        <v>155</v>
      </c>
      <c r="N18" s="4" t="s">
        <v>75</v>
      </c>
      <c r="O18" s="4" t="s">
        <v>156</v>
      </c>
      <c r="P18" s="4" t="s">
        <v>39</v>
      </c>
      <c r="Q18" s="4" t="s">
        <v>30</v>
      </c>
      <c r="R18" s="4">
        <v>50</v>
      </c>
      <c r="S18" s="4">
        <v>1</v>
      </c>
      <c r="T18" s="4" t="s">
        <v>123</v>
      </c>
      <c r="U18" s="4" t="s">
        <v>42</v>
      </c>
      <c r="V18" s="4">
        <v>2.84</v>
      </c>
      <c r="W18" s="4">
        <v>4.92</v>
      </c>
      <c r="X18" s="4">
        <v>5.4</v>
      </c>
      <c r="Y18" s="4">
        <v>11.9</v>
      </c>
      <c r="Z18" s="4">
        <v>13.8</v>
      </c>
    </row>
    <row r="19" spans="1:26" x14ac:dyDescent="0.25">
      <c r="A19" s="4" t="s">
        <v>157</v>
      </c>
      <c r="B19" s="4">
        <v>69</v>
      </c>
      <c r="C19" s="4" t="s">
        <v>44</v>
      </c>
      <c r="D19" s="4" t="s">
        <v>95</v>
      </c>
      <c r="E19" s="4" t="s">
        <v>29</v>
      </c>
      <c r="F19" s="4" t="s">
        <v>88</v>
      </c>
      <c r="G19" s="4" t="s">
        <v>112</v>
      </c>
      <c r="H19" s="4" t="s">
        <v>61</v>
      </c>
      <c r="I19" s="4" t="s">
        <v>33</v>
      </c>
      <c r="J19" s="21">
        <v>44891</v>
      </c>
      <c r="K19" s="21">
        <v>45225</v>
      </c>
      <c r="L19" s="4">
        <v>50</v>
      </c>
      <c r="M19" s="4" t="s">
        <v>160</v>
      </c>
      <c r="N19" s="4" t="s">
        <v>129</v>
      </c>
      <c r="O19" s="4" t="s">
        <v>161</v>
      </c>
      <c r="P19" s="4" t="s">
        <v>110</v>
      </c>
      <c r="Q19" s="4" t="s">
        <v>40</v>
      </c>
      <c r="R19" s="4">
        <v>99</v>
      </c>
      <c r="S19" s="4">
        <v>0</v>
      </c>
      <c r="T19" s="4" t="s">
        <v>123</v>
      </c>
      <c r="U19" s="4" t="s">
        <v>42</v>
      </c>
      <c r="V19" s="4">
        <v>1.96</v>
      </c>
      <c r="W19" s="4">
        <v>1.3</v>
      </c>
      <c r="X19" s="4">
        <v>2.2000000000000002</v>
      </c>
      <c r="Y19" s="4">
        <v>8.3000000000000007</v>
      </c>
      <c r="Z19" s="4">
        <v>5.6</v>
      </c>
    </row>
    <row r="20" spans="1:26" x14ac:dyDescent="0.25">
      <c r="A20" s="4" t="s">
        <v>162</v>
      </c>
      <c r="B20" s="4">
        <v>53</v>
      </c>
      <c r="C20" s="4" t="s">
        <v>45</v>
      </c>
      <c r="D20" s="4" t="s">
        <v>45</v>
      </c>
      <c r="E20" s="4" t="s">
        <v>163</v>
      </c>
      <c r="F20" s="4" t="s">
        <v>59</v>
      </c>
      <c r="G20" s="4" t="s">
        <v>164</v>
      </c>
      <c r="H20" s="4" t="s">
        <v>71</v>
      </c>
      <c r="I20" s="4" t="s">
        <v>72</v>
      </c>
      <c r="J20" s="21">
        <v>44602</v>
      </c>
      <c r="K20" s="21">
        <v>44844</v>
      </c>
      <c r="L20" s="4">
        <v>100</v>
      </c>
      <c r="M20" s="4" t="s">
        <v>167</v>
      </c>
      <c r="N20" s="4" t="s">
        <v>40</v>
      </c>
      <c r="O20" s="4" t="s">
        <v>168</v>
      </c>
      <c r="P20" s="4" t="s">
        <v>110</v>
      </c>
      <c r="Q20" s="4" t="s">
        <v>67</v>
      </c>
      <c r="R20" s="4">
        <v>50</v>
      </c>
      <c r="S20" s="4">
        <v>0</v>
      </c>
      <c r="T20" s="4" t="s">
        <v>85</v>
      </c>
      <c r="U20" s="4" t="s">
        <v>57</v>
      </c>
      <c r="V20" s="4">
        <v>1.56</v>
      </c>
      <c r="W20" s="4">
        <v>3.56</v>
      </c>
      <c r="X20" s="4">
        <v>2.6</v>
      </c>
      <c r="Y20" s="4">
        <v>12.2</v>
      </c>
      <c r="Z20" s="4">
        <v>18.2</v>
      </c>
    </row>
    <row r="21" spans="1:26" x14ac:dyDescent="0.25">
      <c r="A21" s="4" t="s">
        <v>169</v>
      </c>
      <c r="B21" s="4">
        <v>24</v>
      </c>
      <c r="C21" s="4" t="s">
        <v>27</v>
      </c>
      <c r="D21" s="4" t="s">
        <v>95</v>
      </c>
      <c r="E21" s="4" t="s">
        <v>46</v>
      </c>
      <c r="F21" s="4" t="s">
        <v>30</v>
      </c>
      <c r="G21" s="4" t="s">
        <v>31</v>
      </c>
      <c r="H21" s="4" t="s">
        <v>81</v>
      </c>
      <c r="I21" s="4" t="s">
        <v>132</v>
      </c>
      <c r="J21" s="21">
        <v>43778</v>
      </c>
      <c r="K21" s="21">
        <v>44325</v>
      </c>
      <c r="L21" s="4">
        <v>200</v>
      </c>
      <c r="M21" s="4" t="s">
        <v>121</v>
      </c>
      <c r="N21" s="4" t="s">
        <v>67</v>
      </c>
      <c r="O21" s="4" t="s">
        <v>172</v>
      </c>
      <c r="P21" s="4" t="s">
        <v>55</v>
      </c>
      <c r="Q21" s="4" t="s">
        <v>40</v>
      </c>
      <c r="R21" s="4">
        <v>77</v>
      </c>
      <c r="S21" s="4">
        <v>0</v>
      </c>
      <c r="T21" s="4" t="s">
        <v>85</v>
      </c>
      <c r="U21" s="4" t="s">
        <v>57</v>
      </c>
      <c r="V21" s="4">
        <v>2.9</v>
      </c>
      <c r="W21" s="4">
        <v>3.67</v>
      </c>
      <c r="X21" s="4">
        <v>2.6</v>
      </c>
      <c r="Y21" s="4">
        <v>9.5</v>
      </c>
      <c r="Z21" s="4">
        <v>3.7</v>
      </c>
    </row>
    <row r="22" spans="1:26" x14ac:dyDescent="0.25">
      <c r="A22" s="4" t="s">
        <v>173</v>
      </c>
      <c r="B22" s="4">
        <v>28</v>
      </c>
      <c r="C22" s="4" t="s">
        <v>45</v>
      </c>
      <c r="D22" s="4" t="s">
        <v>28</v>
      </c>
      <c r="E22" s="4" t="s">
        <v>46</v>
      </c>
      <c r="F22" s="4" t="s">
        <v>30</v>
      </c>
      <c r="G22" s="4" t="s">
        <v>125</v>
      </c>
      <c r="H22" s="4" t="s">
        <v>32</v>
      </c>
      <c r="I22" s="4" t="s">
        <v>72</v>
      </c>
      <c r="J22" s="21">
        <v>44921</v>
      </c>
      <c r="K22" s="21">
        <v>45408</v>
      </c>
      <c r="L22" s="4">
        <v>100</v>
      </c>
      <c r="M22" s="4" t="s">
        <v>167</v>
      </c>
      <c r="N22" s="4" t="s">
        <v>40</v>
      </c>
      <c r="O22" s="4" t="s">
        <v>176</v>
      </c>
      <c r="P22" s="4" t="s">
        <v>39</v>
      </c>
      <c r="Q22" s="4" t="s">
        <v>129</v>
      </c>
      <c r="R22" s="4">
        <v>108</v>
      </c>
      <c r="S22" s="4">
        <v>1</v>
      </c>
      <c r="T22" s="4" t="s">
        <v>56</v>
      </c>
      <c r="U22" s="4" t="s">
        <v>57</v>
      </c>
      <c r="V22" s="4">
        <v>1.68</v>
      </c>
      <c r="W22" s="4">
        <v>2.11</v>
      </c>
      <c r="X22" s="4">
        <v>2.6</v>
      </c>
      <c r="Y22" s="4">
        <v>7.6</v>
      </c>
      <c r="Z22" s="4">
        <v>5.0999999999999996</v>
      </c>
    </row>
    <row r="23" spans="1:26" x14ac:dyDescent="0.25">
      <c r="A23" s="4" t="s">
        <v>177</v>
      </c>
      <c r="B23" s="4">
        <v>52</v>
      </c>
      <c r="C23" s="4" t="s">
        <v>27</v>
      </c>
      <c r="D23" s="4" t="s">
        <v>106</v>
      </c>
      <c r="E23" s="4" t="s">
        <v>163</v>
      </c>
      <c r="F23" s="4" t="s">
        <v>47</v>
      </c>
      <c r="G23" s="4" t="s">
        <v>178</v>
      </c>
      <c r="H23" s="4" t="s">
        <v>81</v>
      </c>
      <c r="I23" s="4" t="s">
        <v>49</v>
      </c>
      <c r="J23" s="21">
        <v>43508</v>
      </c>
      <c r="K23" s="21">
        <v>43933</v>
      </c>
      <c r="L23" s="4">
        <v>50</v>
      </c>
      <c r="M23" s="4" t="s">
        <v>181</v>
      </c>
      <c r="N23" s="4" t="s">
        <v>75</v>
      </c>
      <c r="O23" s="4" t="s">
        <v>182</v>
      </c>
      <c r="P23" s="4" t="s">
        <v>55</v>
      </c>
      <c r="Q23" s="4" t="s">
        <v>40</v>
      </c>
      <c r="R23" s="4">
        <v>129</v>
      </c>
      <c r="S23" s="4">
        <v>0</v>
      </c>
      <c r="T23" s="4" t="s">
        <v>123</v>
      </c>
      <c r="U23" s="4" t="s">
        <v>42</v>
      </c>
      <c r="V23" s="4">
        <v>2.84</v>
      </c>
      <c r="W23" s="4">
        <v>1.83</v>
      </c>
      <c r="X23" s="4">
        <v>4.3</v>
      </c>
      <c r="Y23" s="4">
        <v>15.1</v>
      </c>
      <c r="Z23" s="4">
        <v>14.7</v>
      </c>
    </row>
    <row r="24" spans="1:26" x14ac:dyDescent="0.25">
      <c r="A24" s="4" t="s">
        <v>183</v>
      </c>
      <c r="B24" s="4">
        <v>84</v>
      </c>
      <c r="C24" s="4" t="s">
        <v>27</v>
      </c>
      <c r="D24" s="4" t="s">
        <v>95</v>
      </c>
      <c r="E24" s="4" t="s">
        <v>46</v>
      </c>
      <c r="F24" s="4" t="s">
        <v>59</v>
      </c>
      <c r="G24" s="4" t="s">
        <v>184</v>
      </c>
      <c r="H24" s="4" t="s">
        <v>81</v>
      </c>
      <c r="I24" s="4" t="s">
        <v>72</v>
      </c>
      <c r="J24" s="21">
        <v>43538</v>
      </c>
      <c r="K24" s="21">
        <v>43844</v>
      </c>
      <c r="L24" s="4">
        <v>200</v>
      </c>
      <c r="M24" s="4" t="s">
        <v>187</v>
      </c>
      <c r="N24" s="4" t="s">
        <v>40</v>
      </c>
      <c r="O24" s="4" t="s">
        <v>188</v>
      </c>
      <c r="P24" s="4" t="s">
        <v>55</v>
      </c>
      <c r="Q24" s="4" t="s">
        <v>67</v>
      </c>
      <c r="R24" s="4">
        <v>156</v>
      </c>
      <c r="S24" s="4">
        <v>0</v>
      </c>
      <c r="T24" s="4" t="s">
        <v>85</v>
      </c>
      <c r="U24" s="4" t="s">
        <v>42</v>
      </c>
      <c r="V24" s="4">
        <v>1.1599999999999999</v>
      </c>
      <c r="W24" s="4">
        <v>4.2</v>
      </c>
      <c r="X24" s="4">
        <v>6.7</v>
      </c>
      <c r="Y24" s="4">
        <v>7.5</v>
      </c>
      <c r="Z24" s="4">
        <v>17.899999999999999</v>
      </c>
    </row>
    <row r="25" spans="1:26" x14ac:dyDescent="0.25">
      <c r="A25" s="4" t="s">
        <v>189</v>
      </c>
      <c r="B25" s="4">
        <v>76</v>
      </c>
      <c r="C25" s="4" t="s">
        <v>27</v>
      </c>
      <c r="D25" s="4" t="s">
        <v>106</v>
      </c>
      <c r="E25" s="4" t="s">
        <v>30</v>
      </c>
      <c r="F25" s="4" t="s">
        <v>47</v>
      </c>
      <c r="G25" s="4" t="s">
        <v>31</v>
      </c>
      <c r="H25" s="4" t="s">
        <v>81</v>
      </c>
      <c r="I25" s="4" t="s">
        <v>132</v>
      </c>
      <c r="J25" s="21">
        <v>44726</v>
      </c>
      <c r="K25" s="21">
        <v>45213</v>
      </c>
      <c r="L25" s="4">
        <v>100</v>
      </c>
      <c r="M25" s="4" t="s">
        <v>53</v>
      </c>
      <c r="N25" s="4" t="s">
        <v>30</v>
      </c>
      <c r="O25" s="4" t="s">
        <v>192</v>
      </c>
      <c r="P25" s="4" t="s">
        <v>55</v>
      </c>
      <c r="Q25" s="4" t="s">
        <v>67</v>
      </c>
      <c r="R25" s="4">
        <v>131</v>
      </c>
      <c r="S25" s="4">
        <v>0</v>
      </c>
      <c r="T25" s="4" t="s">
        <v>137</v>
      </c>
      <c r="U25" s="4" t="s">
        <v>57</v>
      </c>
      <c r="V25" s="4">
        <v>4.68</v>
      </c>
      <c r="W25" s="4">
        <v>1.24</v>
      </c>
      <c r="X25" s="4">
        <v>3.5</v>
      </c>
      <c r="Y25" s="4">
        <v>20.5</v>
      </c>
      <c r="Z25" s="4">
        <v>15.7</v>
      </c>
    </row>
    <row r="26" spans="1:26" x14ac:dyDescent="0.25">
      <c r="A26" s="4" t="s">
        <v>193</v>
      </c>
      <c r="B26" s="4">
        <v>80</v>
      </c>
      <c r="C26" s="4" t="s">
        <v>45</v>
      </c>
      <c r="D26" s="4" t="s">
        <v>106</v>
      </c>
      <c r="E26" s="4" t="s">
        <v>30</v>
      </c>
      <c r="F26" s="4" t="s">
        <v>47</v>
      </c>
      <c r="G26" s="4" t="s">
        <v>194</v>
      </c>
      <c r="H26" s="4" t="s">
        <v>61</v>
      </c>
      <c r="I26" s="4" t="s">
        <v>72</v>
      </c>
      <c r="J26" s="21">
        <v>45175</v>
      </c>
      <c r="K26" s="21">
        <v>45663</v>
      </c>
      <c r="L26" s="4">
        <v>50</v>
      </c>
      <c r="M26" s="4" t="s">
        <v>197</v>
      </c>
      <c r="N26" s="4" t="s">
        <v>40</v>
      </c>
      <c r="O26" s="4" t="s">
        <v>198</v>
      </c>
      <c r="P26" s="4" t="s">
        <v>110</v>
      </c>
      <c r="Q26" s="4" t="s">
        <v>129</v>
      </c>
      <c r="R26" s="4">
        <v>134</v>
      </c>
      <c r="S26" s="4">
        <v>0</v>
      </c>
      <c r="T26" s="4" t="s">
        <v>56</v>
      </c>
      <c r="U26" s="4" t="s">
        <v>42</v>
      </c>
      <c r="V26" s="4">
        <v>1.74</v>
      </c>
      <c r="W26" s="4">
        <v>1.84</v>
      </c>
      <c r="X26" s="4">
        <v>4.3</v>
      </c>
      <c r="Y26" s="4">
        <v>14.7</v>
      </c>
      <c r="Z26" s="4">
        <v>13.5</v>
      </c>
    </row>
    <row r="27" spans="1:26" x14ac:dyDescent="0.25">
      <c r="A27" s="4" t="s">
        <v>199</v>
      </c>
      <c r="B27" s="4">
        <v>56</v>
      </c>
      <c r="C27" s="4" t="s">
        <v>27</v>
      </c>
      <c r="D27" s="4" t="s">
        <v>28</v>
      </c>
      <c r="E27" s="4" t="s">
        <v>46</v>
      </c>
      <c r="F27" s="4" t="s">
        <v>30</v>
      </c>
      <c r="G27" s="4" t="s">
        <v>131</v>
      </c>
      <c r="H27" s="4" t="s">
        <v>61</v>
      </c>
      <c r="I27" s="4" t="s">
        <v>33</v>
      </c>
      <c r="J27" s="21">
        <v>45157</v>
      </c>
      <c r="K27" s="21">
        <v>45523</v>
      </c>
      <c r="L27" s="4">
        <v>200</v>
      </c>
      <c r="M27" s="4" t="s">
        <v>202</v>
      </c>
      <c r="N27" s="4" t="s">
        <v>129</v>
      </c>
      <c r="O27" s="4" t="s">
        <v>203</v>
      </c>
      <c r="P27" s="4" t="s">
        <v>110</v>
      </c>
      <c r="Q27" s="4" t="s">
        <v>129</v>
      </c>
      <c r="R27" s="4">
        <v>57</v>
      </c>
      <c r="S27" s="4">
        <v>0</v>
      </c>
      <c r="T27" s="4" t="s">
        <v>41</v>
      </c>
      <c r="U27" s="4" t="s">
        <v>57</v>
      </c>
      <c r="V27" s="4">
        <v>2.48</v>
      </c>
      <c r="W27" s="4">
        <v>2.85</v>
      </c>
      <c r="X27" s="4">
        <v>7.7</v>
      </c>
      <c r="Y27" s="4">
        <v>6.7</v>
      </c>
      <c r="Z27" s="4">
        <v>7.3</v>
      </c>
    </row>
    <row r="28" spans="1:26" x14ac:dyDescent="0.25">
      <c r="A28" s="4" t="s">
        <v>204</v>
      </c>
      <c r="B28" s="4">
        <v>39</v>
      </c>
      <c r="C28" s="4" t="s">
        <v>45</v>
      </c>
      <c r="D28" s="4" t="s">
        <v>45</v>
      </c>
      <c r="E28" s="4" t="s">
        <v>163</v>
      </c>
      <c r="F28" s="4" t="s">
        <v>30</v>
      </c>
      <c r="G28" s="4" t="s">
        <v>131</v>
      </c>
      <c r="H28" s="4" t="s">
        <v>32</v>
      </c>
      <c r="I28" s="4" t="s">
        <v>33</v>
      </c>
      <c r="J28" s="21">
        <v>43469</v>
      </c>
      <c r="K28" s="21">
        <v>43773</v>
      </c>
      <c r="L28" s="4">
        <v>100</v>
      </c>
      <c r="M28" s="4" t="s">
        <v>207</v>
      </c>
      <c r="N28" s="4" t="s">
        <v>75</v>
      </c>
      <c r="O28" s="4" t="s">
        <v>208</v>
      </c>
      <c r="P28" s="4" t="s">
        <v>55</v>
      </c>
      <c r="Q28" s="4" t="s">
        <v>40</v>
      </c>
      <c r="R28" s="4">
        <v>180</v>
      </c>
      <c r="S28" s="4">
        <v>0</v>
      </c>
      <c r="T28" s="4" t="s">
        <v>85</v>
      </c>
      <c r="U28" s="4" t="s">
        <v>42</v>
      </c>
      <c r="V28" s="4">
        <v>3.85</v>
      </c>
      <c r="W28" s="4">
        <v>4.58</v>
      </c>
      <c r="X28" s="4">
        <v>5.6</v>
      </c>
      <c r="Y28" s="4">
        <v>15.6</v>
      </c>
      <c r="Z28" s="4">
        <v>4.8</v>
      </c>
    </row>
    <row r="29" spans="1:26" x14ac:dyDescent="0.25">
      <c r="A29" s="4" t="s">
        <v>209</v>
      </c>
      <c r="B29" s="4">
        <v>62</v>
      </c>
      <c r="C29" s="4" t="s">
        <v>27</v>
      </c>
      <c r="D29" s="4" t="s">
        <v>95</v>
      </c>
      <c r="E29" s="4" t="s">
        <v>163</v>
      </c>
      <c r="F29" s="4" t="s">
        <v>88</v>
      </c>
      <c r="G29" s="4" t="s">
        <v>102</v>
      </c>
      <c r="H29" s="4" t="s">
        <v>71</v>
      </c>
      <c r="I29" s="4" t="s">
        <v>132</v>
      </c>
      <c r="J29" s="21">
        <v>44362</v>
      </c>
      <c r="K29" s="21">
        <v>44910</v>
      </c>
      <c r="L29" s="4">
        <v>100</v>
      </c>
      <c r="M29" s="4" t="s">
        <v>167</v>
      </c>
      <c r="N29" s="4" t="s">
        <v>40</v>
      </c>
      <c r="O29" s="4" t="s">
        <v>212</v>
      </c>
      <c r="P29" s="4" t="s">
        <v>55</v>
      </c>
      <c r="Q29" s="4" t="s">
        <v>40</v>
      </c>
      <c r="R29" s="4">
        <v>111</v>
      </c>
      <c r="S29" s="4">
        <v>0</v>
      </c>
      <c r="T29" s="4" t="s">
        <v>123</v>
      </c>
      <c r="U29" s="4" t="s">
        <v>57</v>
      </c>
      <c r="V29" s="4">
        <v>2.79</v>
      </c>
      <c r="W29" s="4">
        <v>3.13</v>
      </c>
      <c r="X29" s="4">
        <v>3.2</v>
      </c>
      <c r="Y29" s="4">
        <v>10.8</v>
      </c>
      <c r="Z29" s="4">
        <v>9.4</v>
      </c>
    </row>
    <row r="30" spans="1:26" x14ac:dyDescent="0.25">
      <c r="A30" s="4" t="s">
        <v>213</v>
      </c>
      <c r="B30" s="4">
        <v>23</v>
      </c>
      <c r="C30" s="4" t="s">
        <v>45</v>
      </c>
      <c r="D30" s="4" t="s">
        <v>87</v>
      </c>
      <c r="E30" s="4" t="s">
        <v>163</v>
      </c>
      <c r="F30" s="4" t="s">
        <v>30</v>
      </c>
      <c r="G30" s="4" t="s">
        <v>102</v>
      </c>
      <c r="H30" s="4" t="s">
        <v>71</v>
      </c>
      <c r="I30" s="4" t="s">
        <v>72</v>
      </c>
      <c r="J30" s="21">
        <v>45003</v>
      </c>
      <c r="K30" s="21">
        <v>45248</v>
      </c>
      <c r="L30" s="4">
        <v>150</v>
      </c>
      <c r="M30" s="4" t="s">
        <v>216</v>
      </c>
      <c r="N30" s="4" t="s">
        <v>40</v>
      </c>
      <c r="O30" s="4" t="s">
        <v>217</v>
      </c>
      <c r="P30" s="4" t="s">
        <v>110</v>
      </c>
      <c r="Q30" s="4" t="s">
        <v>67</v>
      </c>
      <c r="R30" s="4">
        <v>77</v>
      </c>
      <c r="S30" s="4">
        <v>0</v>
      </c>
      <c r="T30" s="4" t="s">
        <v>56</v>
      </c>
      <c r="U30" s="4" t="s">
        <v>57</v>
      </c>
      <c r="V30" s="4">
        <v>1.08</v>
      </c>
      <c r="W30" s="4">
        <v>2.29</v>
      </c>
      <c r="X30" s="4">
        <v>2.9</v>
      </c>
      <c r="Y30" s="4">
        <v>11.9</v>
      </c>
      <c r="Z30" s="4">
        <v>5</v>
      </c>
    </row>
    <row r="31" spans="1:26" x14ac:dyDescent="0.25">
      <c r="A31" s="4" t="s">
        <v>218</v>
      </c>
      <c r="B31" s="4">
        <v>21</v>
      </c>
      <c r="C31" s="4" t="s">
        <v>45</v>
      </c>
      <c r="D31" s="4" t="s">
        <v>45</v>
      </c>
      <c r="E31" s="4" t="s">
        <v>46</v>
      </c>
      <c r="F31" s="4" t="s">
        <v>47</v>
      </c>
      <c r="G31" s="4" t="s">
        <v>131</v>
      </c>
      <c r="H31" s="4" t="s">
        <v>61</v>
      </c>
      <c r="I31" s="4" t="s">
        <v>72</v>
      </c>
      <c r="J31" s="21">
        <v>43976</v>
      </c>
      <c r="K31" s="21">
        <v>44494</v>
      </c>
      <c r="L31" s="4">
        <v>50</v>
      </c>
      <c r="M31" s="4" t="s">
        <v>221</v>
      </c>
      <c r="N31" s="4" t="s">
        <v>129</v>
      </c>
      <c r="O31" s="4" t="s">
        <v>222</v>
      </c>
      <c r="P31" s="4" t="s">
        <v>39</v>
      </c>
      <c r="Q31" s="4" t="s">
        <v>40</v>
      </c>
      <c r="R31" s="4">
        <v>59</v>
      </c>
      <c r="S31" s="4">
        <v>1</v>
      </c>
      <c r="T31" s="4" t="s">
        <v>137</v>
      </c>
      <c r="U31" s="4" t="s">
        <v>57</v>
      </c>
      <c r="V31" s="4">
        <v>4.5599999999999996</v>
      </c>
      <c r="W31" s="4">
        <v>3.37</v>
      </c>
      <c r="X31" s="4">
        <v>7.1</v>
      </c>
      <c r="Y31" s="4">
        <v>20.2</v>
      </c>
      <c r="Z31" s="4">
        <v>11.5</v>
      </c>
    </row>
    <row r="32" spans="1:26" x14ac:dyDescent="0.25">
      <c r="A32" s="4" t="s">
        <v>223</v>
      </c>
      <c r="B32" s="4">
        <v>85</v>
      </c>
      <c r="C32" s="4" t="s">
        <v>45</v>
      </c>
      <c r="D32" s="4" t="s">
        <v>28</v>
      </c>
      <c r="E32" s="4" t="s">
        <v>29</v>
      </c>
      <c r="F32" s="4" t="s">
        <v>47</v>
      </c>
      <c r="G32" s="4" t="s">
        <v>80</v>
      </c>
      <c r="H32" s="4" t="s">
        <v>61</v>
      </c>
      <c r="I32" s="4" t="s">
        <v>132</v>
      </c>
      <c r="J32" s="21">
        <v>44428</v>
      </c>
      <c r="K32" s="21">
        <v>44671</v>
      </c>
      <c r="L32" s="4">
        <v>150</v>
      </c>
      <c r="M32" s="4" t="s">
        <v>226</v>
      </c>
      <c r="N32" s="4" t="s">
        <v>75</v>
      </c>
      <c r="O32" s="4" t="s">
        <v>227</v>
      </c>
      <c r="P32" s="4" t="s">
        <v>55</v>
      </c>
      <c r="Q32" s="4" t="s">
        <v>129</v>
      </c>
      <c r="R32" s="4">
        <v>91</v>
      </c>
      <c r="S32" s="4">
        <v>0</v>
      </c>
      <c r="T32" s="4" t="s">
        <v>137</v>
      </c>
      <c r="U32" s="4" t="s">
        <v>42</v>
      </c>
      <c r="V32" s="4">
        <v>1.35</v>
      </c>
      <c r="W32" s="4">
        <v>3.15</v>
      </c>
      <c r="X32" s="4">
        <v>6.3</v>
      </c>
      <c r="Y32" s="4">
        <v>19.399999999999999</v>
      </c>
      <c r="Z32" s="4">
        <v>10.3</v>
      </c>
    </row>
    <row r="33" spans="1:26" x14ac:dyDescent="0.25">
      <c r="A33" s="4" t="s">
        <v>228</v>
      </c>
      <c r="B33" s="4">
        <v>41</v>
      </c>
      <c r="C33" s="4" t="s">
        <v>44</v>
      </c>
      <c r="D33" s="4" t="s">
        <v>106</v>
      </c>
      <c r="E33" s="4" t="s">
        <v>29</v>
      </c>
      <c r="F33" s="4" t="s">
        <v>69</v>
      </c>
      <c r="G33" s="4" t="s">
        <v>96</v>
      </c>
      <c r="H33" s="4" t="s">
        <v>81</v>
      </c>
      <c r="I33" s="4" t="s">
        <v>33</v>
      </c>
      <c r="J33" s="21">
        <v>44064</v>
      </c>
      <c r="K33" s="21">
        <v>44490</v>
      </c>
      <c r="L33" s="4">
        <v>100</v>
      </c>
      <c r="M33" s="4" t="s">
        <v>231</v>
      </c>
      <c r="N33" s="4" t="s">
        <v>67</v>
      </c>
      <c r="O33" s="4" t="s">
        <v>146</v>
      </c>
      <c r="P33" s="4" t="s">
        <v>39</v>
      </c>
      <c r="Q33" s="4" t="s">
        <v>30</v>
      </c>
      <c r="R33" s="4">
        <v>145</v>
      </c>
      <c r="S33" s="4">
        <v>1</v>
      </c>
      <c r="T33" s="4" t="s">
        <v>85</v>
      </c>
      <c r="U33" s="4" t="s">
        <v>42</v>
      </c>
      <c r="V33" s="4">
        <v>1.51</v>
      </c>
      <c r="W33" s="4">
        <v>2.14</v>
      </c>
      <c r="X33" s="4">
        <v>4.3</v>
      </c>
      <c r="Y33" s="4">
        <v>17.600000000000001</v>
      </c>
      <c r="Z33" s="4">
        <v>12.7</v>
      </c>
    </row>
    <row r="34" spans="1:26" x14ac:dyDescent="0.25">
      <c r="A34" s="4" t="s">
        <v>232</v>
      </c>
      <c r="B34" s="4">
        <v>63</v>
      </c>
      <c r="C34" s="4" t="s">
        <v>27</v>
      </c>
      <c r="D34" s="4" t="s">
        <v>95</v>
      </c>
      <c r="E34" s="4" t="s">
        <v>46</v>
      </c>
      <c r="F34" s="4" t="s">
        <v>47</v>
      </c>
      <c r="G34" s="4" t="s">
        <v>178</v>
      </c>
      <c r="H34" s="4" t="s">
        <v>81</v>
      </c>
      <c r="I34" s="4" t="s">
        <v>33</v>
      </c>
      <c r="J34" s="21">
        <v>44765</v>
      </c>
      <c r="K34" s="21">
        <v>45161</v>
      </c>
      <c r="L34" s="4">
        <v>200</v>
      </c>
      <c r="M34" s="4" t="s">
        <v>129</v>
      </c>
      <c r="N34" s="4" t="s">
        <v>129</v>
      </c>
      <c r="O34" s="4" t="s">
        <v>235</v>
      </c>
      <c r="P34" s="4" t="s">
        <v>39</v>
      </c>
      <c r="Q34" s="4" t="s">
        <v>67</v>
      </c>
      <c r="R34" s="4">
        <v>104</v>
      </c>
      <c r="S34" s="4">
        <v>1</v>
      </c>
      <c r="T34" s="4" t="s">
        <v>123</v>
      </c>
      <c r="U34" s="4" t="s">
        <v>57</v>
      </c>
      <c r="V34" s="4">
        <v>2.42</v>
      </c>
      <c r="W34" s="4">
        <v>4.95</v>
      </c>
      <c r="X34" s="4">
        <v>6.5</v>
      </c>
      <c r="Y34" s="4">
        <v>10.3</v>
      </c>
      <c r="Z34" s="4">
        <v>4.7</v>
      </c>
    </row>
    <row r="35" spans="1:26" x14ac:dyDescent="0.25">
      <c r="A35" s="4" t="s">
        <v>236</v>
      </c>
      <c r="B35" s="4">
        <v>46</v>
      </c>
      <c r="C35" s="4" t="s">
        <v>45</v>
      </c>
      <c r="D35" s="4" t="s">
        <v>28</v>
      </c>
      <c r="E35" s="4" t="s">
        <v>46</v>
      </c>
      <c r="F35" s="4" t="s">
        <v>30</v>
      </c>
      <c r="G35" s="4" t="s">
        <v>80</v>
      </c>
      <c r="H35" s="4" t="s">
        <v>81</v>
      </c>
      <c r="I35" s="4" t="s">
        <v>49</v>
      </c>
      <c r="J35" s="21">
        <v>44966</v>
      </c>
      <c r="K35" s="21">
        <v>45513</v>
      </c>
      <c r="L35" s="4">
        <v>150</v>
      </c>
      <c r="M35" s="4" t="s">
        <v>239</v>
      </c>
      <c r="N35" s="4" t="s">
        <v>129</v>
      </c>
      <c r="O35" s="4" t="s">
        <v>240</v>
      </c>
      <c r="P35" s="4" t="s">
        <v>55</v>
      </c>
      <c r="Q35" s="4" t="s">
        <v>129</v>
      </c>
      <c r="R35" s="4">
        <v>93</v>
      </c>
      <c r="S35" s="4">
        <v>0</v>
      </c>
      <c r="T35" s="4" t="s">
        <v>137</v>
      </c>
      <c r="U35" s="4" t="s">
        <v>42</v>
      </c>
      <c r="V35" s="4">
        <v>1.61</v>
      </c>
      <c r="W35" s="4">
        <v>1.98</v>
      </c>
      <c r="X35" s="4">
        <v>2.4</v>
      </c>
      <c r="Y35" s="4">
        <v>9.4</v>
      </c>
      <c r="Z35" s="4">
        <v>7.8</v>
      </c>
    </row>
    <row r="36" spans="1:26" x14ac:dyDescent="0.25">
      <c r="A36" s="4" t="s">
        <v>241</v>
      </c>
      <c r="B36" s="4">
        <v>75</v>
      </c>
      <c r="C36" s="4" t="s">
        <v>44</v>
      </c>
      <c r="D36" s="4" t="s">
        <v>28</v>
      </c>
      <c r="E36" s="4" t="s">
        <v>163</v>
      </c>
      <c r="F36" s="4" t="s">
        <v>88</v>
      </c>
      <c r="G36" s="4" t="s">
        <v>60</v>
      </c>
      <c r="H36" s="4" t="s">
        <v>71</v>
      </c>
      <c r="I36" s="4" t="s">
        <v>132</v>
      </c>
      <c r="J36" s="21">
        <v>45244</v>
      </c>
      <c r="K36" s="21">
        <v>45487</v>
      </c>
      <c r="L36" s="4">
        <v>100</v>
      </c>
      <c r="M36" s="4" t="s">
        <v>67</v>
      </c>
      <c r="N36" s="4" t="s">
        <v>67</v>
      </c>
      <c r="O36" s="4" t="s">
        <v>244</v>
      </c>
      <c r="P36" s="4" t="s">
        <v>110</v>
      </c>
      <c r="Q36" s="4" t="s">
        <v>30</v>
      </c>
      <c r="R36" s="4">
        <v>166</v>
      </c>
      <c r="S36" s="4">
        <v>0</v>
      </c>
      <c r="T36" s="4" t="s">
        <v>137</v>
      </c>
      <c r="U36" s="4" t="s">
        <v>42</v>
      </c>
      <c r="V36" s="4">
        <v>1.69</v>
      </c>
      <c r="W36" s="4">
        <v>4.59</v>
      </c>
      <c r="X36" s="4">
        <v>1.7</v>
      </c>
      <c r="Y36" s="4">
        <v>15.4</v>
      </c>
      <c r="Z36" s="4">
        <v>10</v>
      </c>
    </row>
    <row r="37" spans="1:26" x14ac:dyDescent="0.25">
      <c r="A37" s="4" t="s">
        <v>245</v>
      </c>
      <c r="B37" s="4">
        <v>59</v>
      </c>
      <c r="C37" s="4" t="s">
        <v>45</v>
      </c>
      <c r="D37" s="4" t="s">
        <v>28</v>
      </c>
      <c r="E37" s="4" t="s">
        <v>30</v>
      </c>
      <c r="F37" s="4" t="s">
        <v>30</v>
      </c>
      <c r="G37" s="4" t="s">
        <v>246</v>
      </c>
      <c r="H37" s="4" t="s">
        <v>61</v>
      </c>
      <c r="I37" s="4" t="s">
        <v>72</v>
      </c>
      <c r="J37" s="21">
        <v>44570</v>
      </c>
      <c r="K37" s="21">
        <v>45055</v>
      </c>
      <c r="L37" s="4">
        <v>100</v>
      </c>
      <c r="M37" s="4" t="s">
        <v>249</v>
      </c>
      <c r="N37" s="4" t="s">
        <v>67</v>
      </c>
      <c r="O37" s="4" t="s">
        <v>250</v>
      </c>
      <c r="P37" s="4" t="s">
        <v>55</v>
      </c>
      <c r="Q37" s="4" t="s">
        <v>67</v>
      </c>
      <c r="R37" s="4">
        <v>130</v>
      </c>
      <c r="S37" s="4">
        <v>0</v>
      </c>
      <c r="T37" s="4" t="s">
        <v>56</v>
      </c>
      <c r="U37" s="4" t="s">
        <v>42</v>
      </c>
      <c r="V37" s="4">
        <v>4.93</v>
      </c>
      <c r="W37" s="4">
        <v>1.45</v>
      </c>
      <c r="X37" s="4">
        <v>4.5999999999999996</v>
      </c>
      <c r="Y37" s="4">
        <v>23.5</v>
      </c>
      <c r="Z37" s="4">
        <v>17.7</v>
      </c>
    </row>
    <row r="38" spans="1:26" x14ac:dyDescent="0.25">
      <c r="A38" s="4" t="s">
        <v>251</v>
      </c>
      <c r="B38" s="4">
        <v>52</v>
      </c>
      <c r="C38" s="4" t="s">
        <v>45</v>
      </c>
      <c r="D38" s="4" t="s">
        <v>95</v>
      </c>
      <c r="E38" s="4" t="s">
        <v>78</v>
      </c>
      <c r="F38" s="4" t="s">
        <v>88</v>
      </c>
      <c r="G38" s="4" t="s">
        <v>131</v>
      </c>
      <c r="H38" s="4" t="s">
        <v>32</v>
      </c>
      <c r="I38" s="4" t="s">
        <v>132</v>
      </c>
      <c r="J38" s="21">
        <v>44784</v>
      </c>
      <c r="K38" s="21">
        <v>45241</v>
      </c>
      <c r="L38" s="4">
        <v>50</v>
      </c>
      <c r="M38" s="4" t="s">
        <v>239</v>
      </c>
      <c r="N38" s="4" t="s">
        <v>129</v>
      </c>
      <c r="O38" s="4" t="s">
        <v>254</v>
      </c>
      <c r="P38" s="4" t="s">
        <v>110</v>
      </c>
      <c r="Q38" s="4" t="s">
        <v>30</v>
      </c>
      <c r="R38" s="4">
        <v>46</v>
      </c>
      <c r="S38" s="4">
        <v>0</v>
      </c>
      <c r="T38" s="4" t="s">
        <v>85</v>
      </c>
      <c r="U38" s="4" t="s">
        <v>57</v>
      </c>
      <c r="V38" s="4">
        <v>4.2699999999999996</v>
      </c>
      <c r="W38" s="4">
        <v>2.0299999999999998</v>
      </c>
      <c r="X38" s="4">
        <v>2.5</v>
      </c>
      <c r="Y38" s="4">
        <v>18</v>
      </c>
      <c r="Z38" s="4">
        <v>18.8</v>
      </c>
    </row>
    <row r="39" spans="1:26" x14ac:dyDescent="0.25">
      <c r="A39" s="4" t="s">
        <v>255</v>
      </c>
      <c r="B39" s="4">
        <v>45</v>
      </c>
      <c r="C39" s="4" t="s">
        <v>44</v>
      </c>
      <c r="D39" s="4" t="s">
        <v>106</v>
      </c>
      <c r="E39" s="4" t="s">
        <v>78</v>
      </c>
      <c r="F39" s="4" t="s">
        <v>59</v>
      </c>
      <c r="G39" s="4" t="s">
        <v>31</v>
      </c>
      <c r="H39" s="4" t="s">
        <v>71</v>
      </c>
      <c r="I39" s="4" t="s">
        <v>33</v>
      </c>
      <c r="J39" s="21">
        <v>44525</v>
      </c>
      <c r="K39" s="21">
        <v>44706</v>
      </c>
      <c r="L39" s="4">
        <v>50</v>
      </c>
      <c r="M39" s="4" t="s">
        <v>40</v>
      </c>
      <c r="N39" s="4" t="s">
        <v>40</v>
      </c>
      <c r="O39" s="4" t="s">
        <v>258</v>
      </c>
      <c r="P39" s="4" t="s">
        <v>39</v>
      </c>
      <c r="Q39" s="4" t="s">
        <v>67</v>
      </c>
      <c r="R39" s="4">
        <v>142</v>
      </c>
      <c r="S39" s="4">
        <v>1</v>
      </c>
      <c r="T39" s="4" t="s">
        <v>56</v>
      </c>
      <c r="U39" s="4" t="s">
        <v>42</v>
      </c>
      <c r="V39" s="4">
        <v>3.23</v>
      </c>
      <c r="W39" s="4">
        <v>3.29</v>
      </c>
      <c r="X39" s="4">
        <v>3.5</v>
      </c>
      <c r="Y39" s="4">
        <v>19.899999999999999</v>
      </c>
      <c r="Z39" s="4">
        <v>6.2</v>
      </c>
    </row>
    <row r="40" spans="1:26" x14ac:dyDescent="0.25">
      <c r="A40" s="4" t="s">
        <v>259</v>
      </c>
      <c r="B40" s="4">
        <v>72</v>
      </c>
      <c r="C40" s="4" t="s">
        <v>27</v>
      </c>
      <c r="D40" s="4" t="s">
        <v>106</v>
      </c>
      <c r="E40" s="4" t="s">
        <v>30</v>
      </c>
      <c r="F40" s="4" t="s">
        <v>59</v>
      </c>
      <c r="G40" s="4" t="s">
        <v>125</v>
      </c>
      <c r="H40" s="4" t="s">
        <v>32</v>
      </c>
      <c r="I40" s="4" t="s">
        <v>132</v>
      </c>
      <c r="J40" s="21">
        <v>43638</v>
      </c>
      <c r="K40" s="21">
        <v>44126</v>
      </c>
      <c r="L40" s="4">
        <v>100</v>
      </c>
      <c r="M40" s="4" t="s">
        <v>40</v>
      </c>
      <c r="N40" s="4" t="s">
        <v>40</v>
      </c>
      <c r="O40" s="4" t="s">
        <v>262</v>
      </c>
      <c r="P40" s="4" t="s">
        <v>55</v>
      </c>
      <c r="Q40" s="4" t="s">
        <v>67</v>
      </c>
      <c r="R40" s="4">
        <v>139</v>
      </c>
      <c r="S40" s="4">
        <v>0</v>
      </c>
      <c r="T40" s="4" t="s">
        <v>123</v>
      </c>
      <c r="U40" s="4" t="s">
        <v>42</v>
      </c>
      <c r="V40" s="4">
        <v>2.29</v>
      </c>
      <c r="W40" s="4">
        <v>2.7</v>
      </c>
      <c r="X40" s="4">
        <v>5.6</v>
      </c>
      <c r="Y40" s="4">
        <v>10.4</v>
      </c>
      <c r="Z40" s="4">
        <v>5</v>
      </c>
    </row>
    <row r="41" spans="1:26" x14ac:dyDescent="0.25">
      <c r="A41" s="4" t="s">
        <v>263</v>
      </c>
      <c r="B41" s="4">
        <v>18</v>
      </c>
      <c r="C41" s="4" t="s">
        <v>27</v>
      </c>
      <c r="D41" s="4" t="s">
        <v>95</v>
      </c>
      <c r="E41" s="4" t="s">
        <v>163</v>
      </c>
      <c r="F41" s="4" t="s">
        <v>79</v>
      </c>
      <c r="G41" s="4" t="s">
        <v>246</v>
      </c>
      <c r="H41" s="4" t="s">
        <v>81</v>
      </c>
      <c r="I41" s="4" t="s">
        <v>49</v>
      </c>
      <c r="J41" s="21">
        <v>43810</v>
      </c>
      <c r="K41" s="21">
        <v>44023</v>
      </c>
      <c r="L41" s="4">
        <v>200</v>
      </c>
      <c r="M41" s="4" t="s">
        <v>266</v>
      </c>
      <c r="N41" s="4" t="s">
        <v>67</v>
      </c>
      <c r="O41" s="4" t="s">
        <v>267</v>
      </c>
      <c r="P41" s="4" t="s">
        <v>55</v>
      </c>
      <c r="Q41" s="4" t="s">
        <v>129</v>
      </c>
      <c r="R41" s="4">
        <v>56</v>
      </c>
      <c r="S41" s="4">
        <v>0</v>
      </c>
      <c r="T41" s="4" t="s">
        <v>123</v>
      </c>
      <c r="U41" s="4" t="s">
        <v>57</v>
      </c>
      <c r="V41" s="4">
        <v>3.44</v>
      </c>
      <c r="W41" s="4">
        <v>2.15</v>
      </c>
      <c r="X41" s="4">
        <v>6.2</v>
      </c>
      <c r="Y41" s="4">
        <v>8.8000000000000007</v>
      </c>
      <c r="Z41" s="4">
        <v>11.2</v>
      </c>
    </row>
    <row r="42" spans="1:26" x14ac:dyDescent="0.25">
      <c r="A42" s="4" t="s">
        <v>268</v>
      </c>
      <c r="B42" s="4">
        <v>65</v>
      </c>
      <c r="C42" s="4" t="s">
        <v>44</v>
      </c>
      <c r="D42" s="4" t="s">
        <v>106</v>
      </c>
      <c r="E42" s="4" t="s">
        <v>78</v>
      </c>
      <c r="F42" s="4" t="s">
        <v>30</v>
      </c>
      <c r="G42" s="4" t="s">
        <v>96</v>
      </c>
      <c r="H42" s="4" t="s">
        <v>71</v>
      </c>
      <c r="I42" s="4" t="s">
        <v>49</v>
      </c>
      <c r="J42" s="21">
        <v>45200</v>
      </c>
      <c r="K42" s="21">
        <v>45658</v>
      </c>
      <c r="L42" s="4">
        <v>100</v>
      </c>
      <c r="M42" s="4" t="s">
        <v>53</v>
      </c>
      <c r="N42" s="4" t="s">
        <v>30</v>
      </c>
      <c r="O42" s="4" t="s">
        <v>262</v>
      </c>
      <c r="P42" s="4" t="s">
        <v>110</v>
      </c>
      <c r="Q42" s="4" t="s">
        <v>67</v>
      </c>
      <c r="R42" s="4">
        <v>135</v>
      </c>
      <c r="S42" s="4">
        <v>0</v>
      </c>
      <c r="T42" s="4" t="s">
        <v>85</v>
      </c>
      <c r="U42" s="4" t="s">
        <v>57</v>
      </c>
      <c r="V42" s="4">
        <v>3.13</v>
      </c>
      <c r="W42" s="4">
        <v>1.21</v>
      </c>
      <c r="X42" s="4">
        <v>4</v>
      </c>
      <c r="Y42" s="4">
        <v>8.4</v>
      </c>
      <c r="Z42" s="4">
        <v>4.0999999999999996</v>
      </c>
    </row>
    <row r="43" spans="1:26" x14ac:dyDescent="0.25">
      <c r="A43" s="4" t="s">
        <v>271</v>
      </c>
      <c r="B43" s="4">
        <v>45</v>
      </c>
      <c r="C43" s="4" t="s">
        <v>27</v>
      </c>
      <c r="D43" s="4" t="s">
        <v>87</v>
      </c>
      <c r="E43" s="4" t="s">
        <v>46</v>
      </c>
      <c r="F43" s="4" t="s">
        <v>30</v>
      </c>
      <c r="G43" s="4" t="s">
        <v>80</v>
      </c>
      <c r="H43" s="4" t="s">
        <v>81</v>
      </c>
      <c r="I43" s="4" t="s">
        <v>132</v>
      </c>
      <c r="J43" s="21">
        <v>44738</v>
      </c>
      <c r="K43" s="21">
        <v>44983</v>
      </c>
      <c r="L43" s="4">
        <v>100</v>
      </c>
      <c r="M43" s="4" t="s">
        <v>274</v>
      </c>
      <c r="N43" s="4" t="s">
        <v>129</v>
      </c>
      <c r="O43" s="4" t="s">
        <v>172</v>
      </c>
      <c r="P43" s="4" t="s">
        <v>110</v>
      </c>
      <c r="Q43" s="4" t="s">
        <v>75</v>
      </c>
      <c r="R43" s="4">
        <v>102</v>
      </c>
      <c r="S43" s="4">
        <v>0</v>
      </c>
      <c r="T43" s="4" t="s">
        <v>123</v>
      </c>
      <c r="U43" s="4" t="s">
        <v>57</v>
      </c>
      <c r="V43" s="4">
        <v>4.96</v>
      </c>
      <c r="W43" s="4">
        <v>2.29</v>
      </c>
      <c r="X43" s="4">
        <v>8.3000000000000007</v>
      </c>
      <c r="Y43" s="4">
        <v>10.6</v>
      </c>
      <c r="Z43" s="4">
        <v>14.6</v>
      </c>
    </row>
    <row r="44" spans="1:26" x14ac:dyDescent="0.25">
      <c r="A44" s="4" t="s">
        <v>275</v>
      </c>
      <c r="B44" s="4">
        <v>44</v>
      </c>
      <c r="C44" s="4" t="s">
        <v>45</v>
      </c>
      <c r="D44" s="4" t="s">
        <v>45</v>
      </c>
      <c r="E44" s="4" t="s">
        <v>29</v>
      </c>
      <c r="F44" s="4" t="s">
        <v>47</v>
      </c>
      <c r="G44" s="4" t="s">
        <v>276</v>
      </c>
      <c r="H44" s="4" t="s">
        <v>61</v>
      </c>
      <c r="I44" s="4" t="s">
        <v>72</v>
      </c>
      <c r="J44" s="21">
        <v>44746</v>
      </c>
      <c r="K44" s="21">
        <v>45020</v>
      </c>
      <c r="L44" s="4">
        <v>200</v>
      </c>
      <c r="M44" s="4" t="s">
        <v>226</v>
      </c>
      <c r="N44" s="4" t="s">
        <v>75</v>
      </c>
      <c r="O44" s="4" t="s">
        <v>182</v>
      </c>
      <c r="P44" s="4" t="s">
        <v>55</v>
      </c>
      <c r="Q44" s="4" t="s">
        <v>30</v>
      </c>
      <c r="R44" s="4">
        <v>63</v>
      </c>
      <c r="S44" s="4">
        <v>0</v>
      </c>
      <c r="T44" s="4" t="s">
        <v>56</v>
      </c>
      <c r="U44" s="4" t="s">
        <v>57</v>
      </c>
      <c r="V44" s="4">
        <v>4.04</v>
      </c>
      <c r="W44" s="4">
        <v>3.38</v>
      </c>
      <c r="X44" s="4">
        <v>5.2</v>
      </c>
      <c r="Y44" s="4">
        <v>13.4</v>
      </c>
      <c r="Z44" s="4">
        <v>8.9</v>
      </c>
    </row>
    <row r="45" spans="1:26" x14ac:dyDescent="0.25">
      <c r="A45" s="4" t="s">
        <v>279</v>
      </c>
      <c r="B45" s="4">
        <v>64</v>
      </c>
      <c r="C45" s="4" t="s">
        <v>45</v>
      </c>
      <c r="D45" s="4" t="s">
        <v>106</v>
      </c>
      <c r="E45" s="4" t="s">
        <v>78</v>
      </c>
      <c r="F45" s="4" t="s">
        <v>30</v>
      </c>
      <c r="G45" s="4" t="s">
        <v>125</v>
      </c>
      <c r="H45" s="4" t="s">
        <v>61</v>
      </c>
      <c r="I45" s="4" t="s">
        <v>49</v>
      </c>
      <c r="J45" s="21">
        <v>43592</v>
      </c>
      <c r="K45" s="21">
        <v>43776</v>
      </c>
      <c r="L45" s="4">
        <v>50</v>
      </c>
      <c r="M45" s="4" t="s">
        <v>282</v>
      </c>
      <c r="N45" s="4" t="s">
        <v>75</v>
      </c>
      <c r="O45" s="4" t="s">
        <v>262</v>
      </c>
      <c r="P45" s="4" t="s">
        <v>110</v>
      </c>
      <c r="Q45" s="4" t="s">
        <v>75</v>
      </c>
      <c r="R45" s="4">
        <v>136</v>
      </c>
      <c r="S45" s="4">
        <v>0</v>
      </c>
      <c r="T45" s="4" t="s">
        <v>56</v>
      </c>
      <c r="U45" s="4" t="s">
        <v>57</v>
      </c>
      <c r="V45" s="4">
        <v>4.72</v>
      </c>
      <c r="W45" s="4">
        <v>4.32</v>
      </c>
      <c r="X45" s="4">
        <v>9.6999999999999993</v>
      </c>
      <c r="Y45" s="4">
        <v>8.1999999999999993</v>
      </c>
      <c r="Z45" s="4">
        <v>15.4</v>
      </c>
    </row>
    <row r="46" spans="1:26" x14ac:dyDescent="0.25">
      <c r="A46" s="4" t="s">
        <v>283</v>
      </c>
      <c r="B46" s="4">
        <v>28</v>
      </c>
      <c r="C46" s="4" t="s">
        <v>45</v>
      </c>
      <c r="D46" s="4" t="s">
        <v>45</v>
      </c>
      <c r="E46" s="4" t="s">
        <v>29</v>
      </c>
      <c r="F46" s="4" t="s">
        <v>30</v>
      </c>
      <c r="G46" s="4" t="s">
        <v>184</v>
      </c>
      <c r="H46" s="4" t="s">
        <v>61</v>
      </c>
      <c r="I46" s="4" t="s">
        <v>132</v>
      </c>
      <c r="J46" s="21">
        <v>43715</v>
      </c>
      <c r="K46" s="21">
        <v>44262</v>
      </c>
      <c r="L46" s="4">
        <v>100</v>
      </c>
      <c r="M46" s="4" t="s">
        <v>286</v>
      </c>
      <c r="N46" s="4" t="s">
        <v>30</v>
      </c>
      <c r="O46" s="4" t="s">
        <v>287</v>
      </c>
      <c r="P46" s="4" t="s">
        <v>110</v>
      </c>
      <c r="Q46" s="4" t="s">
        <v>129</v>
      </c>
      <c r="R46" s="4">
        <v>109</v>
      </c>
      <c r="S46" s="4">
        <v>0</v>
      </c>
      <c r="T46" s="4" t="s">
        <v>56</v>
      </c>
      <c r="U46" s="4" t="s">
        <v>42</v>
      </c>
      <c r="V46" s="4">
        <v>4.75</v>
      </c>
      <c r="W46" s="4">
        <v>1.72</v>
      </c>
      <c r="X46" s="4">
        <v>1.6</v>
      </c>
      <c r="Y46" s="4">
        <v>19.3</v>
      </c>
      <c r="Z46" s="4">
        <v>12.8</v>
      </c>
    </row>
    <row r="47" spans="1:26" x14ac:dyDescent="0.25">
      <c r="A47" s="4" t="s">
        <v>288</v>
      </c>
      <c r="B47" s="4">
        <v>25</v>
      </c>
      <c r="C47" s="4" t="s">
        <v>27</v>
      </c>
      <c r="D47" s="4" t="s">
        <v>87</v>
      </c>
      <c r="E47" s="4" t="s">
        <v>78</v>
      </c>
      <c r="F47" s="4" t="s">
        <v>69</v>
      </c>
      <c r="G47" s="4" t="s">
        <v>152</v>
      </c>
      <c r="H47" s="4" t="s">
        <v>61</v>
      </c>
      <c r="I47" s="4" t="s">
        <v>132</v>
      </c>
      <c r="J47" s="21">
        <v>43862</v>
      </c>
      <c r="K47" s="21">
        <v>44378</v>
      </c>
      <c r="L47" s="4">
        <v>100</v>
      </c>
      <c r="M47" s="4" t="s">
        <v>221</v>
      </c>
      <c r="N47" s="4" t="s">
        <v>129</v>
      </c>
      <c r="O47" s="4" t="s">
        <v>291</v>
      </c>
      <c r="P47" s="4" t="s">
        <v>110</v>
      </c>
      <c r="Q47" s="4" t="s">
        <v>75</v>
      </c>
      <c r="R47" s="4">
        <v>96</v>
      </c>
      <c r="S47" s="4">
        <v>0</v>
      </c>
      <c r="T47" s="4" t="s">
        <v>41</v>
      </c>
      <c r="U47" s="4" t="s">
        <v>57</v>
      </c>
      <c r="V47" s="4">
        <v>4.37</v>
      </c>
      <c r="W47" s="4">
        <v>1.56</v>
      </c>
      <c r="X47" s="4">
        <v>8.1999999999999993</v>
      </c>
      <c r="Y47" s="4">
        <v>9.6</v>
      </c>
      <c r="Z47" s="4">
        <v>5.8</v>
      </c>
    </row>
    <row r="48" spans="1:26" x14ac:dyDescent="0.25">
      <c r="A48" s="4" t="s">
        <v>292</v>
      </c>
      <c r="B48" s="4">
        <v>34</v>
      </c>
      <c r="C48" s="4" t="s">
        <v>45</v>
      </c>
      <c r="D48" s="4" t="s">
        <v>28</v>
      </c>
      <c r="E48" s="4" t="s">
        <v>163</v>
      </c>
      <c r="F48" s="4" t="s">
        <v>30</v>
      </c>
      <c r="G48" s="4" t="s">
        <v>164</v>
      </c>
      <c r="H48" s="4" t="s">
        <v>32</v>
      </c>
      <c r="I48" s="4" t="s">
        <v>33</v>
      </c>
      <c r="J48" s="21">
        <v>44442</v>
      </c>
      <c r="K48" s="21">
        <v>44745</v>
      </c>
      <c r="L48" s="4">
        <v>50</v>
      </c>
      <c r="M48" s="4" t="s">
        <v>295</v>
      </c>
      <c r="N48" s="4" t="s">
        <v>40</v>
      </c>
      <c r="O48" s="4" t="s">
        <v>296</v>
      </c>
      <c r="P48" s="4" t="s">
        <v>55</v>
      </c>
      <c r="Q48" s="4" t="s">
        <v>75</v>
      </c>
      <c r="R48" s="4">
        <v>72</v>
      </c>
      <c r="S48" s="4">
        <v>0</v>
      </c>
      <c r="T48" s="4" t="s">
        <v>137</v>
      </c>
      <c r="U48" s="4" t="s">
        <v>42</v>
      </c>
      <c r="V48" s="4">
        <v>1.66</v>
      </c>
      <c r="W48" s="4">
        <v>4.26</v>
      </c>
      <c r="X48" s="4">
        <v>7</v>
      </c>
      <c r="Y48" s="4">
        <v>15.4</v>
      </c>
      <c r="Z48" s="4">
        <v>9.1</v>
      </c>
    </row>
    <row r="49" spans="1:26" x14ac:dyDescent="0.25">
      <c r="A49" s="4" t="s">
        <v>297</v>
      </c>
      <c r="B49" s="4">
        <v>50</v>
      </c>
      <c r="C49" s="4" t="s">
        <v>27</v>
      </c>
      <c r="D49" s="4" t="s">
        <v>45</v>
      </c>
      <c r="E49" s="4" t="s">
        <v>163</v>
      </c>
      <c r="F49" s="4" t="s">
        <v>69</v>
      </c>
      <c r="G49" s="4" t="s">
        <v>164</v>
      </c>
      <c r="H49" s="4" t="s">
        <v>61</v>
      </c>
      <c r="I49" s="4" t="s">
        <v>49</v>
      </c>
      <c r="J49" s="21">
        <v>43846</v>
      </c>
      <c r="K49" s="21">
        <v>44181</v>
      </c>
      <c r="L49" s="4">
        <v>200</v>
      </c>
      <c r="M49" s="4" t="s">
        <v>67</v>
      </c>
      <c r="N49" s="4" t="s">
        <v>67</v>
      </c>
      <c r="O49" s="4" t="s">
        <v>300</v>
      </c>
      <c r="P49" s="4" t="s">
        <v>110</v>
      </c>
      <c r="Q49" s="4" t="s">
        <v>40</v>
      </c>
      <c r="R49" s="4">
        <v>87</v>
      </c>
      <c r="S49" s="4">
        <v>0</v>
      </c>
      <c r="T49" s="4" t="s">
        <v>137</v>
      </c>
      <c r="U49" s="4" t="s">
        <v>42</v>
      </c>
      <c r="V49" s="4">
        <v>4.51</v>
      </c>
      <c r="W49" s="4">
        <v>2.57</v>
      </c>
      <c r="X49" s="4">
        <v>8.3000000000000007</v>
      </c>
      <c r="Y49" s="4">
        <v>13.9</v>
      </c>
      <c r="Z49" s="4">
        <v>9.4</v>
      </c>
    </row>
    <row r="50" spans="1:26" x14ac:dyDescent="0.25">
      <c r="A50" s="4" t="s">
        <v>301</v>
      </c>
      <c r="B50" s="4">
        <v>71</v>
      </c>
      <c r="C50" s="4" t="s">
        <v>45</v>
      </c>
      <c r="D50" s="4" t="s">
        <v>28</v>
      </c>
      <c r="E50" s="4" t="s">
        <v>30</v>
      </c>
      <c r="F50" s="4" t="s">
        <v>30</v>
      </c>
      <c r="G50" s="4" t="s">
        <v>80</v>
      </c>
      <c r="H50" s="4" t="s">
        <v>32</v>
      </c>
      <c r="I50" s="4" t="s">
        <v>49</v>
      </c>
      <c r="J50" s="21">
        <v>45232</v>
      </c>
      <c r="K50" s="21">
        <v>45475</v>
      </c>
      <c r="L50" s="4">
        <v>100</v>
      </c>
      <c r="M50" s="4" t="s">
        <v>304</v>
      </c>
      <c r="N50" s="4" t="s">
        <v>129</v>
      </c>
      <c r="O50" s="4" t="s">
        <v>305</v>
      </c>
      <c r="P50" s="4" t="s">
        <v>55</v>
      </c>
      <c r="Q50" s="4" t="s">
        <v>30</v>
      </c>
      <c r="R50" s="4">
        <v>113</v>
      </c>
      <c r="S50" s="4">
        <v>0</v>
      </c>
      <c r="T50" s="4" t="s">
        <v>123</v>
      </c>
      <c r="U50" s="4" t="s">
        <v>57</v>
      </c>
      <c r="V50" s="4">
        <v>2.85</v>
      </c>
      <c r="W50" s="4">
        <v>2.21</v>
      </c>
      <c r="X50" s="4">
        <v>7.7</v>
      </c>
      <c r="Y50" s="4">
        <v>15</v>
      </c>
      <c r="Z50" s="4">
        <v>6.9</v>
      </c>
    </row>
    <row r="51" spans="1:26" x14ac:dyDescent="0.25">
      <c r="A51" s="4" t="s">
        <v>306</v>
      </c>
      <c r="B51" s="4">
        <v>19</v>
      </c>
      <c r="C51" s="4" t="s">
        <v>44</v>
      </c>
      <c r="D51" s="4" t="s">
        <v>106</v>
      </c>
      <c r="E51" s="4" t="s">
        <v>30</v>
      </c>
      <c r="F51" s="4" t="s">
        <v>30</v>
      </c>
      <c r="G51" s="4" t="s">
        <v>276</v>
      </c>
      <c r="H51" s="4" t="s">
        <v>71</v>
      </c>
      <c r="I51" s="4" t="s">
        <v>33</v>
      </c>
      <c r="J51" s="21">
        <v>44485</v>
      </c>
      <c r="K51" s="21">
        <v>45032</v>
      </c>
      <c r="L51" s="4">
        <v>100</v>
      </c>
      <c r="M51" s="4" t="s">
        <v>309</v>
      </c>
      <c r="N51" s="4" t="s">
        <v>75</v>
      </c>
      <c r="O51" s="4" t="s">
        <v>54</v>
      </c>
      <c r="P51" s="4" t="s">
        <v>55</v>
      </c>
      <c r="Q51" s="4" t="s">
        <v>129</v>
      </c>
      <c r="R51" s="4">
        <v>89</v>
      </c>
      <c r="S51" s="4">
        <v>0</v>
      </c>
      <c r="T51" s="4" t="s">
        <v>85</v>
      </c>
      <c r="U51" s="4" t="s">
        <v>57</v>
      </c>
      <c r="V51" s="4">
        <v>4.5999999999999996</v>
      </c>
      <c r="W51" s="4">
        <v>2.54</v>
      </c>
      <c r="X51" s="4">
        <v>5.9</v>
      </c>
      <c r="Y51" s="4">
        <v>22.3</v>
      </c>
      <c r="Z51" s="4">
        <v>13.6</v>
      </c>
    </row>
    <row r="52" spans="1:26" x14ac:dyDescent="0.25">
      <c r="A52" s="4" t="s">
        <v>310</v>
      </c>
      <c r="B52" s="4">
        <v>19</v>
      </c>
      <c r="C52" s="4" t="s">
        <v>44</v>
      </c>
      <c r="D52" s="4" t="s">
        <v>87</v>
      </c>
      <c r="E52" s="4" t="s">
        <v>78</v>
      </c>
      <c r="F52" s="4" t="s">
        <v>30</v>
      </c>
      <c r="G52" s="4" t="s">
        <v>276</v>
      </c>
      <c r="H52" s="4" t="s">
        <v>61</v>
      </c>
      <c r="I52" s="4" t="s">
        <v>72</v>
      </c>
      <c r="J52" s="21">
        <v>45030</v>
      </c>
      <c r="K52" s="21">
        <v>45426</v>
      </c>
      <c r="L52" s="4">
        <v>50</v>
      </c>
      <c r="M52" s="4" t="s">
        <v>30</v>
      </c>
      <c r="N52" s="4" t="s">
        <v>30</v>
      </c>
      <c r="O52" s="4" t="s">
        <v>313</v>
      </c>
      <c r="P52" s="4" t="s">
        <v>39</v>
      </c>
      <c r="Q52" s="4" t="s">
        <v>67</v>
      </c>
      <c r="R52" s="4">
        <v>163</v>
      </c>
      <c r="S52" s="4">
        <v>1</v>
      </c>
      <c r="T52" s="4" t="s">
        <v>56</v>
      </c>
      <c r="U52" s="4" t="s">
        <v>57</v>
      </c>
      <c r="V52" s="4">
        <v>1.47</v>
      </c>
      <c r="W52" s="4">
        <v>4.76</v>
      </c>
      <c r="X52" s="4">
        <v>6.6</v>
      </c>
      <c r="Y52" s="4">
        <v>12</v>
      </c>
      <c r="Z52" s="4">
        <v>5.4</v>
      </c>
    </row>
    <row r="53" spans="1:26" x14ac:dyDescent="0.25">
      <c r="A53" s="4" t="s">
        <v>314</v>
      </c>
      <c r="B53" s="4">
        <v>76</v>
      </c>
      <c r="C53" s="4" t="s">
        <v>45</v>
      </c>
      <c r="D53" s="4" t="s">
        <v>87</v>
      </c>
      <c r="E53" s="4" t="s">
        <v>29</v>
      </c>
      <c r="F53" s="4" t="s">
        <v>79</v>
      </c>
      <c r="G53" s="4" t="s">
        <v>131</v>
      </c>
      <c r="H53" s="4" t="s">
        <v>61</v>
      </c>
      <c r="I53" s="4" t="s">
        <v>49</v>
      </c>
      <c r="J53" s="21">
        <v>44870</v>
      </c>
      <c r="K53" s="21">
        <v>45143</v>
      </c>
      <c r="L53" s="4">
        <v>150</v>
      </c>
      <c r="M53" s="4" t="s">
        <v>317</v>
      </c>
      <c r="N53" s="4" t="s">
        <v>30</v>
      </c>
      <c r="O53" s="4" t="s">
        <v>318</v>
      </c>
      <c r="P53" s="4" t="s">
        <v>110</v>
      </c>
      <c r="Q53" s="4" t="s">
        <v>30</v>
      </c>
      <c r="R53" s="4">
        <v>111</v>
      </c>
      <c r="S53" s="4">
        <v>0</v>
      </c>
      <c r="T53" s="4" t="s">
        <v>56</v>
      </c>
      <c r="U53" s="4" t="s">
        <v>57</v>
      </c>
      <c r="V53" s="4">
        <v>4.18</v>
      </c>
      <c r="W53" s="4">
        <v>3.48</v>
      </c>
      <c r="X53" s="4">
        <v>5.8</v>
      </c>
      <c r="Y53" s="4">
        <v>22.1</v>
      </c>
      <c r="Z53" s="4">
        <v>16.399999999999999</v>
      </c>
    </row>
    <row r="54" spans="1:26" x14ac:dyDescent="0.25">
      <c r="A54" s="4" t="s">
        <v>319</v>
      </c>
      <c r="B54" s="4">
        <v>47</v>
      </c>
      <c r="C54" s="4" t="s">
        <v>27</v>
      </c>
      <c r="D54" s="4" t="s">
        <v>106</v>
      </c>
      <c r="E54" s="4" t="s">
        <v>46</v>
      </c>
      <c r="F54" s="4" t="s">
        <v>30</v>
      </c>
      <c r="G54" s="4" t="s">
        <v>80</v>
      </c>
      <c r="H54" s="4" t="s">
        <v>61</v>
      </c>
      <c r="I54" s="4" t="s">
        <v>72</v>
      </c>
      <c r="J54" s="21">
        <v>43539</v>
      </c>
      <c r="K54" s="21">
        <v>43936</v>
      </c>
      <c r="L54" s="4">
        <v>150</v>
      </c>
      <c r="M54" s="4" t="s">
        <v>322</v>
      </c>
      <c r="N54" s="4" t="s">
        <v>129</v>
      </c>
      <c r="O54" s="4" t="s">
        <v>323</v>
      </c>
      <c r="P54" s="4" t="s">
        <v>39</v>
      </c>
      <c r="Q54" s="4" t="s">
        <v>40</v>
      </c>
      <c r="R54" s="4">
        <v>108</v>
      </c>
      <c r="S54" s="4">
        <v>1</v>
      </c>
      <c r="T54" s="4" t="s">
        <v>56</v>
      </c>
      <c r="U54" s="4" t="s">
        <v>57</v>
      </c>
      <c r="V54" s="4">
        <v>1.61</v>
      </c>
      <c r="W54" s="4">
        <v>2.25</v>
      </c>
      <c r="X54" s="4">
        <v>3.2</v>
      </c>
      <c r="Y54" s="4">
        <v>19.399999999999999</v>
      </c>
      <c r="Z54" s="4">
        <v>3.6</v>
      </c>
    </row>
    <row r="55" spans="1:26" x14ac:dyDescent="0.25">
      <c r="A55" s="4" t="s">
        <v>324</v>
      </c>
      <c r="B55" s="4">
        <v>33</v>
      </c>
      <c r="C55" s="4" t="s">
        <v>27</v>
      </c>
      <c r="D55" s="4" t="s">
        <v>106</v>
      </c>
      <c r="E55" s="4" t="s">
        <v>30</v>
      </c>
      <c r="F55" s="4" t="s">
        <v>30</v>
      </c>
      <c r="G55" s="4" t="s">
        <v>152</v>
      </c>
      <c r="H55" s="4" t="s">
        <v>61</v>
      </c>
      <c r="I55" s="4" t="s">
        <v>72</v>
      </c>
      <c r="J55" s="21">
        <v>44258</v>
      </c>
      <c r="K55" s="21">
        <v>44776</v>
      </c>
      <c r="L55" s="4">
        <v>100</v>
      </c>
      <c r="M55" s="4" t="s">
        <v>187</v>
      </c>
      <c r="N55" s="4" t="s">
        <v>40</v>
      </c>
      <c r="O55" s="4" t="s">
        <v>327</v>
      </c>
      <c r="P55" s="4" t="s">
        <v>55</v>
      </c>
      <c r="Q55" s="4" t="s">
        <v>30</v>
      </c>
      <c r="R55" s="4">
        <v>74</v>
      </c>
      <c r="S55" s="4">
        <v>0</v>
      </c>
      <c r="T55" s="4" t="s">
        <v>123</v>
      </c>
      <c r="U55" s="4" t="s">
        <v>57</v>
      </c>
      <c r="V55" s="4">
        <v>3.28</v>
      </c>
      <c r="W55" s="4">
        <v>4.05</v>
      </c>
      <c r="X55" s="4">
        <v>8.9</v>
      </c>
      <c r="Y55" s="4">
        <v>12.2</v>
      </c>
      <c r="Z55" s="4">
        <v>17</v>
      </c>
    </row>
    <row r="56" spans="1:26" x14ac:dyDescent="0.25">
      <c r="A56" s="4" t="s">
        <v>328</v>
      </c>
      <c r="B56" s="4">
        <v>75</v>
      </c>
      <c r="C56" s="4" t="s">
        <v>45</v>
      </c>
      <c r="D56" s="4" t="s">
        <v>45</v>
      </c>
      <c r="E56" s="4" t="s">
        <v>46</v>
      </c>
      <c r="F56" s="4" t="s">
        <v>88</v>
      </c>
      <c r="G56" s="4" t="s">
        <v>96</v>
      </c>
      <c r="H56" s="4" t="s">
        <v>61</v>
      </c>
      <c r="I56" s="4" t="s">
        <v>49</v>
      </c>
      <c r="J56" s="21">
        <v>43560</v>
      </c>
      <c r="K56" s="21">
        <v>43835</v>
      </c>
      <c r="L56" s="4">
        <v>200</v>
      </c>
      <c r="M56" s="4" t="s">
        <v>322</v>
      </c>
      <c r="N56" s="4" t="s">
        <v>129</v>
      </c>
      <c r="O56" s="4" t="s">
        <v>331</v>
      </c>
      <c r="P56" s="4" t="s">
        <v>39</v>
      </c>
      <c r="Q56" s="4" t="s">
        <v>129</v>
      </c>
      <c r="R56" s="4">
        <v>80</v>
      </c>
      <c r="S56" s="4">
        <v>1</v>
      </c>
      <c r="T56" s="4" t="s">
        <v>56</v>
      </c>
      <c r="U56" s="4" t="s">
        <v>42</v>
      </c>
      <c r="V56" s="4">
        <v>1.44</v>
      </c>
      <c r="W56" s="4">
        <v>4.3899999999999997</v>
      </c>
      <c r="X56" s="4">
        <v>2.1</v>
      </c>
      <c r="Y56" s="4">
        <v>13.2</v>
      </c>
      <c r="Z56" s="4">
        <v>16.600000000000001</v>
      </c>
    </row>
    <row r="57" spans="1:26" x14ac:dyDescent="0.25">
      <c r="A57" s="4" t="s">
        <v>332</v>
      </c>
      <c r="B57" s="4">
        <v>29</v>
      </c>
      <c r="C57" s="4" t="s">
        <v>44</v>
      </c>
      <c r="D57" s="4" t="s">
        <v>87</v>
      </c>
      <c r="E57" s="4" t="s">
        <v>163</v>
      </c>
      <c r="F57" s="4" t="s">
        <v>30</v>
      </c>
      <c r="G57" s="4" t="s">
        <v>118</v>
      </c>
      <c r="H57" s="4" t="s">
        <v>71</v>
      </c>
      <c r="I57" s="4" t="s">
        <v>33</v>
      </c>
      <c r="J57" s="21">
        <v>44774</v>
      </c>
      <c r="K57" s="21">
        <v>45139</v>
      </c>
      <c r="L57" s="4">
        <v>200</v>
      </c>
      <c r="M57" s="4" t="s">
        <v>30</v>
      </c>
      <c r="N57" s="4" t="s">
        <v>30</v>
      </c>
      <c r="O57" s="4" t="s">
        <v>335</v>
      </c>
      <c r="P57" s="4" t="s">
        <v>39</v>
      </c>
      <c r="Q57" s="4" t="s">
        <v>30</v>
      </c>
      <c r="R57" s="4">
        <v>101</v>
      </c>
      <c r="S57" s="4">
        <v>1</v>
      </c>
      <c r="T57" s="4" t="s">
        <v>56</v>
      </c>
      <c r="U57" s="4" t="s">
        <v>42</v>
      </c>
      <c r="V57" s="4">
        <v>1.6</v>
      </c>
      <c r="W57" s="4">
        <v>1.92</v>
      </c>
      <c r="X57" s="4">
        <v>7.5</v>
      </c>
      <c r="Y57" s="4">
        <v>19</v>
      </c>
      <c r="Z57" s="4">
        <v>13.9</v>
      </c>
    </row>
    <row r="58" spans="1:26" x14ac:dyDescent="0.25">
      <c r="A58" s="4" t="s">
        <v>336</v>
      </c>
      <c r="B58" s="4">
        <v>22</v>
      </c>
      <c r="C58" s="4" t="s">
        <v>45</v>
      </c>
      <c r="D58" s="4" t="s">
        <v>45</v>
      </c>
      <c r="E58" s="4" t="s">
        <v>29</v>
      </c>
      <c r="F58" s="4" t="s">
        <v>59</v>
      </c>
      <c r="G58" s="4" t="s">
        <v>70</v>
      </c>
      <c r="H58" s="4" t="s">
        <v>81</v>
      </c>
      <c r="I58" s="4" t="s">
        <v>33</v>
      </c>
      <c r="J58" s="21">
        <v>43505</v>
      </c>
      <c r="K58" s="21">
        <v>43870</v>
      </c>
      <c r="L58" s="4">
        <v>100</v>
      </c>
      <c r="M58" s="4" t="s">
        <v>339</v>
      </c>
      <c r="N58" s="4" t="s">
        <v>67</v>
      </c>
      <c r="O58" s="4" t="s">
        <v>340</v>
      </c>
      <c r="P58" s="4" t="s">
        <v>110</v>
      </c>
      <c r="Q58" s="4" t="s">
        <v>129</v>
      </c>
      <c r="R58" s="4">
        <v>127</v>
      </c>
      <c r="S58" s="4">
        <v>0</v>
      </c>
      <c r="T58" s="4" t="s">
        <v>137</v>
      </c>
      <c r="U58" s="4" t="s">
        <v>57</v>
      </c>
      <c r="V58" s="4">
        <v>3.78</v>
      </c>
      <c r="W58" s="4">
        <v>3.17</v>
      </c>
      <c r="X58" s="4">
        <v>3.3</v>
      </c>
      <c r="Y58" s="4">
        <v>12.2</v>
      </c>
      <c r="Z58" s="4">
        <v>6.1</v>
      </c>
    </row>
    <row r="59" spans="1:26" x14ac:dyDescent="0.25">
      <c r="A59" s="4" t="s">
        <v>341</v>
      </c>
      <c r="B59" s="4">
        <v>80</v>
      </c>
      <c r="C59" s="4" t="s">
        <v>44</v>
      </c>
      <c r="D59" s="4" t="s">
        <v>45</v>
      </c>
      <c r="E59" s="4" t="s">
        <v>29</v>
      </c>
      <c r="F59" s="4" t="s">
        <v>59</v>
      </c>
      <c r="G59" s="4" t="s">
        <v>112</v>
      </c>
      <c r="H59" s="4" t="s">
        <v>61</v>
      </c>
      <c r="I59" s="4" t="s">
        <v>132</v>
      </c>
      <c r="J59" s="21">
        <v>45017</v>
      </c>
      <c r="K59" s="21">
        <v>45566</v>
      </c>
      <c r="L59" s="4">
        <v>150</v>
      </c>
      <c r="M59" s="4" t="s">
        <v>40</v>
      </c>
      <c r="N59" s="4" t="s">
        <v>40</v>
      </c>
      <c r="O59" s="4" t="s">
        <v>344</v>
      </c>
      <c r="P59" s="4" t="s">
        <v>55</v>
      </c>
      <c r="Q59" s="4" t="s">
        <v>75</v>
      </c>
      <c r="R59" s="4">
        <v>89</v>
      </c>
      <c r="S59" s="4">
        <v>0</v>
      </c>
      <c r="T59" s="4" t="s">
        <v>41</v>
      </c>
      <c r="U59" s="4" t="s">
        <v>42</v>
      </c>
      <c r="V59" s="4">
        <v>4.63</v>
      </c>
      <c r="W59" s="4">
        <v>3.33</v>
      </c>
      <c r="X59" s="4">
        <v>4.5999999999999996</v>
      </c>
      <c r="Y59" s="4">
        <v>14.3</v>
      </c>
      <c r="Z59" s="4">
        <v>19.100000000000001</v>
      </c>
    </row>
    <row r="60" spans="1:26" x14ac:dyDescent="0.25">
      <c r="A60" s="4" t="s">
        <v>345</v>
      </c>
      <c r="B60" s="4">
        <v>49</v>
      </c>
      <c r="C60" s="4" t="s">
        <v>45</v>
      </c>
      <c r="D60" s="4" t="s">
        <v>106</v>
      </c>
      <c r="E60" s="4" t="s">
        <v>30</v>
      </c>
      <c r="F60" s="4" t="s">
        <v>30</v>
      </c>
      <c r="G60" s="4" t="s">
        <v>118</v>
      </c>
      <c r="H60" s="4" t="s">
        <v>71</v>
      </c>
      <c r="I60" s="4" t="s">
        <v>33</v>
      </c>
      <c r="J60" s="21">
        <v>44261</v>
      </c>
      <c r="K60" s="21">
        <v>44536</v>
      </c>
      <c r="L60" s="4">
        <v>150</v>
      </c>
      <c r="M60" s="4" t="s">
        <v>348</v>
      </c>
      <c r="N60" s="4" t="s">
        <v>30</v>
      </c>
      <c r="O60" s="4" t="s">
        <v>318</v>
      </c>
      <c r="P60" s="4" t="s">
        <v>55</v>
      </c>
      <c r="Q60" s="4" t="s">
        <v>75</v>
      </c>
      <c r="R60" s="4">
        <v>174</v>
      </c>
      <c r="S60" s="4">
        <v>0</v>
      </c>
      <c r="T60" s="4" t="s">
        <v>41</v>
      </c>
      <c r="U60" s="4" t="s">
        <v>42</v>
      </c>
      <c r="V60" s="4">
        <v>1.61</v>
      </c>
      <c r="W60" s="4">
        <v>3.34</v>
      </c>
      <c r="X60" s="4">
        <v>5.6</v>
      </c>
      <c r="Y60" s="4">
        <v>17</v>
      </c>
      <c r="Z60" s="4">
        <v>3.3</v>
      </c>
    </row>
    <row r="61" spans="1:26" x14ac:dyDescent="0.25">
      <c r="A61" s="4" t="s">
        <v>349</v>
      </c>
      <c r="B61" s="4">
        <v>81</v>
      </c>
      <c r="C61" s="4" t="s">
        <v>45</v>
      </c>
      <c r="D61" s="4" t="s">
        <v>28</v>
      </c>
      <c r="E61" s="4" t="s">
        <v>46</v>
      </c>
      <c r="F61" s="4" t="s">
        <v>88</v>
      </c>
      <c r="G61" s="4" t="s">
        <v>118</v>
      </c>
      <c r="H61" s="4" t="s">
        <v>71</v>
      </c>
      <c r="I61" s="4" t="s">
        <v>72</v>
      </c>
      <c r="J61" s="21">
        <v>43724</v>
      </c>
      <c r="K61" s="21">
        <v>43906</v>
      </c>
      <c r="L61" s="4">
        <v>150</v>
      </c>
      <c r="M61" s="4" t="s">
        <v>352</v>
      </c>
      <c r="N61" s="4" t="s">
        <v>67</v>
      </c>
      <c r="O61" s="4" t="s">
        <v>353</v>
      </c>
      <c r="P61" s="4" t="s">
        <v>39</v>
      </c>
      <c r="Q61" s="4" t="s">
        <v>30</v>
      </c>
      <c r="R61" s="4">
        <v>45</v>
      </c>
      <c r="S61" s="4">
        <v>1</v>
      </c>
      <c r="T61" s="4" t="s">
        <v>123</v>
      </c>
      <c r="U61" s="4" t="s">
        <v>42</v>
      </c>
      <c r="V61" s="4">
        <v>4.49</v>
      </c>
      <c r="W61" s="4">
        <v>4.7300000000000004</v>
      </c>
      <c r="X61" s="4">
        <v>6.1</v>
      </c>
      <c r="Y61" s="4">
        <v>18.5</v>
      </c>
      <c r="Z61" s="4">
        <v>18.7</v>
      </c>
    </row>
    <row r="62" spans="1:26" x14ac:dyDescent="0.25">
      <c r="A62" s="4" t="s">
        <v>354</v>
      </c>
      <c r="B62" s="4">
        <v>36</v>
      </c>
      <c r="C62" s="4" t="s">
        <v>27</v>
      </c>
      <c r="D62" s="4" t="s">
        <v>45</v>
      </c>
      <c r="E62" s="4" t="s">
        <v>30</v>
      </c>
      <c r="F62" s="4" t="s">
        <v>30</v>
      </c>
      <c r="G62" s="4" t="s">
        <v>194</v>
      </c>
      <c r="H62" s="4" t="s">
        <v>81</v>
      </c>
      <c r="I62" s="4" t="s">
        <v>49</v>
      </c>
      <c r="J62" s="21">
        <v>44327</v>
      </c>
      <c r="K62" s="21">
        <v>44572</v>
      </c>
      <c r="L62" s="4">
        <v>100</v>
      </c>
      <c r="M62" s="4" t="s">
        <v>357</v>
      </c>
      <c r="N62" s="4" t="s">
        <v>40</v>
      </c>
      <c r="O62" s="4" t="s">
        <v>358</v>
      </c>
      <c r="P62" s="4" t="s">
        <v>39</v>
      </c>
      <c r="Q62" s="4" t="s">
        <v>75</v>
      </c>
      <c r="R62" s="4">
        <v>121</v>
      </c>
      <c r="S62" s="4">
        <v>1</v>
      </c>
      <c r="T62" s="4" t="s">
        <v>41</v>
      </c>
      <c r="U62" s="4" t="s">
        <v>42</v>
      </c>
      <c r="V62" s="4">
        <v>3.83</v>
      </c>
      <c r="W62" s="4">
        <v>1.61</v>
      </c>
      <c r="X62" s="4">
        <v>6.2</v>
      </c>
      <c r="Y62" s="4">
        <v>16.899999999999999</v>
      </c>
      <c r="Z62" s="4">
        <v>10.199999999999999</v>
      </c>
    </row>
    <row r="63" spans="1:26" x14ac:dyDescent="0.25">
      <c r="A63" s="4" t="s">
        <v>359</v>
      </c>
      <c r="B63" s="4">
        <v>66</v>
      </c>
      <c r="C63" s="4" t="s">
        <v>44</v>
      </c>
      <c r="D63" s="4" t="s">
        <v>28</v>
      </c>
      <c r="E63" s="4" t="s">
        <v>46</v>
      </c>
      <c r="F63" s="4" t="s">
        <v>88</v>
      </c>
      <c r="G63" s="4" t="s">
        <v>80</v>
      </c>
      <c r="H63" s="4" t="s">
        <v>81</v>
      </c>
      <c r="I63" s="4" t="s">
        <v>49</v>
      </c>
      <c r="J63" s="21">
        <v>44115</v>
      </c>
      <c r="K63" s="21">
        <v>44662</v>
      </c>
      <c r="L63" s="4">
        <v>100</v>
      </c>
      <c r="M63" s="4" t="s">
        <v>362</v>
      </c>
      <c r="N63" s="4" t="s">
        <v>75</v>
      </c>
      <c r="O63" s="4" t="s">
        <v>109</v>
      </c>
      <c r="P63" s="4" t="s">
        <v>55</v>
      </c>
      <c r="Q63" s="4" t="s">
        <v>129</v>
      </c>
      <c r="R63" s="4">
        <v>90</v>
      </c>
      <c r="S63" s="4">
        <v>0</v>
      </c>
      <c r="T63" s="4" t="s">
        <v>137</v>
      </c>
      <c r="U63" s="4" t="s">
        <v>57</v>
      </c>
      <c r="V63" s="4">
        <v>3.95</v>
      </c>
      <c r="W63" s="4">
        <v>4.74</v>
      </c>
      <c r="X63" s="4">
        <v>9.3000000000000007</v>
      </c>
      <c r="Y63" s="4">
        <v>14.1</v>
      </c>
      <c r="Z63" s="4">
        <v>4.9000000000000004</v>
      </c>
    </row>
    <row r="64" spans="1:26" x14ac:dyDescent="0.25">
      <c r="A64" s="4" t="s">
        <v>363</v>
      </c>
      <c r="B64" s="4">
        <v>39</v>
      </c>
      <c r="C64" s="4" t="s">
        <v>45</v>
      </c>
      <c r="D64" s="4" t="s">
        <v>87</v>
      </c>
      <c r="E64" s="4" t="s">
        <v>30</v>
      </c>
      <c r="F64" s="4" t="s">
        <v>59</v>
      </c>
      <c r="G64" s="4" t="s">
        <v>89</v>
      </c>
      <c r="H64" s="4" t="s">
        <v>71</v>
      </c>
      <c r="I64" s="4" t="s">
        <v>49</v>
      </c>
      <c r="J64" s="21">
        <v>44342</v>
      </c>
      <c r="K64" s="21">
        <v>44556</v>
      </c>
      <c r="L64" s="4">
        <v>50</v>
      </c>
      <c r="M64" s="4" t="s">
        <v>40</v>
      </c>
      <c r="N64" s="4" t="s">
        <v>40</v>
      </c>
      <c r="O64" s="4" t="s">
        <v>366</v>
      </c>
      <c r="P64" s="4" t="s">
        <v>110</v>
      </c>
      <c r="Q64" s="4" t="s">
        <v>40</v>
      </c>
      <c r="R64" s="4">
        <v>72</v>
      </c>
      <c r="S64" s="4">
        <v>0</v>
      </c>
      <c r="T64" s="4" t="s">
        <v>56</v>
      </c>
      <c r="U64" s="4" t="s">
        <v>57</v>
      </c>
      <c r="V64" s="4">
        <v>4.9400000000000004</v>
      </c>
      <c r="W64" s="4">
        <v>4.3600000000000003</v>
      </c>
      <c r="X64" s="4">
        <v>2.1</v>
      </c>
      <c r="Y64" s="4">
        <v>22.6</v>
      </c>
      <c r="Z64" s="4">
        <v>17.8</v>
      </c>
    </row>
    <row r="65" spans="1:26" x14ac:dyDescent="0.25">
      <c r="A65" s="4" t="s">
        <v>367</v>
      </c>
      <c r="B65" s="4">
        <v>66</v>
      </c>
      <c r="C65" s="4" t="s">
        <v>44</v>
      </c>
      <c r="D65" s="4" t="s">
        <v>45</v>
      </c>
      <c r="E65" s="4" t="s">
        <v>78</v>
      </c>
      <c r="F65" s="4" t="s">
        <v>47</v>
      </c>
      <c r="G65" s="4" t="s">
        <v>80</v>
      </c>
      <c r="H65" s="4" t="s">
        <v>71</v>
      </c>
      <c r="I65" s="4" t="s">
        <v>72</v>
      </c>
      <c r="J65" s="21">
        <v>44618</v>
      </c>
      <c r="K65" s="21">
        <v>44799</v>
      </c>
      <c r="L65" s="4">
        <v>150</v>
      </c>
      <c r="M65" s="4" t="s">
        <v>30</v>
      </c>
      <c r="N65" s="4" t="s">
        <v>30</v>
      </c>
      <c r="O65" s="4" t="s">
        <v>370</v>
      </c>
      <c r="P65" s="4" t="s">
        <v>39</v>
      </c>
      <c r="Q65" s="4" t="s">
        <v>129</v>
      </c>
      <c r="R65" s="4">
        <v>117</v>
      </c>
      <c r="S65" s="4">
        <v>1</v>
      </c>
      <c r="T65" s="4" t="s">
        <v>41</v>
      </c>
      <c r="U65" s="4" t="s">
        <v>57</v>
      </c>
      <c r="V65" s="4">
        <v>3.08</v>
      </c>
      <c r="W65" s="4">
        <v>3.37</v>
      </c>
      <c r="X65" s="4">
        <v>4.5999999999999996</v>
      </c>
      <c r="Y65" s="4">
        <v>7</v>
      </c>
      <c r="Z65" s="4">
        <v>8.6999999999999993</v>
      </c>
    </row>
    <row r="66" spans="1:26" x14ac:dyDescent="0.25">
      <c r="A66" s="4" t="s">
        <v>371</v>
      </c>
      <c r="B66" s="4">
        <v>38</v>
      </c>
      <c r="C66" s="4" t="s">
        <v>45</v>
      </c>
      <c r="D66" s="4" t="s">
        <v>87</v>
      </c>
      <c r="E66" s="4" t="s">
        <v>29</v>
      </c>
      <c r="F66" s="4" t="s">
        <v>30</v>
      </c>
      <c r="G66" s="4" t="s">
        <v>125</v>
      </c>
      <c r="H66" s="4" t="s">
        <v>32</v>
      </c>
      <c r="I66" s="4" t="s">
        <v>33</v>
      </c>
      <c r="J66" s="21">
        <v>43667</v>
      </c>
      <c r="K66" s="21">
        <v>43911</v>
      </c>
      <c r="L66" s="4">
        <v>200</v>
      </c>
      <c r="M66" s="4" t="s">
        <v>129</v>
      </c>
      <c r="N66" s="4" t="s">
        <v>129</v>
      </c>
      <c r="O66" s="4" t="s">
        <v>374</v>
      </c>
      <c r="P66" s="4" t="s">
        <v>55</v>
      </c>
      <c r="Q66" s="4" t="s">
        <v>67</v>
      </c>
      <c r="R66" s="4">
        <v>78</v>
      </c>
      <c r="S66" s="4">
        <v>0</v>
      </c>
      <c r="T66" s="4" t="s">
        <v>56</v>
      </c>
      <c r="U66" s="4" t="s">
        <v>57</v>
      </c>
      <c r="V66" s="4">
        <v>4.21</v>
      </c>
      <c r="W66" s="4">
        <v>1.02</v>
      </c>
      <c r="X66" s="4">
        <v>4</v>
      </c>
      <c r="Y66" s="4">
        <v>13.2</v>
      </c>
      <c r="Z66" s="4">
        <v>12.1</v>
      </c>
    </row>
    <row r="67" spans="1:26" x14ac:dyDescent="0.25">
      <c r="A67" s="4" t="s">
        <v>375</v>
      </c>
      <c r="B67" s="4">
        <v>54</v>
      </c>
      <c r="C67" s="4" t="s">
        <v>44</v>
      </c>
      <c r="D67" s="4" t="s">
        <v>106</v>
      </c>
      <c r="E67" s="4" t="s">
        <v>163</v>
      </c>
      <c r="F67" s="4" t="s">
        <v>69</v>
      </c>
      <c r="G67" s="4" t="s">
        <v>178</v>
      </c>
      <c r="H67" s="4" t="s">
        <v>81</v>
      </c>
      <c r="I67" s="4" t="s">
        <v>72</v>
      </c>
      <c r="J67" s="21">
        <v>43617</v>
      </c>
      <c r="K67" s="21">
        <v>43983</v>
      </c>
      <c r="L67" s="4">
        <v>50</v>
      </c>
      <c r="M67" s="4" t="s">
        <v>378</v>
      </c>
      <c r="N67" s="4" t="s">
        <v>75</v>
      </c>
      <c r="O67" s="4" t="s">
        <v>379</v>
      </c>
      <c r="P67" s="4" t="s">
        <v>39</v>
      </c>
      <c r="Q67" s="4" t="s">
        <v>129</v>
      </c>
      <c r="R67" s="4">
        <v>82</v>
      </c>
      <c r="S67" s="4">
        <v>1</v>
      </c>
      <c r="T67" s="4" t="s">
        <v>41</v>
      </c>
      <c r="U67" s="4" t="s">
        <v>57</v>
      </c>
      <c r="V67" s="4">
        <v>4.68</v>
      </c>
      <c r="W67" s="4">
        <v>2.39</v>
      </c>
      <c r="X67" s="4">
        <v>4.0999999999999996</v>
      </c>
      <c r="Y67" s="4">
        <v>19.3</v>
      </c>
      <c r="Z67" s="4">
        <v>10.7</v>
      </c>
    </row>
    <row r="68" spans="1:26" x14ac:dyDescent="0.25">
      <c r="A68" s="4" t="s">
        <v>380</v>
      </c>
      <c r="B68" s="4">
        <v>28</v>
      </c>
      <c r="C68" s="4" t="s">
        <v>44</v>
      </c>
      <c r="D68" s="4" t="s">
        <v>87</v>
      </c>
      <c r="E68" s="4" t="s">
        <v>30</v>
      </c>
      <c r="F68" s="4" t="s">
        <v>30</v>
      </c>
      <c r="G68" s="4" t="s">
        <v>70</v>
      </c>
      <c r="H68" s="4" t="s">
        <v>81</v>
      </c>
      <c r="I68" s="4" t="s">
        <v>132</v>
      </c>
      <c r="J68" s="21">
        <v>43787</v>
      </c>
      <c r="K68" s="21">
        <v>44153</v>
      </c>
      <c r="L68" s="4">
        <v>100</v>
      </c>
      <c r="M68" s="4" t="s">
        <v>295</v>
      </c>
      <c r="N68" s="4" t="s">
        <v>40</v>
      </c>
      <c r="O68" s="4" t="s">
        <v>383</v>
      </c>
      <c r="P68" s="4" t="s">
        <v>55</v>
      </c>
      <c r="Q68" s="4" t="s">
        <v>129</v>
      </c>
      <c r="R68" s="4">
        <v>97</v>
      </c>
      <c r="S68" s="4">
        <v>0</v>
      </c>
      <c r="T68" s="4" t="s">
        <v>56</v>
      </c>
      <c r="U68" s="4" t="s">
        <v>57</v>
      </c>
      <c r="V68" s="4">
        <v>1.9</v>
      </c>
      <c r="W68" s="4">
        <v>2.81</v>
      </c>
      <c r="X68" s="4">
        <v>2.2999999999999998</v>
      </c>
      <c r="Y68" s="4">
        <v>9.1999999999999993</v>
      </c>
      <c r="Z68" s="4">
        <v>11.5</v>
      </c>
    </row>
    <row r="69" spans="1:26" x14ac:dyDescent="0.25">
      <c r="A69" s="4" t="s">
        <v>384</v>
      </c>
      <c r="B69" s="4">
        <v>51</v>
      </c>
      <c r="C69" s="4" t="s">
        <v>27</v>
      </c>
      <c r="D69" s="4" t="s">
        <v>28</v>
      </c>
      <c r="E69" s="4" t="s">
        <v>29</v>
      </c>
      <c r="F69" s="4" t="s">
        <v>88</v>
      </c>
      <c r="G69" s="4" t="s">
        <v>125</v>
      </c>
      <c r="H69" s="4" t="s">
        <v>32</v>
      </c>
      <c r="I69" s="4" t="s">
        <v>33</v>
      </c>
      <c r="J69" s="21">
        <v>45034</v>
      </c>
      <c r="K69" s="21">
        <v>45217</v>
      </c>
      <c r="L69" s="4">
        <v>200</v>
      </c>
      <c r="M69" s="4" t="s">
        <v>357</v>
      </c>
      <c r="N69" s="4" t="s">
        <v>40</v>
      </c>
      <c r="O69" s="4" t="s">
        <v>387</v>
      </c>
      <c r="P69" s="4" t="s">
        <v>55</v>
      </c>
      <c r="Q69" s="4" t="s">
        <v>30</v>
      </c>
      <c r="R69" s="4">
        <v>50</v>
      </c>
      <c r="S69" s="4">
        <v>0</v>
      </c>
      <c r="T69" s="4" t="s">
        <v>56</v>
      </c>
      <c r="U69" s="4" t="s">
        <v>42</v>
      </c>
      <c r="V69" s="4">
        <v>2.68</v>
      </c>
      <c r="W69" s="4">
        <v>4.66</v>
      </c>
      <c r="X69" s="4">
        <v>4.3</v>
      </c>
      <c r="Y69" s="4">
        <v>16.5</v>
      </c>
      <c r="Z69" s="4">
        <v>13.7</v>
      </c>
    </row>
    <row r="70" spans="1:26" x14ac:dyDescent="0.25">
      <c r="A70" s="4" t="s">
        <v>388</v>
      </c>
      <c r="B70" s="4">
        <v>82</v>
      </c>
      <c r="C70" s="4" t="s">
        <v>45</v>
      </c>
      <c r="D70" s="4" t="s">
        <v>45</v>
      </c>
      <c r="E70" s="4" t="s">
        <v>29</v>
      </c>
      <c r="F70" s="4" t="s">
        <v>30</v>
      </c>
      <c r="G70" s="4" t="s">
        <v>152</v>
      </c>
      <c r="H70" s="4" t="s">
        <v>71</v>
      </c>
      <c r="I70" s="4" t="s">
        <v>49</v>
      </c>
      <c r="J70" s="21">
        <v>44626</v>
      </c>
      <c r="K70" s="21">
        <v>44901</v>
      </c>
      <c r="L70" s="4">
        <v>100</v>
      </c>
      <c r="M70" s="4" t="s">
        <v>129</v>
      </c>
      <c r="N70" s="4" t="s">
        <v>129</v>
      </c>
      <c r="O70" s="4" t="s">
        <v>391</v>
      </c>
      <c r="P70" s="4" t="s">
        <v>39</v>
      </c>
      <c r="Q70" s="4" t="s">
        <v>40</v>
      </c>
      <c r="R70" s="4">
        <v>81</v>
      </c>
      <c r="S70" s="4">
        <v>1</v>
      </c>
      <c r="T70" s="4" t="s">
        <v>41</v>
      </c>
      <c r="U70" s="4" t="s">
        <v>57</v>
      </c>
      <c r="V70" s="4">
        <v>1.05</v>
      </c>
      <c r="W70" s="4">
        <v>3.65</v>
      </c>
      <c r="X70" s="4">
        <v>2.6</v>
      </c>
      <c r="Y70" s="4">
        <v>23.3</v>
      </c>
      <c r="Z70" s="4">
        <v>5.5</v>
      </c>
    </row>
    <row r="71" spans="1:26" x14ac:dyDescent="0.25">
      <c r="A71" s="4" t="s">
        <v>392</v>
      </c>
      <c r="B71" s="4">
        <v>58</v>
      </c>
      <c r="C71" s="4" t="s">
        <v>45</v>
      </c>
      <c r="D71" s="4" t="s">
        <v>87</v>
      </c>
      <c r="E71" s="4" t="s">
        <v>163</v>
      </c>
      <c r="F71" s="4" t="s">
        <v>47</v>
      </c>
      <c r="G71" s="4" t="s">
        <v>178</v>
      </c>
      <c r="H71" s="4" t="s">
        <v>32</v>
      </c>
      <c r="I71" s="4" t="s">
        <v>132</v>
      </c>
      <c r="J71" s="21">
        <v>45166</v>
      </c>
      <c r="K71" s="21">
        <v>45350</v>
      </c>
      <c r="L71" s="4">
        <v>200</v>
      </c>
      <c r="M71" s="4" t="s">
        <v>40</v>
      </c>
      <c r="N71" s="4" t="s">
        <v>40</v>
      </c>
      <c r="O71" s="4" t="s">
        <v>116</v>
      </c>
      <c r="P71" s="4" t="s">
        <v>39</v>
      </c>
      <c r="Q71" s="4" t="s">
        <v>75</v>
      </c>
      <c r="R71" s="4">
        <v>180</v>
      </c>
      <c r="S71" s="4">
        <v>1</v>
      </c>
      <c r="T71" s="4" t="s">
        <v>85</v>
      </c>
      <c r="U71" s="4" t="s">
        <v>42</v>
      </c>
      <c r="V71" s="4">
        <v>2.66</v>
      </c>
      <c r="W71" s="4">
        <v>1.34</v>
      </c>
      <c r="X71" s="4">
        <v>10</v>
      </c>
      <c r="Y71" s="4">
        <v>15</v>
      </c>
      <c r="Z71" s="4">
        <v>13.1</v>
      </c>
    </row>
    <row r="72" spans="1:26" x14ac:dyDescent="0.25">
      <c r="A72" s="4" t="s">
        <v>395</v>
      </c>
      <c r="B72" s="4">
        <v>31</v>
      </c>
      <c r="C72" s="4" t="s">
        <v>45</v>
      </c>
      <c r="D72" s="4" t="s">
        <v>87</v>
      </c>
      <c r="E72" s="4" t="s">
        <v>30</v>
      </c>
      <c r="F72" s="4" t="s">
        <v>30</v>
      </c>
      <c r="G72" s="4" t="s">
        <v>194</v>
      </c>
      <c r="H72" s="4" t="s">
        <v>81</v>
      </c>
      <c r="I72" s="4" t="s">
        <v>132</v>
      </c>
      <c r="J72" s="21">
        <v>44881</v>
      </c>
      <c r="K72" s="21">
        <v>45338</v>
      </c>
      <c r="L72" s="4">
        <v>200</v>
      </c>
      <c r="M72" s="4" t="s">
        <v>67</v>
      </c>
      <c r="N72" s="4" t="s">
        <v>67</v>
      </c>
      <c r="O72" s="4" t="s">
        <v>398</v>
      </c>
      <c r="P72" s="4" t="s">
        <v>55</v>
      </c>
      <c r="Q72" s="4" t="s">
        <v>67</v>
      </c>
      <c r="R72" s="4">
        <v>132</v>
      </c>
      <c r="S72" s="4">
        <v>0</v>
      </c>
      <c r="T72" s="4" t="s">
        <v>123</v>
      </c>
      <c r="U72" s="4" t="s">
        <v>57</v>
      </c>
      <c r="V72" s="4">
        <v>1.27</v>
      </c>
      <c r="W72" s="4">
        <v>4</v>
      </c>
      <c r="X72" s="4">
        <v>2.9</v>
      </c>
      <c r="Y72" s="4">
        <v>22.2</v>
      </c>
      <c r="Z72" s="4">
        <v>6.5</v>
      </c>
    </row>
    <row r="73" spans="1:26" x14ac:dyDescent="0.25">
      <c r="A73" s="4" t="s">
        <v>399</v>
      </c>
      <c r="B73" s="4">
        <v>60</v>
      </c>
      <c r="C73" s="4" t="s">
        <v>45</v>
      </c>
      <c r="D73" s="4" t="s">
        <v>106</v>
      </c>
      <c r="E73" s="4" t="s">
        <v>163</v>
      </c>
      <c r="F73" s="4" t="s">
        <v>30</v>
      </c>
      <c r="G73" s="4" t="s">
        <v>184</v>
      </c>
      <c r="H73" s="4" t="s">
        <v>32</v>
      </c>
      <c r="I73" s="4" t="s">
        <v>49</v>
      </c>
      <c r="J73" s="21">
        <v>44326</v>
      </c>
      <c r="K73" s="21">
        <v>44630</v>
      </c>
      <c r="L73" s="4">
        <v>200</v>
      </c>
      <c r="M73" s="4" t="s">
        <v>160</v>
      </c>
      <c r="N73" s="4" t="s">
        <v>129</v>
      </c>
      <c r="O73" s="4" t="s">
        <v>100</v>
      </c>
      <c r="P73" s="4" t="s">
        <v>110</v>
      </c>
      <c r="Q73" s="4" t="s">
        <v>40</v>
      </c>
      <c r="R73" s="4">
        <v>112</v>
      </c>
      <c r="S73" s="4">
        <v>0</v>
      </c>
      <c r="T73" s="4" t="s">
        <v>137</v>
      </c>
      <c r="U73" s="4" t="s">
        <v>57</v>
      </c>
      <c r="V73" s="4">
        <v>1.76</v>
      </c>
      <c r="W73" s="4">
        <v>1.1499999999999999</v>
      </c>
      <c r="X73" s="4">
        <v>5.2</v>
      </c>
      <c r="Y73" s="4">
        <v>16.2</v>
      </c>
      <c r="Z73" s="4">
        <v>4.0999999999999996</v>
      </c>
    </row>
    <row r="74" spans="1:26" x14ac:dyDescent="0.25">
      <c r="A74" s="4" t="s">
        <v>402</v>
      </c>
      <c r="B74" s="4">
        <v>29</v>
      </c>
      <c r="C74" s="4" t="s">
        <v>27</v>
      </c>
      <c r="D74" s="4" t="s">
        <v>95</v>
      </c>
      <c r="E74" s="4" t="s">
        <v>46</v>
      </c>
      <c r="F74" s="4" t="s">
        <v>30</v>
      </c>
      <c r="G74" s="4" t="s">
        <v>48</v>
      </c>
      <c r="H74" s="4" t="s">
        <v>81</v>
      </c>
      <c r="I74" s="4" t="s">
        <v>132</v>
      </c>
      <c r="J74" s="21">
        <v>43734</v>
      </c>
      <c r="K74" s="21">
        <v>43977</v>
      </c>
      <c r="L74" s="4">
        <v>50</v>
      </c>
      <c r="M74" s="4" t="s">
        <v>378</v>
      </c>
      <c r="N74" s="4" t="s">
        <v>75</v>
      </c>
      <c r="O74" s="4" t="s">
        <v>227</v>
      </c>
      <c r="P74" s="4" t="s">
        <v>110</v>
      </c>
      <c r="Q74" s="4" t="s">
        <v>75</v>
      </c>
      <c r="R74" s="4">
        <v>37</v>
      </c>
      <c r="S74" s="4">
        <v>0</v>
      </c>
      <c r="T74" s="4" t="s">
        <v>41</v>
      </c>
      <c r="U74" s="4" t="s">
        <v>42</v>
      </c>
      <c r="V74" s="4">
        <v>4.0999999999999996</v>
      </c>
      <c r="W74" s="4">
        <v>2.81</v>
      </c>
      <c r="X74" s="4">
        <v>5.7</v>
      </c>
      <c r="Y74" s="4">
        <v>13.9</v>
      </c>
      <c r="Z74" s="4">
        <v>9.8000000000000007</v>
      </c>
    </row>
    <row r="75" spans="1:26" x14ac:dyDescent="0.25">
      <c r="A75" s="4" t="s">
        <v>405</v>
      </c>
      <c r="B75" s="4">
        <v>43</v>
      </c>
      <c r="C75" s="4" t="s">
        <v>27</v>
      </c>
      <c r="D75" s="4" t="s">
        <v>106</v>
      </c>
      <c r="E75" s="4" t="s">
        <v>163</v>
      </c>
      <c r="F75" s="4" t="s">
        <v>59</v>
      </c>
      <c r="G75" s="4" t="s">
        <v>89</v>
      </c>
      <c r="H75" s="4" t="s">
        <v>32</v>
      </c>
      <c r="I75" s="4" t="s">
        <v>132</v>
      </c>
      <c r="J75" s="21">
        <v>44817</v>
      </c>
      <c r="K75" s="21">
        <v>45304</v>
      </c>
      <c r="L75" s="4">
        <v>50</v>
      </c>
      <c r="M75" s="4" t="s">
        <v>221</v>
      </c>
      <c r="N75" s="4" t="s">
        <v>129</v>
      </c>
      <c r="O75" s="4" t="s">
        <v>408</v>
      </c>
      <c r="P75" s="4" t="s">
        <v>110</v>
      </c>
      <c r="Q75" s="4" t="s">
        <v>40</v>
      </c>
      <c r="R75" s="4">
        <v>75</v>
      </c>
      <c r="S75" s="4">
        <v>0</v>
      </c>
      <c r="T75" s="4" t="s">
        <v>56</v>
      </c>
      <c r="U75" s="4" t="s">
        <v>57</v>
      </c>
      <c r="V75" s="4">
        <v>3.24</v>
      </c>
      <c r="W75" s="4">
        <v>1.62</v>
      </c>
      <c r="X75" s="4">
        <v>2.6</v>
      </c>
      <c r="Y75" s="4">
        <v>21.5</v>
      </c>
      <c r="Z75" s="4">
        <v>19.100000000000001</v>
      </c>
    </row>
    <row r="76" spans="1:26" x14ac:dyDescent="0.25">
      <c r="A76" s="4" t="s">
        <v>409</v>
      </c>
      <c r="B76" s="4">
        <v>62</v>
      </c>
      <c r="C76" s="4" t="s">
        <v>27</v>
      </c>
      <c r="D76" s="4" t="s">
        <v>28</v>
      </c>
      <c r="E76" s="4" t="s">
        <v>163</v>
      </c>
      <c r="F76" s="4" t="s">
        <v>47</v>
      </c>
      <c r="G76" s="4" t="s">
        <v>118</v>
      </c>
      <c r="H76" s="4" t="s">
        <v>71</v>
      </c>
      <c r="I76" s="4" t="s">
        <v>72</v>
      </c>
      <c r="J76" s="21">
        <v>44143</v>
      </c>
      <c r="K76" s="21">
        <v>44628</v>
      </c>
      <c r="L76" s="4">
        <v>100</v>
      </c>
      <c r="M76" s="4" t="s">
        <v>187</v>
      </c>
      <c r="N76" s="4" t="s">
        <v>40</v>
      </c>
      <c r="O76" s="4" t="s">
        <v>412</v>
      </c>
      <c r="P76" s="4" t="s">
        <v>110</v>
      </c>
      <c r="Q76" s="4" t="s">
        <v>129</v>
      </c>
      <c r="R76" s="4">
        <v>151</v>
      </c>
      <c r="S76" s="4">
        <v>0</v>
      </c>
      <c r="T76" s="4" t="s">
        <v>41</v>
      </c>
      <c r="U76" s="4" t="s">
        <v>42</v>
      </c>
      <c r="V76" s="4">
        <v>2.4900000000000002</v>
      </c>
      <c r="W76" s="4">
        <v>2.08</v>
      </c>
      <c r="X76" s="4">
        <v>6.8</v>
      </c>
      <c r="Y76" s="4">
        <v>13.4</v>
      </c>
      <c r="Z76" s="4">
        <v>3.4</v>
      </c>
    </row>
    <row r="77" spans="1:26" x14ac:dyDescent="0.25">
      <c r="A77" s="4" t="s">
        <v>413</v>
      </c>
      <c r="B77" s="4">
        <v>19</v>
      </c>
      <c r="C77" s="4" t="s">
        <v>27</v>
      </c>
      <c r="D77" s="4" t="s">
        <v>28</v>
      </c>
      <c r="E77" s="4" t="s">
        <v>29</v>
      </c>
      <c r="F77" s="4" t="s">
        <v>30</v>
      </c>
      <c r="G77" s="4" t="s">
        <v>276</v>
      </c>
      <c r="H77" s="4" t="s">
        <v>32</v>
      </c>
      <c r="I77" s="4" t="s">
        <v>33</v>
      </c>
      <c r="J77" s="21">
        <v>44727</v>
      </c>
      <c r="K77" s="21">
        <v>45031</v>
      </c>
      <c r="L77" s="4">
        <v>100</v>
      </c>
      <c r="M77" s="4" t="s">
        <v>317</v>
      </c>
      <c r="N77" s="4" t="s">
        <v>30</v>
      </c>
      <c r="O77" s="4" t="s">
        <v>416</v>
      </c>
      <c r="P77" s="4" t="s">
        <v>39</v>
      </c>
      <c r="Q77" s="4" t="s">
        <v>129</v>
      </c>
      <c r="R77" s="4">
        <v>160</v>
      </c>
      <c r="S77" s="4">
        <v>1</v>
      </c>
      <c r="T77" s="4" t="s">
        <v>137</v>
      </c>
      <c r="U77" s="4" t="s">
        <v>57</v>
      </c>
      <c r="V77" s="4">
        <v>1.62</v>
      </c>
      <c r="W77" s="4">
        <v>3.86</v>
      </c>
      <c r="X77" s="4">
        <v>6.9</v>
      </c>
      <c r="Y77" s="4">
        <v>6.5</v>
      </c>
      <c r="Z77" s="4">
        <v>6.8</v>
      </c>
    </row>
    <row r="78" spans="1:26" x14ac:dyDescent="0.25">
      <c r="A78" s="4" t="s">
        <v>417</v>
      </c>
      <c r="B78" s="4">
        <v>56</v>
      </c>
      <c r="C78" s="4" t="s">
        <v>45</v>
      </c>
      <c r="D78" s="4" t="s">
        <v>87</v>
      </c>
      <c r="E78" s="4" t="s">
        <v>78</v>
      </c>
      <c r="F78" s="4" t="s">
        <v>59</v>
      </c>
      <c r="G78" s="4" t="s">
        <v>31</v>
      </c>
      <c r="H78" s="4" t="s">
        <v>32</v>
      </c>
      <c r="I78" s="4" t="s">
        <v>132</v>
      </c>
      <c r="J78" s="21">
        <v>44291</v>
      </c>
      <c r="K78" s="21">
        <v>44717</v>
      </c>
      <c r="L78" s="4">
        <v>100</v>
      </c>
      <c r="M78" s="4" t="s">
        <v>75</v>
      </c>
      <c r="N78" s="4" t="s">
        <v>75</v>
      </c>
      <c r="O78" s="4" t="s">
        <v>217</v>
      </c>
      <c r="P78" s="4" t="s">
        <v>110</v>
      </c>
      <c r="Q78" s="4" t="s">
        <v>30</v>
      </c>
      <c r="R78" s="4">
        <v>65</v>
      </c>
      <c r="S78" s="4">
        <v>0</v>
      </c>
      <c r="T78" s="4" t="s">
        <v>123</v>
      </c>
      <c r="U78" s="4" t="s">
        <v>57</v>
      </c>
      <c r="V78" s="4">
        <v>1.92</v>
      </c>
      <c r="W78" s="4">
        <v>3.69</v>
      </c>
      <c r="X78" s="4">
        <v>1.2</v>
      </c>
      <c r="Y78" s="4">
        <v>7.9</v>
      </c>
      <c r="Z78" s="4">
        <v>16.600000000000001</v>
      </c>
    </row>
    <row r="79" spans="1:26" x14ac:dyDescent="0.25">
      <c r="A79" s="4" t="s">
        <v>420</v>
      </c>
      <c r="B79" s="4">
        <v>55</v>
      </c>
      <c r="C79" s="4" t="s">
        <v>44</v>
      </c>
      <c r="D79" s="4" t="s">
        <v>95</v>
      </c>
      <c r="E79" s="4" t="s">
        <v>78</v>
      </c>
      <c r="F79" s="4" t="s">
        <v>88</v>
      </c>
      <c r="G79" s="4" t="s">
        <v>80</v>
      </c>
      <c r="H79" s="4" t="s">
        <v>71</v>
      </c>
      <c r="I79" s="4" t="s">
        <v>132</v>
      </c>
      <c r="J79" s="21">
        <v>44153</v>
      </c>
      <c r="K79" s="21">
        <v>44638</v>
      </c>
      <c r="L79" s="4">
        <v>200</v>
      </c>
      <c r="M79" s="4" t="s">
        <v>422</v>
      </c>
      <c r="N79" s="4" t="s">
        <v>30</v>
      </c>
      <c r="O79" s="4" t="s">
        <v>423</v>
      </c>
      <c r="P79" s="4" t="s">
        <v>110</v>
      </c>
      <c r="Q79" s="4" t="s">
        <v>67</v>
      </c>
      <c r="R79" s="4">
        <v>105</v>
      </c>
      <c r="S79" s="4">
        <v>0</v>
      </c>
      <c r="T79" s="4" t="s">
        <v>123</v>
      </c>
      <c r="U79" s="4" t="s">
        <v>57</v>
      </c>
      <c r="V79" s="4">
        <v>1.71</v>
      </c>
      <c r="W79" s="4">
        <v>3.61</v>
      </c>
      <c r="X79" s="4">
        <v>3.1</v>
      </c>
      <c r="Y79" s="4">
        <v>7.8</v>
      </c>
      <c r="Z79" s="4">
        <v>7.1</v>
      </c>
    </row>
    <row r="80" spans="1:26" x14ac:dyDescent="0.25">
      <c r="A80" s="4" t="s">
        <v>424</v>
      </c>
      <c r="B80" s="4">
        <v>34</v>
      </c>
      <c r="C80" s="4" t="s">
        <v>45</v>
      </c>
      <c r="D80" s="4" t="s">
        <v>28</v>
      </c>
      <c r="E80" s="4" t="s">
        <v>29</v>
      </c>
      <c r="F80" s="4" t="s">
        <v>30</v>
      </c>
      <c r="G80" s="4" t="s">
        <v>112</v>
      </c>
      <c r="H80" s="4" t="s">
        <v>32</v>
      </c>
      <c r="I80" s="4" t="s">
        <v>49</v>
      </c>
      <c r="J80" s="21">
        <v>43990</v>
      </c>
      <c r="K80" s="21">
        <v>44508</v>
      </c>
      <c r="L80" s="4">
        <v>150</v>
      </c>
      <c r="M80" s="4" t="s">
        <v>427</v>
      </c>
      <c r="N80" s="4" t="s">
        <v>30</v>
      </c>
      <c r="O80" s="4" t="s">
        <v>370</v>
      </c>
      <c r="P80" s="4" t="s">
        <v>110</v>
      </c>
      <c r="Q80" s="4" t="s">
        <v>30</v>
      </c>
      <c r="R80" s="4">
        <v>148</v>
      </c>
      <c r="S80" s="4">
        <v>0</v>
      </c>
      <c r="T80" s="4" t="s">
        <v>123</v>
      </c>
      <c r="U80" s="4" t="s">
        <v>57</v>
      </c>
      <c r="V80" s="4">
        <v>3.89</v>
      </c>
      <c r="W80" s="4">
        <v>4.42</v>
      </c>
      <c r="X80" s="4">
        <v>8.5</v>
      </c>
      <c r="Y80" s="4">
        <v>13.1</v>
      </c>
      <c r="Z80" s="4">
        <v>14.4</v>
      </c>
    </row>
    <row r="81" spans="1:26" x14ac:dyDescent="0.25">
      <c r="A81" s="4" t="s">
        <v>428</v>
      </c>
      <c r="B81" s="4">
        <v>24</v>
      </c>
      <c r="C81" s="4" t="s">
        <v>45</v>
      </c>
      <c r="D81" s="4" t="s">
        <v>45</v>
      </c>
      <c r="E81" s="4" t="s">
        <v>29</v>
      </c>
      <c r="F81" s="4" t="s">
        <v>30</v>
      </c>
      <c r="G81" s="4" t="s">
        <v>125</v>
      </c>
      <c r="H81" s="4" t="s">
        <v>81</v>
      </c>
      <c r="I81" s="4" t="s">
        <v>72</v>
      </c>
      <c r="J81" s="21">
        <v>44985</v>
      </c>
      <c r="K81" s="21">
        <v>45471</v>
      </c>
      <c r="L81" s="4">
        <v>200</v>
      </c>
      <c r="M81" s="4" t="s">
        <v>431</v>
      </c>
      <c r="N81" s="4" t="s">
        <v>30</v>
      </c>
      <c r="O81" s="4" t="s">
        <v>116</v>
      </c>
      <c r="P81" s="4" t="s">
        <v>39</v>
      </c>
      <c r="Q81" s="4" t="s">
        <v>67</v>
      </c>
      <c r="R81" s="4">
        <v>117</v>
      </c>
      <c r="S81" s="4">
        <v>1</v>
      </c>
      <c r="T81" s="4" t="s">
        <v>56</v>
      </c>
      <c r="U81" s="4" t="s">
        <v>57</v>
      </c>
      <c r="V81" s="4">
        <v>1.82</v>
      </c>
      <c r="W81" s="4">
        <v>2.17</v>
      </c>
      <c r="X81" s="4">
        <v>9.1</v>
      </c>
      <c r="Y81" s="4">
        <v>6.2</v>
      </c>
      <c r="Z81" s="4">
        <v>4.5</v>
      </c>
    </row>
    <row r="82" spans="1:26" x14ac:dyDescent="0.25">
      <c r="A82" s="4" t="s">
        <v>432</v>
      </c>
      <c r="B82" s="4">
        <v>36</v>
      </c>
      <c r="C82" s="4" t="s">
        <v>44</v>
      </c>
      <c r="D82" s="4" t="s">
        <v>106</v>
      </c>
      <c r="E82" s="4" t="s">
        <v>163</v>
      </c>
      <c r="F82" s="4" t="s">
        <v>79</v>
      </c>
      <c r="G82" s="4" t="s">
        <v>31</v>
      </c>
      <c r="H82" s="4" t="s">
        <v>61</v>
      </c>
      <c r="I82" s="4" t="s">
        <v>49</v>
      </c>
      <c r="J82" s="21">
        <v>44688</v>
      </c>
      <c r="K82" s="21">
        <v>45237</v>
      </c>
      <c r="L82" s="4">
        <v>100</v>
      </c>
      <c r="M82" s="4" t="s">
        <v>266</v>
      </c>
      <c r="N82" s="4" t="s">
        <v>67</v>
      </c>
      <c r="O82" s="4" t="s">
        <v>435</v>
      </c>
      <c r="P82" s="4" t="s">
        <v>110</v>
      </c>
      <c r="Q82" s="4" t="s">
        <v>40</v>
      </c>
      <c r="R82" s="4">
        <v>139</v>
      </c>
      <c r="S82" s="4">
        <v>0</v>
      </c>
      <c r="T82" s="4" t="s">
        <v>56</v>
      </c>
      <c r="U82" s="4" t="s">
        <v>57</v>
      </c>
      <c r="V82" s="4">
        <v>1.83</v>
      </c>
      <c r="W82" s="4">
        <v>1.1100000000000001</v>
      </c>
      <c r="X82" s="4">
        <v>2.6</v>
      </c>
      <c r="Y82" s="4">
        <v>16.5</v>
      </c>
      <c r="Z82" s="4">
        <v>10.199999999999999</v>
      </c>
    </row>
    <row r="83" spans="1:26" x14ac:dyDescent="0.25">
      <c r="A83" s="4" t="s">
        <v>436</v>
      </c>
      <c r="B83" s="4">
        <v>79</v>
      </c>
      <c r="C83" s="4" t="s">
        <v>44</v>
      </c>
      <c r="D83" s="4" t="s">
        <v>87</v>
      </c>
      <c r="E83" s="4" t="s">
        <v>163</v>
      </c>
      <c r="F83" s="4" t="s">
        <v>30</v>
      </c>
      <c r="G83" s="4" t="s">
        <v>194</v>
      </c>
      <c r="H83" s="4" t="s">
        <v>61</v>
      </c>
      <c r="I83" s="4" t="s">
        <v>132</v>
      </c>
      <c r="J83" s="21">
        <v>45017</v>
      </c>
      <c r="K83" s="21">
        <v>45505</v>
      </c>
      <c r="L83" s="4">
        <v>50</v>
      </c>
      <c r="M83" s="4" t="s">
        <v>438</v>
      </c>
      <c r="N83" s="4" t="s">
        <v>67</v>
      </c>
      <c r="O83" s="4" t="s">
        <v>291</v>
      </c>
      <c r="P83" s="4" t="s">
        <v>55</v>
      </c>
      <c r="Q83" s="4" t="s">
        <v>67</v>
      </c>
      <c r="R83" s="4">
        <v>56</v>
      </c>
      <c r="S83" s="4">
        <v>0</v>
      </c>
      <c r="T83" s="4" t="s">
        <v>56</v>
      </c>
      <c r="U83" s="4" t="s">
        <v>57</v>
      </c>
      <c r="V83" s="4">
        <v>4.57</v>
      </c>
      <c r="W83" s="4">
        <v>4.2699999999999996</v>
      </c>
      <c r="X83" s="4">
        <v>4.0999999999999996</v>
      </c>
      <c r="Y83" s="4">
        <v>10.7</v>
      </c>
      <c r="Z83" s="4">
        <v>9.5</v>
      </c>
    </row>
    <row r="84" spans="1:26" x14ac:dyDescent="0.25">
      <c r="A84" s="4" t="s">
        <v>439</v>
      </c>
      <c r="B84" s="4">
        <v>39</v>
      </c>
      <c r="C84" s="4" t="s">
        <v>27</v>
      </c>
      <c r="D84" s="4" t="s">
        <v>87</v>
      </c>
      <c r="E84" s="4" t="s">
        <v>30</v>
      </c>
      <c r="F84" s="4" t="s">
        <v>30</v>
      </c>
      <c r="G84" s="4" t="s">
        <v>440</v>
      </c>
      <c r="H84" s="4" t="s">
        <v>32</v>
      </c>
      <c r="I84" s="4" t="s">
        <v>33</v>
      </c>
      <c r="J84" s="21">
        <v>43998</v>
      </c>
      <c r="K84" s="21">
        <v>44332</v>
      </c>
      <c r="L84" s="4">
        <v>100</v>
      </c>
      <c r="M84" s="4" t="s">
        <v>40</v>
      </c>
      <c r="N84" s="4" t="s">
        <v>40</v>
      </c>
      <c r="O84" s="4" t="s">
        <v>258</v>
      </c>
      <c r="P84" s="4" t="s">
        <v>39</v>
      </c>
      <c r="Q84" s="4" t="s">
        <v>67</v>
      </c>
      <c r="R84" s="4">
        <v>63</v>
      </c>
      <c r="S84" s="4">
        <v>1</v>
      </c>
      <c r="T84" s="4" t="s">
        <v>41</v>
      </c>
      <c r="U84" s="4" t="s">
        <v>42</v>
      </c>
      <c r="V84" s="4">
        <v>3.36</v>
      </c>
      <c r="W84" s="4">
        <v>2.0699999999999998</v>
      </c>
      <c r="X84" s="4">
        <v>6.6</v>
      </c>
      <c r="Y84" s="4">
        <v>13.4</v>
      </c>
      <c r="Z84" s="4">
        <v>12.4</v>
      </c>
    </row>
    <row r="85" spans="1:26" x14ac:dyDescent="0.25">
      <c r="A85" s="4" t="s">
        <v>443</v>
      </c>
      <c r="B85" s="4">
        <v>82</v>
      </c>
      <c r="C85" s="4" t="s">
        <v>27</v>
      </c>
      <c r="D85" s="4" t="s">
        <v>87</v>
      </c>
      <c r="E85" s="4" t="s">
        <v>30</v>
      </c>
      <c r="F85" s="4" t="s">
        <v>30</v>
      </c>
      <c r="G85" s="4" t="s">
        <v>118</v>
      </c>
      <c r="H85" s="4" t="s">
        <v>81</v>
      </c>
      <c r="I85" s="4" t="s">
        <v>132</v>
      </c>
      <c r="J85" s="21">
        <v>45201</v>
      </c>
      <c r="K85" s="21">
        <v>45659</v>
      </c>
      <c r="L85" s="4">
        <v>50</v>
      </c>
      <c r="M85" s="4" t="s">
        <v>446</v>
      </c>
      <c r="N85" s="4" t="s">
        <v>129</v>
      </c>
      <c r="O85" s="4" t="s">
        <v>447</v>
      </c>
      <c r="P85" s="4" t="s">
        <v>39</v>
      </c>
      <c r="Q85" s="4" t="s">
        <v>40</v>
      </c>
      <c r="R85" s="4">
        <v>143</v>
      </c>
      <c r="S85" s="4">
        <v>1</v>
      </c>
      <c r="T85" s="4" t="s">
        <v>56</v>
      </c>
      <c r="U85" s="4" t="s">
        <v>42</v>
      </c>
      <c r="V85" s="4">
        <v>2.74</v>
      </c>
      <c r="W85" s="4">
        <v>2.1800000000000002</v>
      </c>
      <c r="X85" s="4">
        <v>9.5</v>
      </c>
      <c r="Y85" s="4">
        <v>19.7</v>
      </c>
      <c r="Z85" s="4">
        <v>5.4</v>
      </c>
    </row>
    <row r="86" spans="1:26" x14ac:dyDescent="0.25">
      <c r="A86" s="4" t="s">
        <v>448</v>
      </c>
      <c r="B86" s="4">
        <v>50</v>
      </c>
      <c r="C86" s="4" t="s">
        <v>44</v>
      </c>
      <c r="D86" s="4" t="s">
        <v>106</v>
      </c>
      <c r="E86" s="4" t="s">
        <v>46</v>
      </c>
      <c r="F86" s="4" t="s">
        <v>30</v>
      </c>
      <c r="G86" s="4" t="s">
        <v>164</v>
      </c>
      <c r="H86" s="4" t="s">
        <v>32</v>
      </c>
      <c r="I86" s="4" t="s">
        <v>33</v>
      </c>
      <c r="J86" s="21">
        <v>43786</v>
      </c>
      <c r="K86" s="21">
        <v>44091</v>
      </c>
      <c r="L86" s="4">
        <v>100</v>
      </c>
      <c r="M86" s="4" t="s">
        <v>451</v>
      </c>
      <c r="N86" s="4" t="s">
        <v>129</v>
      </c>
      <c r="O86" s="4" t="s">
        <v>452</v>
      </c>
      <c r="P86" s="4" t="s">
        <v>39</v>
      </c>
      <c r="Q86" s="4" t="s">
        <v>129</v>
      </c>
      <c r="R86" s="4">
        <v>157</v>
      </c>
      <c r="S86" s="4">
        <v>1</v>
      </c>
      <c r="T86" s="4" t="s">
        <v>41</v>
      </c>
      <c r="U86" s="4" t="s">
        <v>42</v>
      </c>
      <c r="V86" s="4">
        <v>4.47</v>
      </c>
      <c r="W86" s="4">
        <v>2.95</v>
      </c>
      <c r="X86" s="4">
        <v>9.1</v>
      </c>
      <c r="Y86" s="4">
        <v>20.399999999999999</v>
      </c>
      <c r="Z86" s="4">
        <v>10.199999999999999</v>
      </c>
    </row>
    <row r="87" spans="1:26" x14ac:dyDescent="0.25">
      <c r="A87" s="4" t="s">
        <v>453</v>
      </c>
      <c r="B87" s="4">
        <v>51</v>
      </c>
      <c r="C87" s="4" t="s">
        <v>45</v>
      </c>
      <c r="D87" s="4" t="s">
        <v>106</v>
      </c>
      <c r="E87" s="4" t="s">
        <v>30</v>
      </c>
      <c r="F87" s="4" t="s">
        <v>30</v>
      </c>
      <c r="G87" s="4" t="s">
        <v>276</v>
      </c>
      <c r="H87" s="4" t="s">
        <v>71</v>
      </c>
      <c r="I87" s="4" t="s">
        <v>49</v>
      </c>
      <c r="J87" s="21">
        <v>45145</v>
      </c>
      <c r="K87" s="21">
        <v>45664</v>
      </c>
      <c r="L87" s="4">
        <v>200</v>
      </c>
      <c r="M87" s="4" t="s">
        <v>37</v>
      </c>
      <c r="N87" s="4" t="s">
        <v>67</v>
      </c>
      <c r="O87" s="4" t="s">
        <v>182</v>
      </c>
      <c r="P87" s="4" t="s">
        <v>110</v>
      </c>
      <c r="Q87" s="4" t="s">
        <v>129</v>
      </c>
      <c r="R87" s="4">
        <v>58</v>
      </c>
      <c r="S87" s="4">
        <v>0</v>
      </c>
      <c r="T87" s="4" t="s">
        <v>85</v>
      </c>
      <c r="U87" s="4" t="s">
        <v>57</v>
      </c>
      <c r="V87" s="4">
        <v>1.0900000000000001</v>
      </c>
      <c r="W87" s="4">
        <v>2.0699999999999998</v>
      </c>
      <c r="X87" s="4">
        <v>5.9</v>
      </c>
      <c r="Y87" s="4">
        <v>17.399999999999999</v>
      </c>
      <c r="Z87" s="4">
        <v>7.4</v>
      </c>
    </row>
    <row r="88" spans="1:26" x14ac:dyDescent="0.25">
      <c r="A88" s="4" t="s">
        <v>456</v>
      </c>
      <c r="B88" s="4">
        <v>37</v>
      </c>
      <c r="C88" s="4" t="s">
        <v>27</v>
      </c>
      <c r="D88" s="4" t="s">
        <v>45</v>
      </c>
      <c r="E88" s="4" t="s">
        <v>163</v>
      </c>
      <c r="F88" s="4" t="s">
        <v>30</v>
      </c>
      <c r="G88" s="4" t="s">
        <v>102</v>
      </c>
      <c r="H88" s="4" t="s">
        <v>32</v>
      </c>
      <c r="I88" s="4" t="s">
        <v>72</v>
      </c>
      <c r="J88" s="21">
        <v>44690</v>
      </c>
      <c r="K88" s="21">
        <v>45086</v>
      </c>
      <c r="L88" s="4">
        <v>50</v>
      </c>
      <c r="M88" s="4" t="s">
        <v>67</v>
      </c>
      <c r="N88" s="4" t="s">
        <v>67</v>
      </c>
      <c r="O88" s="4" t="s">
        <v>459</v>
      </c>
      <c r="P88" s="4" t="s">
        <v>55</v>
      </c>
      <c r="Q88" s="4" t="s">
        <v>30</v>
      </c>
      <c r="R88" s="4">
        <v>110</v>
      </c>
      <c r="S88" s="4">
        <v>0</v>
      </c>
      <c r="T88" s="4" t="s">
        <v>56</v>
      </c>
      <c r="U88" s="4" t="s">
        <v>42</v>
      </c>
      <c r="V88" s="4">
        <v>1.56</v>
      </c>
      <c r="W88" s="4">
        <v>4.34</v>
      </c>
      <c r="X88" s="4">
        <v>9.9</v>
      </c>
      <c r="Y88" s="4">
        <v>15.5</v>
      </c>
      <c r="Z88" s="4">
        <v>5.9</v>
      </c>
    </row>
    <row r="89" spans="1:26" x14ac:dyDescent="0.25">
      <c r="A89" s="4" t="s">
        <v>460</v>
      </c>
      <c r="B89" s="4">
        <v>30</v>
      </c>
      <c r="C89" s="4" t="s">
        <v>27</v>
      </c>
      <c r="D89" s="4" t="s">
        <v>87</v>
      </c>
      <c r="E89" s="4" t="s">
        <v>46</v>
      </c>
      <c r="F89" s="4" t="s">
        <v>30</v>
      </c>
      <c r="G89" s="4" t="s">
        <v>112</v>
      </c>
      <c r="H89" s="4" t="s">
        <v>32</v>
      </c>
      <c r="I89" s="4" t="s">
        <v>132</v>
      </c>
      <c r="J89" s="21">
        <v>44843</v>
      </c>
      <c r="K89" s="21">
        <v>45360</v>
      </c>
      <c r="L89" s="4">
        <v>50</v>
      </c>
      <c r="M89" s="4" t="s">
        <v>53</v>
      </c>
      <c r="N89" s="4" t="s">
        <v>30</v>
      </c>
      <c r="O89" s="4" t="s">
        <v>463</v>
      </c>
      <c r="P89" s="4" t="s">
        <v>55</v>
      </c>
      <c r="Q89" s="4" t="s">
        <v>40</v>
      </c>
      <c r="R89" s="4">
        <v>146</v>
      </c>
      <c r="S89" s="4">
        <v>0</v>
      </c>
      <c r="T89" s="4" t="s">
        <v>137</v>
      </c>
      <c r="U89" s="4" t="s">
        <v>57</v>
      </c>
      <c r="V89" s="4">
        <v>2.09</v>
      </c>
      <c r="W89" s="4">
        <v>1.07</v>
      </c>
      <c r="X89" s="4">
        <v>9.1999999999999993</v>
      </c>
      <c r="Y89" s="4">
        <v>8.1</v>
      </c>
      <c r="Z89" s="4">
        <v>12.8</v>
      </c>
    </row>
    <row r="90" spans="1:26" x14ac:dyDescent="0.25">
      <c r="A90" s="4" t="s">
        <v>464</v>
      </c>
      <c r="B90" s="4">
        <v>79</v>
      </c>
      <c r="C90" s="4" t="s">
        <v>44</v>
      </c>
      <c r="D90" s="4" t="s">
        <v>106</v>
      </c>
      <c r="E90" s="4" t="s">
        <v>163</v>
      </c>
      <c r="F90" s="4" t="s">
        <v>88</v>
      </c>
      <c r="G90" s="4" t="s">
        <v>112</v>
      </c>
      <c r="H90" s="4" t="s">
        <v>61</v>
      </c>
      <c r="I90" s="4" t="s">
        <v>33</v>
      </c>
      <c r="J90" s="21">
        <v>45164</v>
      </c>
      <c r="K90" s="21">
        <v>45622</v>
      </c>
      <c r="L90" s="4">
        <v>200</v>
      </c>
      <c r="M90" s="4" t="s">
        <v>75</v>
      </c>
      <c r="N90" s="4" t="s">
        <v>75</v>
      </c>
      <c r="O90" s="4" t="s">
        <v>466</v>
      </c>
      <c r="P90" s="4" t="s">
        <v>55</v>
      </c>
      <c r="Q90" s="4" t="s">
        <v>75</v>
      </c>
      <c r="R90" s="4">
        <v>37</v>
      </c>
      <c r="S90" s="4">
        <v>0</v>
      </c>
      <c r="T90" s="4" t="s">
        <v>41</v>
      </c>
      <c r="U90" s="4" t="s">
        <v>57</v>
      </c>
      <c r="V90" s="4">
        <v>2.1</v>
      </c>
      <c r="W90" s="4">
        <v>3.22</v>
      </c>
      <c r="X90" s="4">
        <v>6.9</v>
      </c>
      <c r="Y90" s="4">
        <v>20.9</v>
      </c>
      <c r="Z90" s="4">
        <v>6.5</v>
      </c>
    </row>
    <row r="91" spans="1:26" x14ac:dyDescent="0.25">
      <c r="A91" s="4" t="s">
        <v>467</v>
      </c>
      <c r="B91" s="4">
        <v>80</v>
      </c>
      <c r="C91" s="4" t="s">
        <v>27</v>
      </c>
      <c r="D91" s="4" t="s">
        <v>95</v>
      </c>
      <c r="E91" s="4" t="s">
        <v>78</v>
      </c>
      <c r="F91" s="4" t="s">
        <v>59</v>
      </c>
      <c r="G91" s="4" t="s">
        <v>31</v>
      </c>
      <c r="H91" s="4" t="s">
        <v>61</v>
      </c>
      <c r="I91" s="4" t="s">
        <v>72</v>
      </c>
      <c r="J91" s="21">
        <v>44456</v>
      </c>
      <c r="K91" s="21">
        <v>44974</v>
      </c>
      <c r="L91" s="4">
        <v>50</v>
      </c>
      <c r="M91" s="4" t="s">
        <v>469</v>
      </c>
      <c r="N91" s="4" t="s">
        <v>67</v>
      </c>
      <c r="O91" s="4" t="s">
        <v>291</v>
      </c>
      <c r="P91" s="4" t="s">
        <v>110</v>
      </c>
      <c r="Q91" s="4" t="s">
        <v>40</v>
      </c>
      <c r="R91" s="4">
        <v>68</v>
      </c>
      <c r="S91" s="4">
        <v>0</v>
      </c>
      <c r="T91" s="4" t="s">
        <v>85</v>
      </c>
      <c r="U91" s="4" t="s">
        <v>42</v>
      </c>
      <c r="V91" s="4">
        <v>1.04</v>
      </c>
      <c r="W91" s="4">
        <v>1.55</v>
      </c>
      <c r="X91" s="4">
        <v>9.1</v>
      </c>
      <c r="Y91" s="4">
        <v>21.7</v>
      </c>
      <c r="Z91" s="4">
        <v>13.2</v>
      </c>
    </row>
    <row r="92" spans="1:26" x14ac:dyDescent="0.25">
      <c r="A92" s="4" t="s">
        <v>470</v>
      </c>
      <c r="B92" s="4">
        <v>19</v>
      </c>
      <c r="C92" s="4" t="s">
        <v>45</v>
      </c>
      <c r="D92" s="4" t="s">
        <v>106</v>
      </c>
      <c r="E92" s="4" t="s">
        <v>29</v>
      </c>
      <c r="F92" s="4" t="s">
        <v>30</v>
      </c>
      <c r="G92" s="4" t="s">
        <v>70</v>
      </c>
      <c r="H92" s="4" t="s">
        <v>71</v>
      </c>
      <c r="I92" s="4" t="s">
        <v>49</v>
      </c>
      <c r="J92" s="21">
        <v>44720</v>
      </c>
      <c r="K92" s="21">
        <v>45054</v>
      </c>
      <c r="L92" s="4">
        <v>150</v>
      </c>
      <c r="M92" s="4" t="s">
        <v>75</v>
      </c>
      <c r="N92" s="4" t="s">
        <v>75</v>
      </c>
      <c r="O92" s="4" t="s">
        <v>473</v>
      </c>
      <c r="P92" s="4" t="s">
        <v>110</v>
      </c>
      <c r="Q92" s="4" t="s">
        <v>40</v>
      </c>
      <c r="R92" s="4">
        <v>133</v>
      </c>
      <c r="S92" s="4">
        <v>0</v>
      </c>
      <c r="T92" s="4" t="s">
        <v>41</v>
      </c>
      <c r="U92" s="4" t="s">
        <v>42</v>
      </c>
      <c r="V92" s="4">
        <v>3.4</v>
      </c>
      <c r="W92" s="4">
        <v>3.66</v>
      </c>
      <c r="X92" s="4">
        <v>2.6</v>
      </c>
      <c r="Y92" s="4">
        <v>22.5</v>
      </c>
      <c r="Z92" s="4">
        <v>10.1</v>
      </c>
    </row>
    <row r="93" spans="1:26" x14ac:dyDescent="0.25">
      <c r="A93" s="4" t="s">
        <v>474</v>
      </c>
      <c r="B93" s="4">
        <v>76</v>
      </c>
      <c r="C93" s="4" t="s">
        <v>44</v>
      </c>
      <c r="D93" s="4" t="s">
        <v>45</v>
      </c>
      <c r="E93" s="4" t="s">
        <v>78</v>
      </c>
      <c r="F93" s="4" t="s">
        <v>47</v>
      </c>
      <c r="G93" s="4" t="s">
        <v>440</v>
      </c>
      <c r="H93" s="4" t="s">
        <v>32</v>
      </c>
      <c r="I93" s="4" t="s">
        <v>49</v>
      </c>
      <c r="J93" s="21">
        <v>44916</v>
      </c>
      <c r="K93" s="21">
        <v>45098</v>
      </c>
      <c r="L93" s="4">
        <v>50</v>
      </c>
      <c r="M93" s="4" t="s">
        <v>187</v>
      </c>
      <c r="N93" s="4" t="s">
        <v>40</v>
      </c>
      <c r="O93" s="4" t="s">
        <v>477</v>
      </c>
      <c r="P93" s="4" t="s">
        <v>110</v>
      </c>
      <c r="Q93" s="4" t="s">
        <v>129</v>
      </c>
      <c r="R93" s="4">
        <v>53</v>
      </c>
      <c r="S93" s="4">
        <v>0</v>
      </c>
      <c r="T93" s="4" t="s">
        <v>85</v>
      </c>
      <c r="U93" s="4" t="s">
        <v>57</v>
      </c>
      <c r="V93" s="4">
        <v>2.5299999999999998</v>
      </c>
      <c r="W93" s="4">
        <v>3.08</v>
      </c>
      <c r="X93" s="4">
        <v>1.4</v>
      </c>
      <c r="Y93" s="4">
        <v>9</v>
      </c>
      <c r="Z93" s="4">
        <v>15.5</v>
      </c>
    </row>
    <row r="94" spans="1:26" x14ac:dyDescent="0.25">
      <c r="A94" s="4" t="s">
        <v>478</v>
      </c>
      <c r="B94" s="4">
        <v>83</v>
      </c>
      <c r="C94" s="4" t="s">
        <v>45</v>
      </c>
      <c r="D94" s="4" t="s">
        <v>106</v>
      </c>
      <c r="E94" s="4" t="s">
        <v>78</v>
      </c>
      <c r="F94" s="4" t="s">
        <v>30</v>
      </c>
      <c r="G94" s="4" t="s">
        <v>194</v>
      </c>
      <c r="H94" s="4" t="s">
        <v>61</v>
      </c>
      <c r="I94" s="4" t="s">
        <v>72</v>
      </c>
      <c r="J94" s="21">
        <v>44730</v>
      </c>
      <c r="K94" s="21">
        <v>45278</v>
      </c>
      <c r="L94" s="4">
        <v>200</v>
      </c>
      <c r="M94" s="4" t="s">
        <v>431</v>
      </c>
      <c r="N94" s="4" t="s">
        <v>30</v>
      </c>
      <c r="O94" s="4" t="s">
        <v>212</v>
      </c>
      <c r="P94" s="4" t="s">
        <v>110</v>
      </c>
      <c r="Q94" s="4" t="s">
        <v>67</v>
      </c>
      <c r="R94" s="4">
        <v>30</v>
      </c>
      <c r="S94" s="4">
        <v>0</v>
      </c>
      <c r="T94" s="4" t="s">
        <v>137</v>
      </c>
      <c r="U94" s="4" t="s">
        <v>57</v>
      </c>
      <c r="V94" s="4">
        <v>1.33</v>
      </c>
      <c r="W94" s="4">
        <v>3.41</v>
      </c>
      <c r="X94" s="4">
        <v>3.2</v>
      </c>
      <c r="Y94" s="4">
        <v>13</v>
      </c>
      <c r="Z94" s="4">
        <v>7.9</v>
      </c>
    </row>
    <row r="95" spans="1:26" x14ac:dyDescent="0.25">
      <c r="A95" s="4" t="s">
        <v>481</v>
      </c>
      <c r="B95" s="4">
        <v>55</v>
      </c>
      <c r="C95" s="4" t="s">
        <v>45</v>
      </c>
      <c r="D95" s="4" t="s">
        <v>45</v>
      </c>
      <c r="E95" s="4" t="s">
        <v>30</v>
      </c>
      <c r="F95" s="4" t="s">
        <v>30</v>
      </c>
      <c r="G95" s="4" t="s">
        <v>118</v>
      </c>
      <c r="H95" s="4" t="s">
        <v>71</v>
      </c>
      <c r="I95" s="4" t="s">
        <v>33</v>
      </c>
      <c r="J95" s="21">
        <v>44189</v>
      </c>
      <c r="K95" s="21">
        <v>44705</v>
      </c>
      <c r="L95" s="4">
        <v>200</v>
      </c>
      <c r="M95" s="4" t="s">
        <v>30</v>
      </c>
      <c r="N95" s="4" t="s">
        <v>30</v>
      </c>
      <c r="O95" s="4" t="s">
        <v>484</v>
      </c>
      <c r="P95" s="4" t="s">
        <v>39</v>
      </c>
      <c r="Q95" s="4" t="s">
        <v>67</v>
      </c>
      <c r="R95" s="4">
        <v>60</v>
      </c>
      <c r="S95" s="4">
        <v>1</v>
      </c>
      <c r="T95" s="4" t="s">
        <v>56</v>
      </c>
      <c r="U95" s="4" t="s">
        <v>42</v>
      </c>
      <c r="V95" s="4">
        <v>2.42</v>
      </c>
      <c r="W95" s="4">
        <v>3.88</v>
      </c>
      <c r="X95" s="4">
        <v>3.7</v>
      </c>
      <c r="Y95" s="4">
        <v>16.2</v>
      </c>
      <c r="Z95" s="4">
        <v>11.1</v>
      </c>
    </row>
    <row r="96" spans="1:26" x14ac:dyDescent="0.25">
      <c r="A96" s="4" t="s">
        <v>485</v>
      </c>
      <c r="B96" s="4">
        <v>76</v>
      </c>
      <c r="C96" s="4" t="s">
        <v>27</v>
      </c>
      <c r="D96" s="4" t="s">
        <v>28</v>
      </c>
      <c r="E96" s="4" t="s">
        <v>163</v>
      </c>
      <c r="F96" s="4" t="s">
        <v>30</v>
      </c>
      <c r="G96" s="4" t="s">
        <v>118</v>
      </c>
      <c r="H96" s="4" t="s">
        <v>61</v>
      </c>
      <c r="I96" s="4" t="s">
        <v>33</v>
      </c>
      <c r="J96" s="21">
        <v>44884</v>
      </c>
      <c r="K96" s="21">
        <v>45310</v>
      </c>
      <c r="L96" s="4">
        <v>100</v>
      </c>
      <c r="M96" s="4" t="s">
        <v>451</v>
      </c>
      <c r="N96" s="4" t="s">
        <v>129</v>
      </c>
      <c r="O96" s="4" t="s">
        <v>172</v>
      </c>
      <c r="P96" s="4" t="s">
        <v>55</v>
      </c>
      <c r="Q96" s="4" t="s">
        <v>75</v>
      </c>
      <c r="R96" s="4">
        <v>153</v>
      </c>
      <c r="S96" s="4">
        <v>0</v>
      </c>
      <c r="T96" s="4" t="s">
        <v>85</v>
      </c>
      <c r="U96" s="4" t="s">
        <v>42</v>
      </c>
      <c r="V96" s="4">
        <v>3.65</v>
      </c>
      <c r="W96" s="4">
        <v>4.75</v>
      </c>
      <c r="X96" s="4">
        <v>7.6</v>
      </c>
      <c r="Y96" s="4">
        <v>9.9</v>
      </c>
      <c r="Z96" s="4">
        <v>3.5</v>
      </c>
    </row>
    <row r="97" spans="1:26" x14ac:dyDescent="0.25">
      <c r="A97" s="4" t="s">
        <v>488</v>
      </c>
      <c r="B97" s="4">
        <v>40</v>
      </c>
      <c r="C97" s="4" t="s">
        <v>45</v>
      </c>
      <c r="D97" s="4" t="s">
        <v>106</v>
      </c>
      <c r="E97" s="4" t="s">
        <v>163</v>
      </c>
      <c r="F97" s="4" t="s">
        <v>69</v>
      </c>
      <c r="G97" s="4" t="s">
        <v>152</v>
      </c>
      <c r="H97" s="4" t="s">
        <v>32</v>
      </c>
      <c r="I97" s="4" t="s">
        <v>33</v>
      </c>
      <c r="J97" s="21">
        <v>44857</v>
      </c>
      <c r="K97" s="21">
        <v>45405</v>
      </c>
      <c r="L97" s="4">
        <v>100</v>
      </c>
      <c r="M97" s="4" t="s">
        <v>295</v>
      </c>
      <c r="N97" s="4" t="s">
        <v>40</v>
      </c>
      <c r="O97" s="4" t="s">
        <v>491</v>
      </c>
      <c r="P97" s="4" t="s">
        <v>55</v>
      </c>
      <c r="Q97" s="4" t="s">
        <v>67</v>
      </c>
      <c r="R97" s="4">
        <v>65</v>
      </c>
      <c r="S97" s="4">
        <v>0</v>
      </c>
      <c r="T97" s="4" t="s">
        <v>56</v>
      </c>
      <c r="U97" s="4" t="s">
        <v>57</v>
      </c>
      <c r="V97" s="4">
        <v>2.0499999999999998</v>
      </c>
      <c r="W97" s="4">
        <v>3.38</v>
      </c>
      <c r="X97" s="4">
        <v>1.5</v>
      </c>
      <c r="Y97" s="4">
        <v>14.9</v>
      </c>
      <c r="Z97" s="4">
        <v>13.1</v>
      </c>
    </row>
    <row r="98" spans="1:26" x14ac:dyDescent="0.25">
      <c r="A98" s="4" t="s">
        <v>492</v>
      </c>
      <c r="B98" s="4">
        <v>58</v>
      </c>
      <c r="C98" s="4" t="s">
        <v>45</v>
      </c>
      <c r="D98" s="4" t="s">
        <v>45</v>
      </c>
      <c r="E98" s="4" t="s">
        <v>46</v>
      </c>
      <c r="F98" s="4" t="s">
        <v>69</v>
      </c>
      <c r="G98" s="4" t="s">
        <v>276</v>
      </c>
      <c r="H98" s="4" t="s">
        <v>32</v>
      </c>
      <c r="I98" s="4" t="s">
        <v>72</v>
      </c>
      <c r="J98" s="21">
        <v>44092</v>
      </c>
      <c r="K98" s="21">
        <v>44610</v>
      </c>
      <c r="L98" s="4">
        <v>150</v>
      </c>
      <c r="M98" s="4" t="s">
        <v>202</v>
      </c>
      <c r="N98" s="4" t="s">
        <v>129</v>
      </c>
      <c r="O98" s="4" t="s">
        <v>192</v>
      </c>
      <c r="P98" s="4" t="s">
        <v>110</v>
      </c>
      <c r="Q98" s="4" t="s">
        <v>75</v>
      </c>
      <c r="R98" s="4">
        <v>136</v>
      </c>
      <c r="S98" s="4">
        <v>0</v>
      </c>
      <c r="T98" s="4" t="s">
        <v>85</v>
      </c>
      <c r="U98" s="4" t="s">
        <v>57</v>
      </c>
      <c r="V98" s="4">
        <v>2.34</v>
      </c>
      <c r="W98" s="4">
        <v>4.08</v>
      </c>
      <c r="X98" s="4">
        <v>2</v>
      </c>
      <c r="Y98" s="4">
        <v>7.4</v>
      </c>
      <c r="Z98" s="4">
        <v>15.4</v>
      </c>
    </row>
    <row r="99" spans="1:26" x14ac:dyDescent="0.25">
      <c r="A99" s="4" t="s">
        <v>494</v>
      </c>
      <c r="B99" s="4">
        <v>72</v>
      </c>
      <c r="C99" s="4" t="s">
        <v>27</v>
      </c>
      <c r="D99" s="4" t="s">
        <v>45</v>
      </c>
      <c r="E99" s="4" t="s">
        <v>163</v>
      </c>
      <c r="F99" s="4" t="s">
        <v>79</v>
      </c>
      <c r="G99" s="4" t="s">
        <v>118</v>
      </c>
      <c r="H99" s="4" t="s">
        <v>61</v>
      </c>
      <c r="I99" s="4" t="s">
        <v>72</v>
      </c>
      <c r="J99" s="21">
        <v>44265</v>
      </c>
      <c r="K99" s="21">
        <v>44752</v>
      </c>
      <c r="L99" s="4">
        <v>150</v>
      </c>
      <c r="M99" s="4" t="s">
        <v>129</v>
      </c>
      <c r="N99" s="4" t="s">
        <v>129</v>
      </c>
      <c r="O99" s="4" t="s">
        <v>447</v>
      </c>
      <c r="P99" s="4" t="s">
        <v>55</v>
      </c>
      <c r="Q99" s="4" t="s">
        <v>67</v>
      </c>
      <c r="R99" s="4">
        <v>168</v>
      </c>
      <c r="S99" s="4">
        <v>0</v>
      </c>
      <c r="T99" s="4" t="s">
        <v>123</v>
      </c>
      <c r="U99" s="4" t="s">
        <v>57</v>
      </c>
      <c r="V99" s="4">
        <v>2.98</v>
      </c>
      <c r="W99" s="4">
        <v>3.75</v>
      </c>
      <c r="X99" s="4">
        <v>4.9000000000000004</v>
      </c>
      <c r="Y99" s="4">
        <v>10.4</v>
      </c>
      <c r="Z99" s="4">
        <v>16.899999999999999</v>
      </c>
    </row>
    <row r="100" spans="1:26" x14ac:dyDescent="0.25">
      <c r="A100" s="4" t="s">
        <v>497</v>
      </c>
      <c r="B100" s="4">
        <v>75</v>
      </c>
      <c r="C100" s="4" t="s">
        <v>27</v>
      </c>
      <c r="D100" s="4" t="s">
        <v>45</v>
      </c>
      <c r="E100" s="4" t="s">
        <v>29</v>
      </c>
      <c r="F100" s="4" t="s">
        <v>30</v>
      </c>
      <c r="G100" s="4" t="s">
        <v>178</v>
      </c>
      <c r="H100" s="4" t="s">
        <v>81</v>
      </c>
      <c r="I100" s="4" t="s">
        <v>72</v>
      </c>
      <c r="J100" s="21">
        <v>45270</v>
      </c>
      <c r="K100" s="21">
        <v>45787</v>
      </c>
      <c r="L100" s="4">
        <v>50</v>
      </c>
      <c r="M100" s="4" t="s">
        <v>500</v>
      </c>
      <c r="N100" s="4" t="s">
        <v>40</v>
      </c>
      <c r="O100" s="4" t="s">
        <v>501</v>
      </c>
      <c r="P100" s="4" t="s">
        <v>55</v>
      </c>
      <c r="Q100" s="4" t="s">
        <v>75</v>
      </c>
      <c r="R100" s="4">
        <v>43</v>
      </c>
      <c r="S100" s="4">
        <v>0</v>
      </c>
      <c r="T100" s="4" t="s">
        <v>123</v>
      </c>
      <c r="U100" s="4" t="s">
        <v>57</v>
      </c>
      <c r="V100" s="4">
        <v>4.2</v>
      </c>
      <c r="W100" s="4">
        <v>3.78</v>
      </c>
      <c r="X100" s="4">
        <v>3.4</v>
      </c>
      <c r="Y100" s="4">
        <v>16.600000000000001</v>
      </c>
      <c r="Z100" s="4">
        <v>9.1</v>
      </c>
    </row>
    <row r="101" spans="1:26" x14ac:dyDescent="0.25">
      <c r="A101" s="4" t="s">
        <v>502</v>
      </c>
      <c r="B101" s="4">
        <v>43</v>
      </c>
      <c r="C101" s="4" t="s">
        <v>45</v>
      </c>
      <c r="D101" s="4" t="s">
        <v>95</v>
      </c>
      <c r="E101" s="4" t="s">
        <v>46</v>
      </c>
      <c r="F101" s="4" t="s">
        <v>30</v>
      </c>
      <c r="G101" s="4" t="s">
        <v>194</v>
      </c>
      <c r="H101" s="4" t="s">
        <v>71</v>
      </c>
      <c r="I101" s="4" t="s">
        <v>72</v>
      </c>
      <c r="J101" s="21">
        <v>44414</v>
      </c>
      <c r="K101" s="21">
        <v>44901</v>
      </c>
      <c r="L101" s="4">
        <v>50</v>
      </c>
      <c r="M101" s="4" t="s">
        <v>67</v>
      </c>
      <c r="N101" s="4" t="s">
        <v>67</v>
      </c>
      <c r="O101" s="4" t="s">
        <v>504</v>
      </c>
      <c r="P101" s="4" t="s">
        <v>110</v>
      </c>
      <c r="Q101" s="4" t="s">
        <v>129</v>
      </c>
      <c r="R101" s="4">
        <v>126</v>
      </c>
      <c r="S101" s="4">
        <v>0</v>
      </c>
      <c r="T101" s="4" t="s">
        <v>123</v>
      </c>
      <c r="U101" s="4" t="s">
        <v>57</v>
      </c>
      <c r="V101" s="4">
        <v>1.37</v>
      </c>
      <c r="W101" s="4">
        <v>4.67</v>
      </c>
      <c r="X101" s="4">
        <v>2.2000000000000002</v>
      </c>
      <c r="Y101" s="4">
        <v>23.1</v>
      </c>
      <c r="Z101" s="4">
        <v>10.6</v>
      </c>
    </row>
    <row r="102" spans="1:26" x14ac:dyDescent="0.25">
      <c r="A102" s="4" t="s">
        <v>505</v>
      </c>
      <c r="B102" s="4">
        <v>53</v>
      </c>
      <c r="C102" s="4" t="s">
        <v>45</v>
      </c>
      <c r="D102" s="4" t="s">
        <v>28</v>
      </c>
      <c r="E102" s="4" t="s">
        <v>46</v>
      </c>
      <c r="F102" s="4" t="s">
        <v>59</v>
      </c>
      <c r="G102" s="4" t="s">
        <v>164</v>
      </c>
      <c r="H102" s="4" t="s">
        <v>32</v>
      </c>
      <c r="I102" s="4" t="s">
        <v>33</v>
      </c>
      <c r="J102" s="21">
        <v>43835</v>
      </c>
      <c r="K102" s="21">
        <v>44170</v>
      </c>
      <c r="L102" s="4">
        <v>50</v>
      </c>
      <c r="M102" s="4" t="s">
        <v>181</v>
      </c>
      <c r="N102" s="4" t="s">
        <v>75</v>
      </c>
      <c r="O102" s="4" t="s">
        <v>507</v>
      </c>
      <c r="P102" s="4" t="s">
        <v>110</v>
      </c>
      <c r="Q102" s="4" t="s">
        <v>30</v>
      </c>
      <c r="R102" s="4">
        <v>48</v>
      </c>
      <c r="S102" s="4">
        <v>0</v>
      </c>
      <c r="T102" s="4" t="s">
        <v>137</v>
      </c>
      <c r="U102" s="4" t="s">
        <v>42</v>
      </c>
      <c r="V102" s="4">
        <v>1.74</v>
      </c>
      <c r="W102" s="4">
        <v>3.17</v>
      </c>
      <c r="X102" s="4">
        <v>8.9</v>
      </c>
      <c r="Y102" s="4">
        <v>19.2</v>
      </c>
      <c r="Z102" s="4">
        <v>16.7</v>
      </c>
    </row>
    <row r="103" spans="1:26" x14ac:dyDescent="0.25">
      <c r="A103" s="4" t="s">
        <v>508</v>
      </c>
      <c r="B103" s="4">
        <v>41</v>
      </c>
      <c r="C103" s="4" t="s">
        <v>45</v>
      </c>
      <c r="D103" s="4" t="s">
        <v>87</v>
      </c>
      <c r="E103" s="4" t="s">
        <v>29</v>
      </c>
      <c r="F103" s="4" t="s">
        <v>69</v>
      </c>
      <c r="G103" s="4" t="s">
        <v>178</v>
      </c>
      <c r="H103" s="4" t="s">
        <v>81</v>
      </c>
      <c r="I103" s="4" t="s">
        <v>49</v>
      </c>
      <c r="J103" s="21">
        <v>44293</v>
      </c>
      <c r="K103" s="21">
        <v>44780</v>
      </c>
      <c r="L103" s="4">
        <v>150</v>
      </c>
      <c r="M103" s="4" t="s">
        <v>427</v>
      </c>
      <c r="N103" s="4" t="s">
        <v>30</v>
      </c>
      <c r="O103" s="4" t="s">
        <v>240</v>
      </c>
      <c r="P103" s="4" t="s">
        <v>110</v>
      </c>
      <c r="Q103" s="4" t="s">
        <v>75</v>
      </c>
      <c r="R103" s="4">
        <v>151</v>
      </c>
      <c r="S103" s="4">
        <v>0</v>
      </c>
      <c r="T103" s="4" t="s">
        <v>85</v>
      </c>
      <c r="U103" s="4" t="s">
        <v>42</v>
      </c>
      <c r="V103" s="4">
        <v>3.64</v>
      </c>
      <c r="W103" s="4">
        <v>3.77</v>
      </c>
      <c r="X103" s="4">
        <v>8.6</v>
      </c>
      <c r="Y103" s="4">
        <v>10.5</v>
      </c>
      <c r="Z103" s="4">
        <v>11.3</v>
      </c>
    </row>
    <row r="104" spans="1:26" x14ac:dyDescent="0.25">
      <c r="A104" s="4" t="s">
        <v>511</v>
      </c>
      <c r="B104" s="4">
        <v>32</v>
      </c>
      <c r="C104" s="4" t="s">
        <v>45</v>
      </c>
      <c r="D104" s="4" t="s">
        <v>28</v>
      </c>
      <c r="E104" s="4" t="s">
        <v>78</v>
      </c>
      <c r="F104" s="4" t="s">
        <v>69</v>
      </c>
      <c r="G104" s="4" t="s">
        <v>152</v>
      </c>
      <c r="H104" s="4" t="s">
        <v>71</v>
      </c>
      <c r="I104" s="4" t="s">
        <v>49</v>
      </c>
      <c r="J104" s="21">
        <v>44403</v>
      </c>
      <c r="K104" s="21">
        <v>44618</v>
      </c>
      <c r="L104" s="4">
        <v>200</v>
      </c>
      <c r="M104" s="4" t="s">
        <v>282</v>
      </c>
      <c r="N104" s="4" t="s">
        <v>75</v>
      </c>
      <c r="O104" s="4" t="s">
        <v>513</v>
      </c>
      <c r="P104" s="4" t="s">
        <v>110</v>
      </c>
      <c r="Q104" s="4" t="s">
        <v>30</v>
      </c>
      <c r="R104" s="4">
        <v>161</v>
      </c>
      <c r="S104" s="4">
        <v>0</v>
      </c>
      <c r="T104" s="4" t="s">
        <v>85</v>
      </c>
      <c r="U104" s="4" t="s">
        <v>57</v>
      </c>
      <c r="V104" s="4">
        <v>1.88</v>
      </c>
      <c r="W104" s="4">
        <v>4.95</v>
      </c>
      <c r="X104" s="4">
        <v>9.5</v>
      </c>
      <c r="Y104" s="4">
        <v>6.7</v>
      </c>
      <c r="Z104" s="4">
        <v>15</v>
      </c>
    </row>
    <row r="105" spans="1:26" x14ac:dyDescent="0.25">
      <c r="A105" s="4" t="s">
        <v>514</v>
      </c>
      <c r="B105" s="4">
        <v>80</v>
      </c>
      <c r="C105" s="4" t="s">
        <v>27</v>
      </c>
      <c r="D105" s="4" t="s">
        <v>28</v>
      </c>
      <c r="E105" s="4" t="s">
        <v>46</v>
      </c>
      <c r="F105" s="4" t="s">
        <v>88</v>
      </c>
      <c r="G105" s="4" t="s">
        <v>102</v>
      </c>
      <c r="H105" s="4" t="s">
        <v>71</v>
      </c>
      <c r="I105" s="4" t="s">
        <v>49</v>
      </c>
      <c r="J105" s="21">
        <v>43577</v>
      </c>
      <c r="K105" s="21">
        <v>44065</v>
      </c>
      <c r="L105" s="4">
        <v>100</v>
      </c>
      <c r="M105" s="4" t="s">
        <v>517</v>
      </c>
      <c r="N105" s="4" t="s">
        <v>40</v>
      </c>
      <c r="O105" s="4" t="s">
        <v>203</v>
      </c>
      <c r="P105" s="4" t="s">
        <v>110</v>
      </c>
      <c r="Q105" s="4" t="s">
        <v>40</v>
      </c>
      <c r="R105" s="4">
        <v>48</v>
      </c>
      <c r="S105" s="4">
        <v>0</v>
      </c>
      <c r="T105" s="4" t="s">
        <v>41</v>
      </c>
      <c r="U105" s="4" t="s">
        <v>42</v>
      </c>
      <c r="V105" s="4">
        <v>4.7</v>
      </c>
      <c r="W105" s="4">
        <v>1.72</v>
      </c>
      <c r="X105" s="4">
        <v>6.1</v>
      </c>
      <c r="Y105" s="4">
        <v>22.5</v>
      </c>
      <c r="Z105" s="4">
        <v>3.6</v>
      </c>
    </row>
    <row r="106" spans="1:26" x14ac:dyDescent="0.25">
      <c r="A106" s="4" t="s">
        <v>518</v>
      </c>
      <c r="B106" s="4">
        <v>76</v>
      </c>
      <c r="C106" s="4" t="s">
        <v>45</v>
      </c>
      <c r="D106" s="4" t="s">
        <v>28</v>
      </c>
      <c r="E106" s="4" t="s">
        <v>163</v>
      </c>
      <c r="F106" s="4" t="s">
        <v>88</v>
      </c>
      <c r="G106" s="4" t="s">
        <v>112</v>
      </c>
      <c r="H106" s="4" t="s">
        <v>32</v>
      </c>
      <c r="I106" s="4" t="s">
        <v>49</v>
      </c>
      <c r="J106" s="21">
        <v>45025</v>
      </c>
      <c r="K106" s="21">
        <v>45391</v>
      </c>
      <c r="L106" s="4">
        <v>200</v>
      </c>
      <c r="M106" s="4" t="s">
        <v>500</v>
      </c>
      <c r="N106" s="4" t="s">
        <v>40</v>
      </c>
      <c r="O106" s="4" t="s">
        <v>521</v>
      </c>
      <c r="P106" s="4" t="s">
        <v>39</v>
      </c>
      <c r="Q106" s="4" t="s">
        <v>40</v>
      </c>
      <c r="R106" s="4">
        <v>60</v>
      </c>
      <c r="S106" s="4">
        <v>1</v>
      </c>
      <c r="T106" s="4" t="s">
        <v>85</v>
      </c>
      <c r="U106" s="4" t="s">
        <v>42</v>
      </c>
      <c r="V106" s="4">
        <v>3.79</v>
      </c>
      <c r="W106" s="4">
        <v>2.19</v>
      </c>
      <c r="X106" s="4">
        <v>9.3000000000000007</v>
      </c>
      <c r="Y106" s="4">
        <v>23.5</v>
      </c>
      <c r="Z106" s="4">
        <v>19.100000000000001</v>
      </c>
    </row>
    <row r="107" spans="1:26" x14ac:dyDescent="0.25">
      <c r="A107" s="4" t="s">
        <v>522</v>
      </c>
      <c r="B107" s="4">
        <v>26</v>
      </c>
      <c r="C107" s="4" t="s">
        <v>45</v>
      </c>
      <c r="D107" s="4" t="s">
        <v>45</v>
      </c>
      <c r="E107" s="4" t="s">
        <v>163</v>
      </c>
      <c r="F107" s="4" t="s">
        <v>30</v>
      </c>
      <c r="G107" s="4" t="s">
        <v>125</v>
      </c>
      <c r="H107" s="4" t="s">
        <v>32</v>
      </c>
      <c r="I107" s="4" t="s">
        <v>49</v>
      </c>
      <c r="J107" s="21">
        <v>44510</v>
      </c>
      <c r="K107" s="21">
        <v>44967</v>
      </c>
      <c r="L107" s="4">
        <v>50</v>
      </c>
      <c r="M107" s="4" t="s">
        <v>500</v>
      </c>
      <c r="N107" s="4" t="s">
        <v>40</v>
      </c>
      <c r="O107" s="4" t="s">
        <v>525</v>
      </c>
      <c r="P107" s="4" t="s">
        <v>110</v>
      </c>
      <c r="Q107" s="4" t="s">
        <v>129</v>
      </c>
      <c r="R107" s="4">
        <v>151</v>
      </c>
      <c r="S107" s="4">
        <v>0</v>
      </c>
      <c r="T107" s="4" t="s">
        <v>41</v>
      </c>
      <c r="U107" s="4" t="s">
        <v>42</v>
      </c>
      <c r="V107" s="4">
        <v>2.9</v>
      </c>
      <c r="W107" s="4">
        <v>4.45</v>
      </c>
      <c r="X107" s="4">
        <v>8.6</v>
      </c>
      <c r="Y107" s="4">
        <v>11.7</v>
      </c>
      <c r="Z107" s="4">
        <v>17.100000000000001</v>
      </c>
    </row>
    <row r="108" spans="1:26" x14ac:dyDescent="0.25">
      <c r="A108" s="4" t="s">
        <v>526</v>
      </c>
      <c r="B108" s="4">
        <v>35</v>
      </c>
      <c r="C108" s="4" t="s">
        <v>45</v>
      </c>
      <c r="D108" s="4" t="s">
        <v>95</v>
      </c>
      <c r="E108" s="4" t="s">
        <v>29</v>
      </c>
      <c r="F108" s="4" t="s">
        <v>79</v>
      </c>
      <c r="G108" s="4" t="s">
        <v>276</v>
      </c>
      <c r="H108" s="4" t="s">
        <v>32</v>
      </c>
      <c r="I108" s="4" t="s">
        <v>49</v>
      </c>
      <c r="J108" s="21">
        <v>45174</v>
      </c>
      <c r="K108" s="21">
        <v>45387</v>
      </c>
      <c r="L108" s="4">
        <v>50</v>
      </c>
      <c r="M108" s="4" t="s">
        <v>75</v>
      </c>
      <c r="N108" s="4" t="s">
        <v>75</v>
      </c>
      <c r="O108" s="4" t="s">
        <v>528</v>
      </c>
      <c r="P108" s="4" t="s">
        <v>55</v>
      </c>
      <c r="Q108" s="4" t="s">
        <v>75</v>
      </c>
      <c r="R108" s="4">
        <v>170</v>
      </c>
      <c r="S108" s="4">
        <v>0</v>
      </c>
      <c r="T108" s="4" t="s">
        <v>123</v>
      </c>
      <c r="U108" s="4" t="s">
        <v>57</v>
      </c>
      <c r="V108" s="4">
        <v>1.1499999999999999</v>
      </c>
      <c r="W108" s="4">
        <v>3.39</v>
      </c>
      <c r="X108" s="4">
        <v>3.1</v>
      </c>
      <c r="Y108" s="4">
        <v>8.1999999999999993</v>
      </c>
      <c r="Z108" s="4">
        <v>4.3</v>
      </c>
    </row>
    <row r="109" spans="1:26" x14ac:dyDescent="0.25">
      <c r="A109" s="4" t="s">
        <v>529</v>
      </c>
      <c r="B109" s="4">
        <v>44</v>
      </c>
      <c r="C109" s="4" t="s">
        <v>45</v>
      </c>
      <c r="D109" s="4" t="s">
        <v>28</v>
      </c>
      <c r="E109" s="4" t="s">
        <v>46</v>
      </c>
      <c r="F109" s="4" t="s">
        <v>69</v>
      </c>
      <c r="G109" s="4" t="s">
        <v>96</v>
      </c>
      <c r="H109" s="4" t="s">
        <v>71</v>
      </c>
      <c r="I109" s="4" t="s">
        <v>72</v>
      </c>
      <c r="J109" s="21">
        <v>44131</v>
      </c>
      <c r="K109" s="21">
        <v>44435</v>
      </c>
      <c r="L109" s="4">
        <v>100</v>
      </c>
      <c r="M109" s="4" t="s">
        <v>67</v>
      </c>
      <c r="N109" s="4" t="s">
        <v>67</v>
      </c>
      <c r="O109" s="4" t="s">
        <v>532</v>
      </c>
      <c r="P109" s="4" t="s">
        <v>110</v>
      </c>
      <c r="Q109" s="4" t="s">
        <v>129</v>
      </c>
      <c r="R109" s="4">
        <v>170</v>
      </c>
      <c r="S109" s="4">
        <v>0</v>
      </c>
      <c r="T109" s="4" t="s">
        <v>56</v>
      </c>
      <c r="U109" s="4" t="s">
        <v>42</v>
      </c>
      <c r="V109" s="4">
        <v>3.79</v>
      </c>
      <c r="W109" s="4">
        <v>2.36</v>
      </c>
      <c r="X109" s="4">
        <v>7.5</v>
      </c>
      <c r="Y109" s="4">
        <v>7.2</v>
      </c>
      <c r="Z109" s="4">
        <v>8.4</v>
      </c>
    </row>
    <row r="110" spans="1:26" x14ac:dyDescent="0.25">
      <c r="A110" s="4" t="s">
        <v>533</v>
      </c>
      <c r="B110" s="4">
        <v>55</v>
      </c>
      <c r="C110" s="4" t="s">
        <v>45</v>
      </c>
      <c r="D110" s="4" t="s">
        <v>87</v>
      </c>
      <c r="E110" s="4" t="s">
        <v>30</v>
      </c>
      <c r="F110" s="4" t="s">
        <v>69</v>
      </c>
      <c r="G110" s="4" t="s">
        <v>70</v>
      </c>
      <c r="H110" s="4" t="s">
        <v>32</v>
      </c>
      <c r="I110" s="4" t="s">
        <v>132</v>
      </c>
      <c r="J110" s="21">
        <v>44156</v>
      </c>
      <c r="K110" s="21">
        <v>44429</v>
      </c>
      <c r="L110" s="4">
        <v>50</v>
      </c>
      <c r="M110" s="4" t="s">
        <v>536</v>
      </c>
      <c r="N110" s="4" t="s">
        <v>75</v>
      </c>
      <c r="O110" s="4" t="s">
        <v>537</v>
      </c>
      <c r="P110" s="4" t="s">
        <v>55</v>
      </c>
      <c r="Q110" s="4" t="s">
        <v>40</v>
      </c>
      <c r="R110" s="4">
        <v>145</v>
      </c>
      <c r="S110" s="4">
        <v>0</v>
      </c>
      <c r="T110" s="4" t="s">
        <v>137</v>
      </c>
      <c r="U110" s="4" t="s">
        <v>57</v>
      </c>
      <c r="V110" s="4">
        <v>3.16</v>
      </c>
      <c r="W110" s="4">
        <v>4.16</v>
      </c>
      <c r="X110" s="4">
        <v>3.9</v>
      </c>
      <c r="Y110" s="4">
        <v>17.3</v>
      </c>
      <c r="Z110" s="4">
        <v>18.100000000000001</v>
      </c>
    </row>
    <row r="111" spans="1:26" x14ac:dyDescent="0.25">
      <c r="A111" s="4" t="s">
        <v>538</v>
      </c>
      <c r="B111" s="4">
        <v>37</v>
      </c>
      <c r="C111" s="4" t="s">
        <v>45</v>
      </c>
      <c r="D111" s="4" t="s">
        <v>45</v>
      </c>
      <c r="E111" s="4" t="s">
        <v>30</v>
      </c>
      <c r="F111" s="4" t="s">
        <v>30</v>
      </c>
      <c r="G111" s="4" t="s">
        <v>48</v>
      </c>
      <c r="H111" s="4" t="s">
        <v>71</v>
      </c>
      <c r="I111" s="4" t="s">
        <v>49</v>
      </c>
      <c r="J111" s="21">
        <v>44312</v>
      </c>
      <c r="K111" s="21">
        <v>44587</v>
      </c>
      <c r="L111" s="4">
        <v>200</v>
      </c>
      <c r="M111" s="4" t="s">
        <v>53</v>
      </c>
      <c r="N111" s="4" t="s">
        <v>30</v>
      </c>
      <c r="O111" s="4" t="s">
        <v>327</v>
      </c>
      <c r="P111" s="4" t="s">
        <v>110</v>
      </c>
      <c r="Q111" s="4" t="s">
        <v>30</v>
      </c>
      <c r="R111" s="4">
        <v>152</v>
      </c>
      <c r="S111" s="4">
        <v>0</v>
      </c>
      <c r="T111" s="4" t="s">
        <v>56</v>
      </c>
      <c r="U111" s="4" t="s">
        <v>57</v>
      </c>
      <c r="V111" s="4">
        <v>3.46</v>
      </c>
      <c r="W111" s="4">
        <v>1.93</v>
      </c>
      <c r="X111" s="4">
        <v>1.2</v>
      </c>
      <c r="Y111" s="4">
        <v>21.7</v>
      </c>
      <c r="Z111" s="4">
        <v>3.4</v>
      </c>
    </row>
    <row r="112" spans="1:26" x14ac:dyDescent="0.25">
      <c r="A112" s="4" t="s">
        <v>541</v>
      </c>
      <c r="B112" s="4">
        <v>63</v>
      </c>
      <c r="C112" s="4" t="s">
        <v>44</v>
      </c>
      <c r="D112" s="4" t="s">
        <v>95</v>
      </c>
      <c r="E112" s="4" t="s">
        <v>29</v>
      </c>
      <c r="F112" s="4" t="s">
        <v>69</v>
      </c>
      <c r="G112" s="4" t="s">
        <v>125</v>
      </c>
      <c r="H112" s="4" t="s">
        <v>32</v>
      </c>
      <c r="I112" s="4" t="s">
        <v>72</v>
      </c>
      <c r="J112" s="21">
        <v>45025</v>
      </c>
      <c r="K112" s="21">
        <v>45544</v>
      </c>
      <c r="L112" s="4">
        <v>50</v>
      </c>
      <c r="M112" s="4" t="s">
        <v>543</v>
      </c>
      <c r="N112" s="4" t="s">
        <v>129</v>
      </c>
      <c r="O112" s="4" t="s">
        <v>340</v>
      </c>
      <c r="P112" s="4" t="s">
        <v>39</v>
      </c>
      <c r="Q112" s="4" t="s">
        <v>75</v>
      </c>
      <c r="R112" s="4">
        <v>178</v>
      </c>
      <c r="S112" s="4">
        <v>1</v>
      </c>
      <c r="T112" s="4" t="s">
        <v>56</v>
      </c>
      <c r="U112" s="4" t="s">
        <v>42</v>
      </c>
      <c r="V112" s="4">
        <v>4.5</v>
      </c>
      <c r="W112" s="4">
        <v>3.12</v>
      </c>
      <c r="X112" s="4">
        <v>9.5</v>
      </c>
      <c r="Y112" s="4">
        <v>20.399999999999999</v>
      </c>
      <c r="Z112" s="4">
        <v>20</v>
      </c>
    </row>
    <row r="113" spans="1:26" x14ac:dyDescent="0.25">
      <c r="A113" s="4" t="s">
        <v>544</v>
      </c>
      <c r="B113" s="4">
        <v>22</v>
      </c>
      <c r="C113" s="4" t="s">
        <v>45</v>
      </c>
      <c r="D113" s="4" t="s">
        <v>28</v>
      </c>
      <c r="E113" s="4" t="s">
        <v>29</v>
      </c>
      <c r="F113" s="4" t="s">
        <v>30</v>
      </c>
      <c r="G113" s="4" t="s">
        <v>178</v>
      </c>
      <c r="H113" s="4" t="s">
        <v>81</v>
      </c>
      <c r="I113" s="4" t="s">
        <v>72</v>
      </c>
      <c r="J113" s="21">
        <v>44385</v>
      </c>
      <c r="K113" s="21">
        <v>44934</v>
      </c>
      <c r="L113" s="4">
        <v>150</v>
      </c>
      <c r="M113" s="4" t="s">
        <v>40</v>
      </c>
      <c r="N113" s="4" t="s">
        <v>40</v>
      </c>
      <c r="O113" s="4" t="s">
        <v>546</v>
      </c>
      <c r="P113" s="4" t="s">
        <v>110</v>
      </c>
      <c r="Q113" s="4" t="s">
        <v>129</v>
      </c>
      <c r="R113" s="4">
        <v>131</v>
      </c>
      <c r="S113" s="4">
        <v>0</v>
      </c>
      <c r="T113" s="4" t="s">
        <v>137</v>
      </c>
      <c r="U113" s="4" t="s">
        <v>42</v>
      </c>
      <c r="V113" s="4">
        <v>2.4</v>
      </c>
      <c r="W113" s="4">
        <v>4.07</v>
      </c>
      <c r="X113" s="4">
        <v>4.5999999999999996</v>
      </c>
      <c r="Y113" s="4">
        <v>14.6</v>
      </c>
      <c r="Z113" s="4">
        <v>13.7</v>
      </c>
    </row>
    <row r="114" spans="1:26" x14ac:dyDescent="0.25">
      <c r="A114" s="4" t="s">
        <v>547</v>
      </c>
      <c r="B114" s="4">
        <v>48</v>
      </c>
      <c r="C114" s="4" t="s">
        <v>45</v>
      </c>
      <c r="D114" s="4" t="s">
        <v>106</v>
      </c>
      <c r="E114" s="4" t="s">
        <v>29</v>
      </c>
      <c r="F114" s="4" t="s">
        <v>79</v>
      </c>
      <c r="G114" s="4" t="s">
        <v>112</v>
      </c>
      <c r="H114" s="4" t="s">
        <v>71</v>
      </c>
      <c r="I114" s="4" t="s">
        <v>33</v>
      </c>
      <c r="J114" s="21">
        <v>44204</v>
      </c>
      <c r="K114" s="21">
        <v>44750</v>
      </c>
      <c r="L114" s="4">
        <v>200</v>
      </c>
      <c r="M114" s="4" t="s">
        <v>129</v>
      </c>
      <c r="N114" s="4" t="s">
        <v>129</v>
      </c>
      <c r="O114" s="4" t="s">
        <v>550</v>
      </c>
      <c r="P114" s="4" t="s">
        <v>55</v>
      </c>
      <c r="Q114" s="4" t="s">
        <v>67</v>
      </c>
      <c r="R114" s="4">
        <v>40</v>
      </c>
      <c r="S114" s="4">
        <v>0</v>
      </c>
      <c r="T114" s="4" t="s">
        <v>41</v>
      </c>
      <c r="U114" s="4" t="s">
        <v>57</v>
      </c>
      <c r="V114" s="4">
        <v>4.49</v>
      </c>
      <c r="W114" s="4">
        <v>4.9400000000000004</v>
      </c>
      <c r="X114" s="4">
        <v>7.9</v>
      </c>
      <c r="Y114" s="4">
        <v>13.5</v>
      </c>
      <c r="Z114" s="4">
        <v>10.199999999999999</v>
      </c>
    </row>
    <row r="115" spans="1:26" x14ac:dyDescent="0.25">
      <c r="A115" s="4" t="s">
        <v>551</v>
      </c>
      <c r="B115" s="4">
        <v>67</v>
      </c>
      <c r="C115" s="4" t="s">
        <v>44</v>
      </c>
      <c r="D115" s="4" t="s">
        <v>95</v>
      </c>
      <c r="E115" s="4" t="s">
        <v>163</v>
      </c>
      <c r="F115" s="4" t="s">
        <v>59</v>
      </c>
      <c r="G115" s="4" t="s">
        <v>102</v>
      </c>
      <c r="H115" s="4" t="s">
        <v>32</v>
      </c>
      <c r="I115" s="4" t="s">
        <v>132</v>
      </c>
      <c r="J115" s="21">
        <v>45188</v>
      </c>
      <c r="K115" s="21">
        <v>45431</v>
      </c>
      <c r="L115" s="4">
        <v>200</v>
      </c>
      <c r="M115" s="4" t="s">
        <v>554</v>
      </c>
      <c r="N115" s="4" t="s">
        <v>40</v>
      </c>
      <c r="O115" s="4" t="s">
        <v>142</v>
      </c>
      <c r="P115" s="4" t="s">
        <v>39</v>
      </c>
      <c r="Q115" s="4" t="s">
        <v>75</v>
      </c>
      <c r="R115" s="4">
        <v>94</v>
      </c>
      <c r="S115" s="4">
        <v>1</v>
      </c>
      <c r="T115" s="4" t="s">
        <v>56</v>
      </c>
      <c r="U115" s="4" t="s">
        <v>42</v>
      </c>
      <c r="V115" s="4">
        <v>3.95</v>
      </c>
      <c r="W115" s="4">
        <v>1.96</v>
      </c>
      <c r="X115" s="4">
        <v>2</v>
      </c>
      <c r="Y115" s="4">
        <v>12.4</v>
      </c>
      <c r="Z115" s="4">
        <v>7.9</v>
      </c>
    </row>
    <row r="116" spans="1:26" x14ac:dyDescent="0.25">
      <c r="A116" s="4" t="s">
        <v>555</v>
      </c>
      <c r="B116" s="4">
        <v>84</v>
      </c>
      <c r="C116" s="4" t="s">
        <v>44</v>
      </c>
      <c r="D116" s="4" t="s">
        <v>28</v>
      </c>
      <c r="E116" s="4" t="s">
        <v>30</v>
      </c>
      <c r="F116" s="4" t="s">
        <v>47</v>
      </c>
      <c r="G116" s="4" t="s">
        <v>152</v>
      </c>
      <c r="H116" s="4" t="s">
        <v>61</v>
      </c>
      <c r="I116" s="4" t="s">
        <v>72</v>
      </c>
      <c r="J116" s="21">
        <v>44628</v>
      </c>
      <c r="K116" s="21">
        <v>44842</v>
      </c>
      <c r="L116" s="4">
        <v>150</v>
      </c>
      <c r="M116" s="4" t="s">
        <v>67</v>
      </c>
      <c r="N116" s="4" t="s">
        <v>67</v>
      </c>
      <c r="O116" s="4" t="s">
        <v>383</v>
      </c>
      <c r="P116" s="4" t="s">
        <v>39</v>
      </c>
      <c r="Q116" s="4" t="s">
        <v>30</v>
      </c>
      <c r="R116" s="4">
        <v>60</v>
      </c>
      <c r="S116" s="4">
        <v>1</v>
      </c>
      <c r="T116" s="4" t="s">
        <v>41</v>
      </c>
      <c r="U116" s="4" t="s">
        <v>57</v>
      </c>
      <c r="V116" s="4">
        <v>2.19</v>
      </c>
      <c r="W116" s="4">
        <v>1.93</v>
      </c>
      <c r="X116" s="4">
        <v>1.4</v>
      </c>
      <c r="Y116" s="4">
        <v>6.3</v>
      </c>
      <c r="Z116" s="4">
        <v>19.8</v>
      </c>
    </row>
    <row r="117" spans="1:26" x14ac:dyDescent="0.25">
      <c r="A117" s="4" t="s">
        <v>557</v>
      </c>
      <c r="B117" s="4">
        <v>60</v>
      </c>
      <c r="C117" s="4" t="s">
        <v>45</v>
      </c>
      <c r="D117" s="4" t="s">
        <v>87</v>
      </c>
      <c r="E117" s="4" t="s">
        <v>78</v>
      </c>
      <c r="F117" s="4" t="s">
        <v>30</v>
      </c>
      <c r="G117" s="4" t="s">
        <v>70</v>
      </c>
      <c r="H117" s="4" t="s">
        <v>71</v>
      </c>
      <c r="I117" s="4" t="s">
        <v>72</v>
      </c>
      <c r="J117" s="21">
        <v>44569</v>
      </c>
      <c r="K117" s="21">
        <v>44750</v>
      </c>
      <c r="L117" s="4">
        <v>100</v>
      </c>
      <c r="M117" s="4" t="s">
        <v>309</v>
      </c>
      <c r="N117" s="4" t="s">
        <v>75</v>
      </c>
      <c r="O117" s="4" t="s">
        <v>340</v>
      </c>
      <c r="P117" s="4" t="s">
        <v>110</v>
      </c>
      <c r="Q117" s="4" t="s">
        <v>129</v>
      </c>
      <c r="R117" s="4">
        <v>176</v>
      </c>
      <c r="S117" s="4">
        <v>0</v>
      </c>
      <c r="T117" s="4" t="s">
        <v>41</v>
      </c>
      <c r="U117" s="4" t="s">
        <v>42</v>
      </c>
      <c r="V117" s="4">
        <v>2.71</v>
      </c>
      <c r="W117" s="4">
        <v>2.54</v>
      </c>
      <c r="X117" s="4">
        <v>7.1</v>
      </c>
      <c r="Y117" s="4">
        <v>9.9</v>
      </c>
      <c r="Z117" s="4">
        <v>19.100000000000001</v>
      </c>
    </row>
    <row r="118" spans="1:26" x14ac:dyDescent="0.25">
      <c r="A118" s="4" t="s">
        <v>559</v>
      </c>
      <c r="B118" s="4">
        <v>39</v>
      </c>
      <c r="C118" s="4" t="s">
        <v>44</v>
      </c>
      <c r="D118" s="4" t="s">
        <v>106</v>
      </c>
      <c r="E118" s="4" t="s">
        <v>29</v>
      </c>
      <c r="F118" s="4" t="s">
        <v>30</v>
      </c>
      <c r="G118" s="4" t="s">
        <v>152</v>
      </c>
      <c r="H118" s="4" t="s">
        <v>61</v>
      </c>
      <c r="I118" s="4" t="s">
        <v>132</v>
      </c>
      <c r="J118" s="21">
        <v>43570</v>
      </c>
      <c r="K118" s="21">
        <v>44027</v>
      </c>
      <c r="L118" s="4">
        <v>200</v>
      </c>
      <c r="M118" s="4" t="s">
        <v>339</v>
      </c>
      <c r="N118" s="4" t="s">
        <v>67</v>
      </c>
      <c r="O118" s="4" t="s">
        <v>562</v>
      </c>
      <c r="P118" s="4" t="s">
        <v>110</v>
      </c>
      <c r="Q118" s="4" t="s">
        <v>67</v>
      </c>
      <c r="R118" s="4">
        <v>179</v>
      </c>
      <c r="S118" s="4">
        <v>0</v>
      </c>
      <c r="T118" s="4" t="s">
        <v>41</v>
      </c>
      <c r="U118" s="4" t="s">
        <v>57</v>
      </c>
      <c r="V118" s="4">
        <v>4.1500000000000004</v>
      </c>
      <c r="W118" s="4">
        <v>1.36</v>
      </c>
      <c r="X118" s="4">
        <v>4.8</v>
      </c>
      <c r="Y118" s="4">
        <v>21.8</v>
      </c>
      <c r="Z118" s="4">
        <v>19.100000000000001</v>
      </c>
    </row>
    <row r="119" spans="1:26" x14ac:dyDescent="0.25">
      <c r="A119" s="4" t="s">
        <v>563</v>
      </c>
      <c r="B119" s="4">
        <v>39</v>
      </c>
      <c r="C119" s="4" t="s">
        <v>45</v>
      </c>
      <c r="D119" s="4" t="s">
        <v>28</v>
      </c>
      <c r="E119" s="4" t="s">
        <v>78</v>
      </c>
      <c r="F119" s="4" t="s">
        <v>30</v>
      </c>
      <c r="G119" s="4" t="s">
        <v>125</v>
      </c>
      <c r="H119" s="4" t="s">
        <v>71</v>
      </c>
      <c r="I119" s="4" t="s">
        <v>33</v>
      </c>
      <c r="J119" s="21">
        <v>44624</v>
      </c>
      <c r="K119" s="21">
        <v>44808</v>
      </c>
      <c r="L119" s="4">
        <v>100</v>
      </c>
      <c r="M119" s="4" t="s">
        <v>566</v>
      </c>
      <c r="N119" s="4" t="s">
        <v>75</v>
      </c>
      <c r="O119" s="4" t="s">
        <v>567</v>
      </c>
      <c r="P119" s="4" t="s">
        <v>39</v>
      </c>
      <c r="Q119" s="4" t="s">
        <v>67</v>
      </c>
      <c r="R119" s="4">
        <v>151</v>
      </c>
      <c r="S119" s="4">
        <v>1</v>
      </c>
      <c r="T119" s="4" t="s">
        <v>85</v>
      </c>
      <c r="U119" s="4" t="s">
        <v>42</v>
      </c>
      <c r="V119" s="4">
        <v>2.87</v>
      </c>
      <c r="W119" s="4">
        <v>3.45</v>
      </c>
      <c r="X119" s="4">
        <v>2.5</v>
      </c>
      <c r="Y119" s="4">
        <v>23.8</v>
      </c>
      <c r="Z119" s="4">
        <v>6.9</v>
      </c>
    </row>
    <row r="120" spans="1:26" x14ac:dyDescent="0.25">
      <c r="A120" s="4" t="s">
        <v>568</v>
      </c>
      <c r="B120" s="4">
        <v>82</v>
      </c>
      <c r="C120" s="4" t="s">
        <v>27</v>
      </c>
      <c r="D120" s="4" t="s">
        <v>87</v>
      </c>
      <c r="E120" s="4" t="s">
        <v>78</v>
      </c>
      <c r="F120" s="4" t="s">
        <v>30</v>
      </c>
      <c r="G120" s="4" t="s">
        <v>152</v>
      </c>
      <c r="H120" s="4" t="s">
        <v>61</v>
      </c>
      <c r="I120" s="4" t="s">
        <v>33</v>
      </c>
      <c r="J120" s="21">
        <v>45119</v>
      </c>
      <c r="K120" s="21">
        <v>45303</v>
      </c>
      <c r="L120" s="4">
        <v>200</v>
      </c>
      <c r="M120" s="4" t="s">
        <v>40</v>
      </c>
      <c r="N120" s="4" t="s">
        <v>40</v>
      </c>
      <c r="O120" s="4" t="s">
        <v>571</v>
      </c>
      <c r="P120" s="4" t="s">
        <v>55</v>
      </c>
      <c r="Q120" s="4" t="s">
        <v>30</v>
      </c>
      <c r="R120" s="4">
        <v>180</v>
      </c>
      <c r="S120" s="4">
        <v>0</v>
      </c>
      <c r="T120" s="4" t="s">
        <v>85</v>
      </c>
      <c r="U120" s="4" t="s">
        <v>42</v>
      </c>
      <c r="V120" s="4">
        <v>4.7699999999999996</v>
      </c>
      <c r="W120" s="4">
        <v>3.6</v>
      </c>
      <c r="X120" s="4">
        <v>6.5</v>
      </c>
      <c r="Y120" s="4">
        <v>15.2</v>
      </c>
      <c r="Z120" s="4">
        <v>6.9</v>
      </c>
    </row>
    <row r="121" spans="1:26" x14ac:dyDescent="0.25">
      <c r="A121" s="4" t="s">
        <v>572</v>
      </c>
      <c r="B121" s="4">
        <v>72</v>
      </c>
      <c r="C121" s="4" t="s">
        <v>27</v>
      </c>
      <c r="D121" s="4" t="s">
        <v>28</v>
      </c>
      <c r="E121" s="4" t="s">
        <v>78</v>
      </c>
      <c r="F121" s="4" t="s">
        <v>30</v>
      </c>
      <c r="G121" s="4" t="s">
        <v>125</v>
      </c>
      <c r="H121" s="4" t="s">
        <v>32</v>
      </c>
      <c r="I121" s="4" t="s">
        <v>33</v>
      </c>
      <c r="J121" s="21">
        <v>44287</v>
      </c>
      <c r="K121" s="21">
        <v>44805</v>
      </c>
      <c r="L121" s="4">
        <v>50</v>
      </c>
      <c r="M121" s="4" t="s">
        <v>226</v>
      </c>
      <c r="N121" s="4" t="s">
        <v>75</v>
      </c>
      <c r="O121" s="4" t="s">
        <v>54</v>
      </c>
      <c r="P121" s="4" t="s">
        <v>55</v>
      </c>
      <c r="Q121" s="4" t="s">
        <v>67</v>
      </c>
      <c r="R121" s="4">
        <v>110</v>
      </c>
      <c r="S121" s="4">
        <v>0</v>
      </c>
      <c r="T121" s="4" t="s">
        <v>56</v>
      </c>
      <c r="U121" s="4" t="s">
        <v>57</v>
      </c>
      <c r="V121" s="4">
        <v>1.71</v>
      </c>
      <c r="W121" s="4">
        <v>1.88</v>
      </c>
      <c r="X121" s="4">
        <v>2.7</v>
      </c>
      <c r="Y121" s="4">
        <v>20</v>
      </c>
      <c r="Z121" s="4">
        <v>9</v>
      </c>
    </row>
    <row r="122" spans="1:26" x14ac:dyDescent="0.25">
      <c r="A122" s="4" t="s">
        <v>575</v>
      </c>
      <c r="B122" s="4">
        <v>31</v>
      </c>
      <c r="C122" s="4" t="s">
        <v>27</v>
      </c>
      <c r="D122" s="4" t="s">
        <v>95</v>
      </c>
      <c r="E122" s="4" t="s">
        <v>29</v>
      </c>
      <c r="F122" s="4" t="s">
        <v>69</v>
      </c>
      <c r="G122" s="4" t="s">
        <v>48</v>
      </c>
      <c r="H122" s="4" t="s">
        <v>32</v>
      </c>
      <c r="I122" s="4" t="s">
        <v>132</v>
      </c>
      <c r="J122" s="21">
        <v>44665</v>
      </c>
      <c r="K122" s="21">
        <v>45091</v>
      </c>
      <c r="L122" s="4">
        <v>200</v>
      </c>
      <c r="M122" s="4" t="s">
        <v>30</v>
      </c>
      <c r="N122" s="4" t="s">
        <v>30</v>
      </c>
      <c r="O122" s="4" t="s">
        <v>578</v>
      </c>
      <c r="P122" s="4" t="s">
        <v>110</v>
      </c>
      <c r="Q122" s="4" t="s">
        <v>40</v>
      </c>
      <c r="R122" s="4">
        <v>94</v>
      </c>
      <c r="S122" s="4">
        <v>0</v>
      </c>
      <c r="T122" s="4" t="s">
        <v>137</v>
      </c>
      <c r="U122" s="4" t="s">
        <v>57</v>
      </c>
      <c r="V122" s="4">
        <v>1.23</v>
      </c>
      <c r="W122" s="4">
        <v>4.88</v>
      </c>
      <c r="X122" s="4">
        <v>9</v>
      </c>
      <c r="Y122" s="4">
        <v>22.7</v>
      </c>
      <c r="Z122" s="4">
        <v>19.899999999999999</v>
      </c>
    </row>
    <row r="123" spans="1:26" x14ac:dyDescent="0.25">
      <c r="A123" s="4" t="s">
        <v>579</v>
      </c>
      <c r="B123" s="4">
        <v>68</v>
      </c>
      <c r="C123" s="4" t="s">
        <v>45</v>
      </c>
      <c r="D123" s="4" t="s">
        <v>106</v>
      </c>
      <c r="E123" s="4" t="s">
        <v>163</v>
      </c>
      <c r="F123" s="4" t="s">
        <v>30</v>
      </c>
      <c r="G123" s="4" t="s">
        <v>440</v>
      </c>
      <c r="H123" s="4" t="s">
        <v>71</v>
      </c>
      <c r="I123" s="4" t="s">
        <v>49</v>
      </c>
      <c r="J123" s="21">
        <v>44087</v>
      </c>
      <c r="K123" s="21">
        <v>44633</v>
      </c>
      <c r="L123" s="4">
        <v>150</v>
      </c>
      <c r="M123" s="4" t="s">
        <v>581</v>
      </c>
      <c r="N123" s="4" t="s">
        <v>75</v>
      </c>
      <c r="O123" s="4" t="s">
        <v>582</v>
      </c>
      <c r="P123" s="4" t="s">
        <v>110</v>
      </c>
      <c r="Q123" s="4" t="s">
        <v>129</v>
      </c>
      <c r="R123" s="4">
        <v>53</v>
      </c>
      <c r="S123" s="4">
        <v>0</v>
      </c>
      <c r="T123" s="4" t="s">
        <v>41</v>
      </c>
      <c r="U123" s="4" t="s">
        <v>57</v>
      </c>
      <c r="V123" s="4">
        <v>1.7</v>
      </c>
      <c r="W123" s="4">
        <v>2.58</v>
      </c>
      <c r="X123" s="4">
        <v>7.8</v>
      </c>
      <c r="Y123" s="4">
        <v>18.5</v>
      </c>
      <c r="Z123" s="4">
        <v>5.6</v>
      </c>
    </row>
    <row r="124" spans="1:26" x14ac:dyDescent="0.25">
      <c r="A124" s="4" t="s">
        <v>583</v>
      </c>
      <c r="B124" s="4">
        <v>73</v>
      </c>
      <c r="C124" s="4" t="s">
        <v>27</v>
      </c>
      <c r="D124" s="4" t="s">
        <v>87</v>
      </c>
      <c r="E124" s="4" t="s">
        <v>30</v>
      </c>
      <c r="F124" s="4" t="s">
        <v>88</v>
      </c>
      <c r="G124" s="4" t="s">
        <v>152</v>
      </c>
      <c r="H124" s="4" t="s">
        <v>61</v>
      </c>
      <c r="I124" s="4" t="s">
        <v>33</v>
      </c>
      <c r="J124" s="21">
        <v>44855</v>
      </c>
      <c r="K124" s="21">
        <v>45281</v>
      </c>
      <c r="L124" s="4">
        <v>150</v>
      </c>
      <c r="M124" s="4" t="s">
        <v>581</v>
      </c>
      <c r="N124" s="4" t="s">
        <v>75</v>
      </c>
      <c r="O124" s="4" t="s">
        <v>586</v>
      </c>
      <c r="P124" s="4" t="s">
        <v>55</v>
      </c>
      <c r="Q124" s="4" t="s">
        <v>40</v>
      </c>
      <c r="R124" s="4">
        <v>32</v>
      </c>
      <c r="S124" s="4">
        <v>0</v>
      </c>
      <c r="T124" s="4" t="s">
        <v>41</v>
      </c>
      <c r="U124" s="4" t="s">
        <v>57</v>
      </c>
      <c r="V124" s="4">
        <v>4.26</v>
      </c>
      <c r="W124" s="4">
        <v>1.9</v>
      </c>
      <c r="X124" s="4">
        <v>3</v>
      </c>
      <c r="Y124" s="4">
        <v>15.7</v>
      </c>
      <c r="Z124" s="4">
        <v>13.1</v>
      </c>
    </row>
    <row r="125" spans="1:26" x14ac:dyDescent="0.25">
      <c r="A125" s="4" t="s">
        <v>587</v>
      </c>
      <c r="B125" s="4">
        <v>42</v>
      </c>
      <c r="C125" s="4" t="s">
        <v>27</v>
      </c>
      <c r="D125" s="4" t="s">
        <v>45</v>
      </c>
      <c r="E125" s="4" t="s">
        <v>29</v>
      </c>
      <c r="F125" s="4" t="s">
        <v>30</v>
      </c>
      <c r="G125" s="4" t="s">
        <v>60</v>
      </c>
      <c r="H125" s="4" t="s">
        <v>71</v>
      </c>
      <c r="I125" s="4" t="s">
        <v>49</v>
      </c>
      <c r="J125" s="21">
        <v>44307</v>
      </c>
      <c r="K125" s="21">
        <v>44490</v>
      </c>
      <c r="L125" s="4">
        <v>100</v>
      </c>
      <c r="M125" s="4" t="s">
        <v>30</v>
      </c>
      <c r="N125" s="4" t="s">
        <v>30</v>
      </c>
      <c r="O125" s="4" t="s">
        <v>412</v>
      </c>
      <c r="P125" s="4" t="s">
        <v>55</v>
      </c>
      <c r="Q125" s="4" t="s">
        <v>30</v>
      </c>
      <c r="R125" s="4">
        <v>131</v>
      </c>
      <c r="S125" s="4">
        <v>0</v>
      </c>
      <c r="T125" s="4" t="s">
        <v>56</v>
      </c>
      <c r="U125" s="4" t="s">
        <v>42</v>
      </c>
      <c r="V125" s="4">
        <v>3.32</v>
      </c>
      <c r="W125" s="4">
        <v>1.37</v>
      </c>
      <c r="X125" s="4">
        <v>8.9</v>
      </c>
      <c r="Y125" s="4">
        <v>10.8</v>
      </c>
      <c r="Z125" s="4">
        <v>5.2</v>
      </c>
    </row>
    <row r="126" spans="1:26" x14ac:dyDescent="0.25">
      <c r="A126" s="4" t="s">
        <v>589</v>
      </c>
      <c r="B126" s="4">
        <v>84</v>
      </c>
      <c r="C126" s="4" t="s">
        <v>27</v>
      </c>
      <c r="D126" s="4" t="s">
        <v>87</v>
      </c>
      <c r="E126" s="4" t="s">
        <v>163</v>
      </c>
      <c r="F126" s="4" t="s">
        <v>30</v>
      </c>
      <c r="G126" s="4" t="s">
        <v>178</v>
      </c>
      <c r="H126" s="4" t="s">
        <v>32</v>
      </c>
      <c r="I126" s="4" t="s">
        <v>132</v>
      </c>
      <c r="J126" s="21">
        <v>44306</v>
      </c>
      <c r="K126" s="21">
        <v>44581</v>
      </c>
      <c r="L126" s="4">
        <v>200</v>
      </c>
      <c r="M126" s="4" t="s">
        <v>536</v>
      </c>
      <c r="N126" s="4" t="s">
        <v>75</v>
      </c>
      <c r="O126" s="4" t="s">
        <v>370</v>
      </c>
      <c r="P126" s="4" t="s">
        <v>39</v>
      </c>
      <c r="Q126" s="4" t="s">
        <v>40</v>
      </c>
      <c r="R126" s="4">
        <v>159</v>
      </c>
      <c r="S126" s="4">
        <v>1</v>
      </c>
      <c r="T126" s="4" t="s">
        <v>123</v>
      </c>
      <c r="U126" s="4" t="s">
        <v>42</v>
      </c>
      <c r="V126" s="4">
        <v>4.55</v>
      </c>
      <c r="W126" s="4">
        <v>4.82</v>
      </c>
      <c r="X126" s="4">
        <v>8.8000000000000007</v>
      </c>
      <c r="Y126" s="4">
        <v>20.6</v>
      </c>
      <c r="Z126" s="4">
        <v>14.1</v>
      </c>
    </row>
    <row r="127" spans="1:26" x14ac:dyDescent="0.25">
      <c r="A127" s="4" t="s">
        <v>592</v>
      </c>
      <c r="B127" s="4">
        <v>82</v>
      </c>
      <c r="C127" s="4" t="s">
        <v>44</v>
      </c>
      <c r="D127" s="4" t="s">
        <v>28</v>
      </c>
      <c r="E127" s="4" t="s">
        <v>163</v>
      </c>
      <c r="F127" s="4" t="s">
        <v>30</v>
      </c>
      <c r="G127" s="4" t="s">
        <v>184</v>
      </c>
      <c r="H127" s="4" t="s">
        <v>32</v>
      </c>
      <c r="I127" s="4" t="s">
        <v>33</v>
      </c>
      <c r="J127" s="21">
        <v>44850</v>
      </c>
      <c r="K127" s="21">
        <v>45398</v>
      </c>
      <c r="L127" s="4">
        <v>100</v>
      </c>
      <c r="M127" s="4" t="s">
        <v>500</v>
      </c>
      <c r="N127" s="4" t="s">
        <v>40</v>
      </c>
      <c r="O127" s="4" t="s">
        <v>595</v>
      </c>
      <c r="P127" s="4" t="s">
        <v>39</v>
      </c>
      <c r="Q127" s="4" t="s">
        <v>40</v>
      </c>
      <c r="R127" s="4">
        <v>59</v>
      </c>
      <c r="S127" s="4">
        <v>1</v>
      </c>
      <c r="T127" s="4" t="s">
        <v>137</v>
      </c>
      <c r="U127" s="4" t="s">
        <v>42</v>
      </c>
      <c r="V127" s="4">
        <v>3.2</v>
      </c>
      <c r="W127" s="4">
        <v>1.35</v>
      </c>
      <c r="X127" s="4">
        <v>4.7</v>
      </c>
      <c r="Y127" s="4">
        <v>12.7</v>
      </c>
      <c r="Z127" s="4">
        <v>7.4</v>
      </c>
    </row>
    <row r="128" spans="1:26" x14ac:dyDescent="0.25">
      <c r="A128" s="4" t="s">
        <v>596</v>
      </c>
      <c r="B128" s="4">
        <v>66</v>
      </c>
      <c r="C128" s="4" t="s">
        <v>45</v>
      </c>
      <c r="D128" s="4" t="s">
        <v>106</v>
      </c>
      <c r="E128" s="4" t="s">
        <v>46</v>
      </c>
      <c r="F128" s="4" t="s">
        <v>30</v>
      </c>
      <c r="G128" s="4" t="s">
        <v>48</v>
      </c>
      <c r="H128" s="4" t="s">
        <v>32</v>
      </c>
      <c r="I128" s="4" t="s">
        <v>49</v>
      </c>
      <c r="J128" s="21">
        <v>44296</v>
      </c>
      <c r="K128" s="21">
        <v>44510</v>
      </c>
      <c r="L128" s="4">
        <v>200</v>
      </c>
      <c r="M128" s="4" t="s">
        <v>348</v>
      </c>
      <c r="N128" s="4" t="s">
        <v>30</v>
      </c>
      <c r="O128" s="4" t="s">
        <v>598</v>
      </c>
      <c r="P128" s="4" t="s">
        <v>55</v>
      </c>
      <c r="Q128" s="4" t="s">
        <v>30</v>
      </c>
      <c r="R128" s="4">
        <v>120</v>
      </c>
      <c r="S128" s="4">
        <v>0</v>
      </c>
      <c r="T128" s="4" t="s">
        <v>41</v>
      </c>
      <c r="U128" s="4" t="s">
        <v>57</v>
      </c>
      <c r="V128" s="4">
        <v>3.89</v>
      </c>
      <c r="W128" s="4">
        <v>2.98</v>
      </c>
      <c r="X128" s="4">
        <v>1.7</v>
      </c>
      <c r="Y128" s="4">
        <v>10</v>
      </c>
      <c r="Z128" s="4">
        <v>14.6</v>
      </c>
    </row>
    <row r="129" spans="1:26" x14ac:dyDescent="0.25">
      <c r="A129" s="4" t="s">
        <v>599</v>
      </c>
      <c r="B129" s="4">
        <v>41</v>
      </c>
      <c r="C129" s="4" t="s">
        <v>45</v>
      </c>
      <c r="D129" s="4" t="s">
        <v>106</v>
      </c>
      <c r="E129" s="4" t="s">
        <v>78</v>
      </c>
      <c r="F129" s="4" t="s">
        <v>30</v>
      </c>
      <c r="G129" s="4" t="s">
        <v>60</v>
      </c>
      <c r="H129" s="4" t="s">
        <v>71</v>
      </c>
      <c r="I129" s="4" t="s">
        <v>132</v>
      </c>
      <c r="J129" s="21">
        <v>43928</v>
      </c>
      <c r="K129" s="21">
        <v>44203</v>
      </c>
      <c r="L129" s="4">
        <v>150</v>
      </c>
      <c r="M129" s="4" t="s">
        <v>129</v>
      </c>
      <c r="N129" s="4" t="s">
        <v>129</v>
      </c>
      <c r="O129" s="4" t="s">
        <v>602</v>
      </c>
      <c r="P129" s="4" t="s">
        <v>39</v>
      </c>
      <c r="Q129" s="4" t="s">
        <v>40</v>
      </c>
      <c r="R129" s="4">
        <v>31</v>
      </c>
      <c r="S129" s="4">
        <v>1</v>
      </c>
      <c r="T129" s="4" t="s">
        <v>85</v>
      </c>
      <c r="U129" s="4" t="s">
        <v>42</v>
      </c>
      <c r="V129" s="4">
        <v>1.3</v>
      </c>
      <c r="W129" s="4">
        <v>4.4000000000000004</v>
      </c>
      <c r="X129" s="4">
        <v>5.5</v>
      </c>
      <c r="Y129" s="4">
        <v>14.7</v>
      </c>
      <c r="Z129" s="4">
        <v>13.1</v>
      </c>
    </row>
    <row r="130" spans="1:26" x14ac:dyDescent="0.25">
      <c r="A130" s="4" t="s">
        <v>603</v>
      </c>
      <c r="B130" s="4">
        <v>79</v>
      </c>
      <c r="C130" s="4" t="s">
        <v>44</v>
      </c>
      <c r="D130" s="4" t="s">
        <v>45</v>
      </c>
      <c r="E130" s="4" t="s">
        <v>30</v>
      </c>
      <c r="F130" s="4" t="s">
        <v>69</v>
      </c>
      <c r="G130" s="4" t="s">
        <v>184</v>
      </c>
      <c r="H130" s="4" t="s">
        <v>81</v>
      </c>
      <c r="I130" s="4" t="s">
        <v>72</v>
      </c>
      <c r="J130" s="21">
        <v>45059</v>
      </c>
      <c r="K130" s="21">
        <v>45335</v>
      </c>
      <c r="L130" s="4">
        <v>100</v>
      </c>
      <c r="M130" s="4" t="s">
        <v>75</v>
      </c>
      <c r="N130" s="4" t="s">
        <v>75</v>
      </c>
      <c r="O130" s="4" t="s">
        <v>391</v>
      </c>
      <c r="P130" s="4" t="s">
        <v>55</v>
      </c>
      <c r="Q130" s="4" t="s">
        <v>75</v>
      </c>
      <c r="R130" s="4">
        <v>38</v>
      </c>
      <c r="S130" s="4">
        <v>0</v>
      </c>
      <c r="T130" s="4" t="s">
        <v>85</v>
      </c>
      <c r="U130" s="4" t="s">
        <v>57</v>
      </c>
      <c r="V130" s="4">
        <v>4.3</v>
      </c>
      <c r="W130" s="4">
        <v>2.39</v>
      </c>
      <c r="X130" s="4">
        <v>7.1</v>
      </c>
      <c r="Y130" s="4">
        <v>16.2</v>
      </c>
      <c r="Z130" s="4">
        <v>7.5</v>
      </c>
    </row>
    <row r="131" spans="1:26" x14ac:dyDescent="0.25">
      <c r="A131" s="4" t="s">
        <v>606</v>
      </c>
      <c r="B131" s="4">
        <v>68</v>
      </c>
      <c r="C131" s="4" t="s">
        <v>45</v>
      </c>
      <c r="D131" s="4" t="s">
        <v>106</v>
      </c>
      <c r="E131" s="4" t="s">
        <v>78</v>
      </c>
      <c r="F131" s="4" t="s">
        <v>30</v>
      </c>
      <c r="G131" s="4" t="s">
        <v>246</v>
      </c>
      <c r="H131" s="4" t="s">
        <v>81</v>
      </c>
      <c r="I131" s="4" t="s">
        <v>132</v>
      </c>
      <c r="J131" s="21">
        <v>43487</v>
      </c>
      <c r="K131" s="21">
        <v>43760</v>
      </c>
      <c r="L131" s="4">
        <v>200</v>
      </c>
      <c r="M131" s="4" t="s">
        <v>65</v>
      </c>
      <c r="N131" s="4" t="s">
        <v>129</v>
      </c>
      <c r="O131" s="4" t="s">
        <v>484</v>
      </c>
      <c r="P131" s="4" t="s">
        <v>55</v>
      </c>
      <c r="Q131" s="4" t="s">
        <v>67</v>
      </c>
      <c r="R131" s="4">
        <v>170</v>
      </c>
      <c r="S131" s="4">
        <v>0</v>
      </c>
      <c r="T131" s="4" t="s">
        <v>137</v>
      </c>
      <c r="U131" s="4" t="s">
        <v>42</v>
      </c>
      <c r="V131" s="4">
        <v>4.51</v>
      </c>
      <c r="W131" s="4">
        <v>4.1900000000000004</v>
      </c>
      <c r="X131" s="4">
        <v>6.9</v>
      </c>
      <c r="Y131" s="4">
        <v>21.3</v>
      </c>
      <c r="Z131" s="4">
        <v>17.7</v>
      </c>
    </row>
    <row r="132" spans="1:26" x14ac:dyDescent="0.25">
      <c r="A132" s="4" t="s">
        <v>609</v>
      </c>
      <c r="B132" s="4">
        <v>52</v>
      </c>
      <c r="C132" s="4" t="s">
        <v>44</v>
      </c>
      <c r="D132" s="4" t="s">
        <v>45</v>
      </c>
      <c r="E132" s="4" t="s">
        <v>30</v>
      </c>
      <c r="F132" s="4" t="s">
        <v>47</v>
      </c>
      <c r="G132" s="4" t="s">
        <v>48</v>
      </c>
      <c r="H132" s="4" t="s">
        <v>71</v>
      </c>
      <c r="I132" s="4" t="s">
        <v>33</v>
      </c>
      <c r="J132" s="21">
        <v>44375</v>
      </c>
      <c r="K132" s="21">
        <v>44740</v>
      </c>
      <c r="L132" s="4">
        <v>150</v>
      </c>
      <c r="M132" s="4" t="s">
        <v>339</v>
      </c>
      <c r="N132" s="4" t="s">
        <v>67</v>
      </c>
      <c r="O132" s="4" t="s">
        <v>612</v>
      </c>
      <c r="P132" s="4" t="s">
        <v>110</v>
      </c>
      <c r="Q132" s="4" t="s">
        <v>67</v>
      </c>
      <c r="R132" s="4">
        <v>55</v>
      </c>
      <c r="S132" s="4">
        <v>0</v>
      </c>
      <c r="T132" s="4" t="s">
        <v>137</v>
      </c>
      <c r="U132" s="4" t="s">
        <v>42</v>
      </c>
      <c r="V132" s="4">
        <v>3.83</v>
      </c>
      <c r="W132" s="4">
        <v>4.3499999999999996</v>
      </c>
      <c r="X132" s="4">
        <v>7.3</v>
      </c>
      <c r="Y132" s="4">
        <v>18.2</v>
      </c>
      <c r="Z132" s="4">
        <v>13.5</v>
      </c>
    </row>
    <row r="133" spans="1:26" x14ac:dyDescent="0.25">
      <c r="A133" s="4" t="s">
        <v>613</v>
      </c>
      <c r="B133" s="4">
        <v>73</v>
      </c>
      <c r="C133" s="4" t="s">
        <v>44</v>
      </c>
      <c r="D133" s="4" t="s">
        <v>106</v>
      </c>
      <c r="E133" s="4" t="s">
        <v>46</v>
      </c>
      <c r="F133" s="4" t="s">
        <v>30</v>
      </c>
      <c r="G133" s="4" t="s">
        <v>96</v>
      </c>
      <c r="H133" s="4" t="s">
        <v>81</v>
      </c>
      <c r="I133" s="4" t="s">
        <v>49</v>
      </c>
      <c r="J133" s="21">
        <v>44028</v>
      </c>
      <c r="K133" s="21">
        <v>44271</v>
      </c>
      <c r="L133" s="4">
        <v>150</v>
      </c>
      <c r="M133" s="4" t="s">
        <v>427</v>
      </c>
      <c r="N133" s="4" t="s">
        <v>30</v>
      </c>
      <c r="O133" s="4" t="s">
        <v>578</v>
      </c>
      <c r="P133" s="4" t="s">
        <v>110</v>
      </c>
      <c r="Q133" s="4" t="s">
        <v>129</v>
      </c>
      <c r="R133" s="4">
        <v>131</v>
      </c>
      <c r="S133" s="4">
        <v>0</v>
      </c>
      <c r="T133" s="4" t="s">
        <v>123</v>
      </c>
      <c r="U133" s="4" t="s">
        <v>42</v>
      </c>
      <c r="V133" s="4">
        <v>4.01</v>
      </c>
      <c r="W133" s="4">
        <v>1.63</v>
      </c>
      <c r="X133" s="4">
        <v>8.9</v>
      </c>
      <c r="Y133" s="4">
        <v>21.7</v>
      </c>
      <c r="Z133" s="4">
        <v>3.5</v>
      </c>
    </row>
    <row r="134" spans="1:26" x14ac:dyDescent="0.25">
      <c r="A134" s="4" t="s">
        <v>616</v>
      </c>
      <c r="B134" s="4">
        <v>25</v>
      </c>
      <c r="C134" s="4" t="s">
        <v>27</v>
      </c>
      <c r="D134" s="4" t="s">
        <v>28</v>
      </c>
      <c r="E134" s="4" t="s">
        <v>78</v>
      </c>
      <c r="F134" s="4" t="s">
        <v>30</v>
      </c>
      <c r="G134" s="4" t="s">
        <v>102</v>
      </c>
      <c r="H134" s="4" t="s">
        <v>81</v>
      </c>
      <c r="I134" s="4" t="s">
        <v>132</v>
      </c>
      <c r="J134" s="21">
        <v>44359</v>
      </c>
      <c r="K134" s="21">
        <v>44785</v>
      </c>
      <c r="L134" s="4">
        <v>150</v>
      </c>
      <c r="M134" s="4" t="s">
        <v>135</v>
      </c>
      <c r="N134" s="4" t="s">
        <v>129</v>
      </c>
      <c r="O134" s="4" t="s">
        <v>619</v>
      </c>
      <c r="P134" s="4" t="s">
        <v>55</v>
      </c>
      <c r="Q134" s="4" t="s">
        <v>75</v>
      </c>
      <c r="R134" s="4">
        <v>80</v>
      </c>
      <c r="S134" s="4">
        <v>0</v>
      </c>
      <c r="T134" s="4" t="s">
        <v>85</v>
      </c>
      <c r="U134" s="4" t="s">
        <v>42</v>
      </c>
      <c r="V134" s="4">
        <v>4.3</v>
      </c>
      <c r="W134" s="4">
        <v>1.52</v>
      </c>
      <c r="X134" s="4">
        <v>4</v>
      </c>
      <c r="Y134" s="4">
        <v>19.399999999999999</v>
      </c>
      <c r="Z134" s="4">
        <v>5.7</v>
      </c>
    </row>
    <row r="135" spans="1:26" x14ac:dyDescent="0.25">
      <c r="A135" s="4" t="s">
        <v>620</v>
      </c>
      <c r="B135" s="4">
        <v>54</v>
      </c>
      <c r="C135" s="4" t="s">
        <v>44</v>
      </c>
      <c r="D135" s="4" t="s">
        <v>28</v>
      </c>
      <c r="E135" s="4" t="s">
        <v>29</v>
      </c>
      <c r="F135" s="4" t="s">
        <v>47</v>
      </c>
      <c r="G135" s="4" t="s">
        <v>125</v>
      </c>
      <c r="H135" s="4" t="s">
        <v>81</v>
      </c>
      <c r="I135" s="4" t="s">
        <v>132</v>
      </c>
      <c r="J135" s="21">
        <v>44870</v>
      </c>
      <c r="K135" s="21">
        <v>45112</v>
      </c>
      <c r="L135" s="4">
        <v>150</v>
      </c>
      <c r="M135" s="4" t="s">
        <v>378</v>
      </c>
      <c r="N135" s="4" t="s">
        <v>75</v>
      </c>
      <c r="O135" s="4" t="s">
        <v>622</v>
      </c>
      <c r="P135" s="4" t="s">
        <v>39</v>
      </c>
      <c r="Q135" s="4" t="s">
        <v>67</v>
      </c>
      <c r="R135" s="4">
        <v>117</v>
      </c>
      <c r="S135" s="4">
        <v>1</v>
      </c>
      <c r="T135" s="4" t="s">
        <v>41</v>
      </c>
      <c r="U135" s="4" t="s">
        <v>57</v>
      </c>
      <c r="V135" s="4">
        <v>4.2699999999999996</v>
      </c>
      <c r="W135" s="4">
        <v>4.33</v>
      </c>
      <c r="X135" s="4">
        <v>5.6</v>
      </c>
      <c r="Y135" s="4">
        <v>6.1</v>
      </c>
      <c r="Z135" s="4">
        <v>7.9</v>
      </c>
    </row>
    <row r="136" spans="1:26" x14ac:dyDescent="0.25">
      <c r="A136" s="4" t="s">
        <v>623</v>
      </c>
      <c r="B136" s="4">
        <v>58</v>
      </c>
      <c r="C136" s="4" t="s">
        <v>45</v>
      </c>
      <c r="D136" s="4" t="s">
        <v>28</v>
      </c>
      <c r="E136" s="4" t="s">
        <v>30</v>
      </c>
      <c r="F136" s="4" t="s">
        <v>30</v>
      </c>
      <c r="G136" s="4" t="s">
        <v>131</v>
      </c>
      <c r="H136" s="4" t="s">
        <v>32</v>
      </c>
      <c r="I136" s="4" t="s">
        <v>33</v>
      </c>
      <c r="J136" s="21">
        <v>44549</v>
      </c>
      <c r="K136" s="21">
        <v>44976</v>
      </c>
      <c r="L136" s="4">
        <v>200</v>
      </c>
      <c r="M136" s="4" t="s">
        <v>339</v>
      </c>
      <c r="N136" s="4" t="s">
        <v>67</v>
      </c>
      <c r="O136" s="4" t="s">
        <v>626</v>
      </c>
      <c r="P136" s="4" t="s">
        <v>39</v>
      </c>
      <c r="Q136" s="4" t="s">
        <v>67</v>
      </c>
      <c r="R136" s="4">
        <v>94</v>
      </c>
      <c r="S136" s="4">
        <v>1</v>
      </c>
      <c r="T136" s="4" t="s">
        <v>123</v>
      </c>
      <c r="U136" s="4" t="s">
        <v>42</v>
      </c>
      <c r="V136" s="4">
        <v>3.47</v>
      </c>
      <c r="W136" s="4">
        <v>4.92</v>
      </c>
      <c r="X136" s="4">
        <v>6.7</v>
      </c>
      <c r="Y136" s="4">
        <v>10.7</v>
      </c>
      <c r="Z136" s="4">
        <v>13.8</v>
      </c>
    </row>
    <row r="137" spans="1:26" x14ac:dyDescent="0.25">
      <c r="A137" s="4" t="s">
        <v>627</v>
      </c>
      <c r="B137" s="4">
        <v>39</v>
      </c>
      <c r="C137" s="4" t="s">
        <v>44</v>
      </c>
      <c r="D137" s="4" t="s">
        <v>87</v>
      </c>
      <c r="E137" s="4" t="s">
        <v>163</v>
      </c>
      <c r="F137" s="4" t="s">
        <v>47</v>
      </c>
      <c r="G137" s="4" t="s">
        <v>178</v>
      </c>
      <c r="H137" s="4" t="s">
        <v>61</v>
      </c>
      <c r="I137" s="4" t="s">
        <v>49</v>
      </c>
      <c r="J137" s="21">
        <v>44829</v>
      </c>
      <c r="K137" s="21">
        <v>45041</v>
      </c>
      <c r="L137" s="4">
        <v>50</v>
      </c>
      <c r="M137" s="4" t="s">
        <v>155</v>
      </c>
      <c r="N137" s="4" t="s">
        <v>75</v>
      </c>
      <c r="O137" s="4" t="s">
        <v>630</v>
      </c>
      <c r="P137" s="4" t="s">
        <v>110</v>
      </c>
      <c r="Q137" s="4" t="s">
        <v>40</v>
      </c>
      <c r="R137" s="4">
        <v>109</v>
      </c>
      <c r="S137" s="4">
        <v>0</v>
      </c>
      <c r="T137" s="4" t="s">
        <v>41</v>
      </c>
      <c r="U137" s="4" t="s">
        <v>42</v>
      </c>
      <c r="V137" s="4">
        <v>3.16</v>
      </c>
      <c r="W137" s="4">
        <v>4.12</v>
      </c>
      <c r="X137" s="4">
        <v>2</v>
      </c>
      <c r="Y137" s="4">
        <v>19.7</v>
      </c>
      <c r="Z137" s="4">
        <v>12.2</v>
      </c>
    </row>
    <row r="138" spans="1:26" x14ac:dyDescent="0.25">
      <c r="A138" s="4" t="s">
        <v>631</v>
      </c>
      <c r="B138" s="4">
        <v>54</v>
      </c>
      <c r="C138" s="4" t="s">
        <v>44</v>
      </c>
      <c r="D138" s="4" t="s">
        <v>106</v>
      </c>
      <c r="E138" s="4" t="s">
        <v>46</v>
      </c>
      <c r="F138" s="4" t="s">
        <v>30</v>
      </c>
      <c r="G138" s="4" t="s">
        <v>112</v>
      </c>
      <c r="H138" s="4" t="s">
        <v>61</v>
      </c>
      <c r="I138" s="4" t="s">
        <v>49</v>
      </c>
      <c r="J138" s="21">
        <v>44375</v>
      </c>
      <c r="K138" s="21">
        <v>44770</v>
      </c>
      <c r="L138" s="4">
        <v>200</v>
      </c>
      <c r="M138" s="4" t="s">
        <v>431</v>
      </c>
      <c r="N138" s="4" t="s">
        <v>30</v>
      </c>
      <c r="O138" s="4" t="s">
        <v>156</v>
      </c>
      <c r="P138" s="4" t="s">
        <v>110</v>
      </c>
      <c r="Q138" s="4" t="s">
        <v>67</v>
      </c>
      <c r="R138" s="4">
        <v>146</v>
      </c>
      <c r="S138" s="4">
        <v>0</v>
      </c>
      <c r="T138" s="4" t="s">
        <v>85</v>
      </c>
      <c r="U138" s="4" t="s">
        <v>57</v>
      </c>
      <c r="V138" s="4">
        <v>4.8499999999999996</v>
      </c>
      <c r="W138" s="4">
        <v>2.37</v>
      </c>
      <c r="X138" s="4">
        <v>6.7</v>
      </c>
      <c r="Y138" s="4">
        <v>22.8</v>
      </c>
      <c r="Z138" s="4">
        <v>4.7</v>
      </c>
    </row>
    <row r="139" spans="1:26" x14ac:dyDescent="0.25">
      <c r="A139" s="4" t="s">
        <v>633</v>
      </c>
      <c r="B139" s="4">
        <v>85</v>
      </c>
      <c r="C139" s="4" t="s">
        <v>45</v>
      </c>
      <c r="D139" s="4" t="s">
        <v>45</v>
      </c>
      <c r="E139" s="4" t="s">
        <v>30</v>
      </c>
      <c r="F139" s="4" t="s">
        <v>30</v>
      </c>
      <c r="G139" s="4" t="s">
        <v>70</v>
      </c>
      <c r="H139" s="4" t="s">
        <v>71</v>
      </c>
      <c r="I139" s="4" t="s">
        <v>49</v>
      </c>
      <c r="J139" s="21">
        <v>44693</v>
      </c>
      <c r="K139" s="21">
        <v>45058</v>
      </c>
      <c r="L139" s="4">
        <v>150</v>
      </c>
      <c r="M139" s="4" t="s">
        <v>30</v>
      </c>
      <c r="N139" s="4" t="s">
        <v>30</v>
      </c>
      <c r="O139" s="4" t="s">
        <v>636</v>
      </c>
      <c r="P139" s="4" t="s">
        <v>39</v>
      </c>
      <c r="Q139" s="4" t="s">
        <v>75</v>
      </c>
      <c r="R139" s="4">
        <v>64</v>
      </c>
      <c r="S139" s="4">
        <v>1</v>
      </c>
      <c r="T139" s="4" t="s">
        <v>137</v>
      </c>
      <c r="U139" s="4" t="s">
        <v>57</v>
      </c>
      <c r="V139" s="4">
        <v>4.75</v>
      </c>
      <c r="W139" s="4">
        <v>3.75</v>
      </c>
      <c r="X139" s="4">
        <v>1.6</v>
      </c>
      <c r="Y139" s="4">
        <v>11.4</v>
      </c>
      <c r="Z139" s="4">
        <v>15</v>
      </c>
    </row>
    <row r="140" spans="1:26" x14ac:dyDescent="0.25">
      <c r="A140" s="4" t="s">
        <v>637</v>
      </c>
      <c r="B140" s="4">
        <v>78</v>
      </c>
      <c r="C140" s="4" t="s">
        <v>45</v>
      </c>
      <c r="D140" s="4" t="s">
        <v>87</v>
      </c>
      <c r="E140" s="4" t="s">
        <v>78</v>
      </c>
      <c r="F140" s="4" t="s">
        <v>30</v>
      </c>
      <c r="G140" s="4" t="s">
        <v>70</v>
      </c>
      <c r="H140" s="4" t="s">
        <v>32</v>
      </c>
      <c r="I140" s="4" t="s">
        <v>49</v>
      </c>
      <c r="J140" s="21">
        <v>44701</v>
      </c>
      <c r="K140" s="21">
        <v>44977</v>
      </c>
      <c r="L140" s="4">
        <v>50</v>
      </c>
      <c r="M140" s="4" t="s">
        <v>640</v>
      </c>
      <c r="N140" s="4" t="s">
        <v>30</v>
      </c>
      <c r="O140" s="4" t="s">
        <v>578</v>
      </c>
      <c r="P140" s="4" t="s">
        <v>55</v>
      </c>
      <c r="Q140" s="4" t="s">
        <v>40</v>
      </c>
      <c r="R140" s="4">
        <v>93</v>
      </c>
      <c r="S140" s="4">
        <v>0</v>
      </c>
      <c r="T140" s="4" t="s">
        <v>41</v>
      </c>
      <c r="U140" s="4" t="s">
        <v>57</v>
      </c>
      <c r="V140" s="4">
        <v>1.27</v>
      </c>
      <c r="W140" s="4">
        <v>3.33</v>
      </c>
      <c r="X140" s="4">
        <v>4.0999999999999996</v>
      </c>
      <c r="Y140" s="4">
        <v>17.2</v>
      </c>
      <c r="Z140" s="4">
        <v>3.8</v>
      </c>
    </row>
    <row r="141" spans="1:26" x14ac:dyDescent="0.25">
      <c r="A141" s="4" t="s">
        <v>641</v>
      </c>
      <c r="B141" s="4">
        <v>66</v>
      </c>
      <c r="C141" s="4" t="s">
        <v>27</v>
      </c>
      <c r="D141" s="4" t="s">
        <v>28</v>
      </c>
      <c r="E141" s="4" t="s">
        <v>163</v>
      </c>
      <c r="F141" s="4" t="s">
        <v>79</v>
      </c>
      <c r="G141" s="4" t="s">
        <v>246</v>
      </c>
      <c r="H141" s="4" t="s">
        <v>32</v>
      </c>
      <c r="I141" s="4" t="s">
        <v>132</v>
      </c>
      <c r="J141" s="21">
        <v>45060</v>
      </c>
      <c r="K141" s="21">
        <v>45336</v>
      </c>
      <c r="L141" s="4">
        <v>50</v>
      </c>
      <c r="M141" s="4" t="s">
        <v>67</v>
      </c>
      <c r="N141" s="4" t="s">
        <v>67</v>
      </c>
      <c r="O141" s="4" t="s">
        <v>198</v>
      </c>
      <c r="P141" s="4" t="s">
        <v>39</v>
      </c>
      <c r="Q141" s="4" t="s">
        <v>40</v>
      </c>
      <c r="R141" s="4">
        <v>145</v>
      </c>
      <c r="S141" s="4">
        <v>1</v>
      </c>
      <c r="T141" s="4" t="s">
        <v>137</v>
      </c>
      <c r="U141" s="4" t="s">
        <v>57</v>
      </c>
      <c r="V141" s="4">
        <v>4.49</v>
      </c>
      <c r="W141" s="4">
        <v>4.8899999999999997</v>
      </c>
      <c r="X141" s="4">
        <v>9.6999999999999993</v>
      </c>
      <c r="Y141" s="4">
        <v>19.5</v>
      </c>
      <c r="Z141" s="4">
        <v>5.2</v>
      </c>
    </row>
    <row r="142" spans="1:26" x14ac:dyDescent="0.25">
      <c r="A142" s="4" t="s">
        <v>644</v>
      </c>
      <c r="B142" s="4">
        <v>42</v>
      </c>
      <c r="C142" s="4" t="s">
        <v>44</v>
      </c>
      <c r="D142" s="4" t="s">
        <v>87</v>
      </c>
      <c r="E142" s="4" t="s">
        <v>46</v>
      </c>
      <c r="F142" s="4" t="s">
        <v>69</v>
      </c>
      <c r="G142" s="4" t="s">
        <v>164</v>
      </c>
      <c r="H142" s="4" t="s">
        <v>71</v>
      </c>
      <c r="I142" s="4" t="s">
        <v>49</v>
      </c>
      <c r="J142" s="21">
        <v>44321</v>
      </c>
      <c r="K142" s="21">
        <v>44839</v>
      </c>
      <c r="L142" s="4">
        <v>200</v>
      </c>
      <c r="M142" s="4" t="s">
        <v>160</v>
      </c>
      <c r="N142" s="4" t="s">
        <v>129</v>
      </c>
      <c r="O142" s="4" t="s">
        <v>116</v>
      </c>
      <c r="P142" s="4" t="s">
        <v>39</v>
      </c>
      <c r="Q142" s="4" t="s">
        <v>40</v>
      </c>
      <c r="R142" s="4">
        <v>85</v>
      </c>
      <c r="S142" s="4">
        <v>1</v>
      </c>
      <c r="T142" s="4" t="s">
        <v>137</v>
      </c>
      <c r="U142" s="4" t="s">
        <v>57</v>
      </c>
      <c r="V142" s="4">
        <v>4.03</v>
      </c>
      <c r="W142" s="4">
        <v>1.1000000000000001</v>
      </c>
      <c r="X142" s="4">
        <v>1.2</v>
      </c>
      <c r="Y142" s="4">
        <v>11.8</v>
      </c>
      <c r="Z142" s="4">
        <v>11.3</v>
      </c>
    </row>
    <row r="143" spans="1:26" x14ac:dyDescent="0.25">
      <c r="A143" s="4" t="s">
        <v>647</v>
      </c>
      <c r="B143" s="4">
        <v>57</v>
      </c>
      <c r="C143" s="4" t="s">
        <v>44</v>
      </c>
      <c r="D143" s="4" t="s">
        <v>28</v>
      </c>
      <c r="E143" s="4" t="s">
        <v>78</v>
      </c>
      <c r="F143" s="4" t="s">
        <v>30</v>
      </c>
      <c r="G143" s="4" t="s">
        <v>118</v>
      </c>
      <c r="H143" s="4" t="s">
        <v>32</v>
      </c>
      <c r="I143" s="4" t="s">
        <v>49</v>
      </c>
      <c r="J143" s="21">
        <v>43839</v>
      </c>
      <c r="K143" s="21">
        <v>44386</v>
      </c>
      <c r="L143" s="4">
        <v>200</v>
      </c>
      <c r="M143" s="4" t="s">
        <v>75</v>
      </c>
      <c r="N143" s="4" t="s">
        <v>75</v>
      </c>
      <c r="O143" s="4" t="s">
        <v>650</v>
      </c>
      <c r="P143" s="4" t="s">
        <v>39</v>
      </c>
      <c r="Q143" s="4" t="s">
        <v>67</v>
      </c>
      <c r="R143" s="4">
        <v>94</v>
      </c>
      <c r="S143" s="4">
        <v>1</v>
      </c>
      <c r="T143" s="4" t="s">
        <v>56</v>
      </c>
      <c r="U143" s="4" t="s">
        <v>42</v>
      </c>
      <c r="V143" s="4">
        <v>4.08</v>
      </c>
      <c r="W143" s="4">
        <v>3.73</v>
      </c>
      <c r="X143" s="4">
        <v>5</v>
      </c>
      <c r="Y143" s="4">
        <v>10.9</v>
      </c>
      <c r="Z143" s="4">
        <v>20</v>
      </c>
    </row>
    <row r="144" spans="1:26" x14ac:dyDescent="0.25">
      <c r="A144" s="4" t="s">
        <v>651</v>
      </c>
      <c r="B144" s="4">
        <v>33</v>
      </c>
      <c r="C144" s="4" t="s">
        <v>45</v>
      </c>
      <c r="D144" s="4" t="s">
        <v>106</v>
      </c>
      <c r="E144" s="4" t="s">
        <v>78</v>
      </c>
      <c r="F144" s="4" t="s">
        <v>30</v>
      </c>
      <c r="G144" s="4" t="s">
        <v>440</v>
      </c>
      <c r="H144" s="4" t="s">
        <v>71</v>
      </c>
      <c r="I144" s="4" t="s">
        <v>49</v>
      </c>
      <c r="J144" s="21">
        <v>44067</v>
      </c>
      <c r="K144" s="21">
        <v>44616</v>
      </c>
      <c r="L144" s="4">
        <v>50</v>
      </c>
      <c r="M144" s="4" t="s">
        <v>231</v>
      </c>
      <c r="N144" s="4" t="s">
        <v>67</v>
      </c>
      <c r="O144" s="4" t="s">
        <v>654</v>
      </c>
      <c r="P144" s="4" t="s">
        <v>55</v>
      </c>
      <c r="Q144" s="4" t="s">
        <v>30</v>
      </c>
      <c r="R144" s="4">
        <v>70</v>
      </c>
      <c r="S144" s="4">
        <v>0</v>
      </c>
      <c r="T144" s="4" t="s">
        <v>123</v>
      </c>
      <c r="U144" s="4" t="s">
        <v>42</v>
      </c>
      <c r="V144" s="4">
        <v>2.7</v>
      </c>
      <c r="W144" s="4">
        <v>2.81</v>
      </c>
      <c r="X144" s="4">
        <v>2.5</v>
      </c>
      <c r="Y144" s="4">
        <v>20.3</v>
      </c>
      <c r="Z144" s="4">
        <v>14.8</v>
      </c>
    </row>
    <row r="145" spans="1:26" x14ac:dyDescent="0.25">
      <c r="A145" s="4" t="s">
        <v>655</v>
      </c>
      <c r="B145" s="4">
        <v>50</v>
      </c>
      <c r="C145" s="4" t="s">
        <v>44</v>
      </c>
      <c r="D145" s="4" t="s">
        <v>28</v>
      </c>
      <c r="E145" s="4" t="s">
        <v>46</v>
      </c>
      <c r="F145" s="4" t="s">
        <v>88</v>
      </c>
      <c r="G145" s="4" t="s">
        <v>89</v>
      </c>
      <c r="H145" s="4" t="s">
        <v>61</v>
      </c>
      <c r="I145" s="4" t="s">
        <v>72</v>
      </c>
      <c r="J145" s="21">
        <v>44713</v>
      </c>
      <c r="K145" s="21">
        <v>44958</v>
      </c>
      <c r="L145" s="4">
        <v>150</v>
      </c>
      <c r="M145" s="4" t="s">
        <v>304</v>
      </c>
      <c r="N145" s="4" t="s">
        <v>129</v>
      </c>
      <c r="O145" s="4" t="s">
        <v>636</v>
      </c>
      <c r="P145" s="4" t="s">
        <v>39</v>
      </c>
      <c r="Q145" s="4" t="s">
        <v>75</v>
      </c>
      <c r="R145" s="4">
        <v>151</v>
      </c>
      <c r="S145" s="4">
        <v>1</v>
      </c>
      <c r="T145" s="4" t="s">
        <v>85</v>
      </c>
      <c r="U145" s="4" t="s">
        <v>42</v>
      </c>
      <c r="V145" s="4">
        <v>1.88</v>
      </c>
      <c r="W145" s="4">
        <v>1.33</v>
      </c>
      <c r="X145" s="4">
        <v>7.1</v>
      </c>
      <c r="Y145" s="4">
        <v>17.8</v>
      </c>
      <c r="Z145" s="4">
        <v>7.6</v>
      </c>
    </row>
    <row r="146" spans="1:26" x14ac:dyDescent="0.25">
      <c r="A146" s="4" t="s">
        <v>658</v>
      </c>
      <c r="B146" s="4">
        <v>65</v>
      </c>
      <c r="C146" s="4" t="s">
        <v>27</v>
      </c>
      <c r="D146" s="4" t="s">
        <v>106</v>
      </c>
      <c r="E146" s="4" t="s">
        <v>46</v>
      </c>
      <c r="F146" s="4" t="s">
        <v>69</v>
      </c>
      <c r="G146" s="4" t="s">
        <v>31</v>
      </c>
      <c r="H146" s="4" t="s">
        <v>61</v>
      </c>
      <c r="I146" s="4" t="s">
        <v>49</v>
      </c>
      <c r="J146" s="21">
        <v>44505</v>
      </c>
      <c r="K146" s="21">
        <v>45021</v>
      </c>
      <c r="L146" s="4">
        <v>50</v>
      </c>
      <c r="M146" s="4" t="s">
        <v>40</v>
      </c>
      <c r="N146" s="4" t="s">
        <v>40</v>
      </c>
      <c r="O146" s="4" t="s">
        <v>661</v>
      </c>
      <c r="P146" s="4" t="s">
        <v>55</v>
      </c>
      <c r="Q146" s="4" t="s">
        <v>75</v>
      </c>
      <c r="R146" s="4">
        <v>118</v>
      </c>
      <c r="S146" s="4">
        <v>0</v>
      </c>
      <c r="T146" s="4" t="s">
        <v>56</v>
      </c>
      <c r="U146" s="4" t="s">
        <v>42</v>
      </c>
      <c r="V146" s="4">
        <v>4.8</v>
      </c>
      <c r="W146" s="4">
        <v>1.6</v>
      </c>
      <c r="X146" s="4">
        <v>4.9000000000000004</v>
      </c>
      <c r="Y146" s="4">
        <v>23</v>
      </c>
      <c r="Z146" s="4">
        <v>10.1</v>
      </c>
    </row>
    <row r="147" spans="1:26" x14ac:dyDescent="0.25">
      <c r="A147" s="4" t="s">
        <v>662</v>
      </c>
      <c r="B147" s="4">
        <v>20</v>
      </c>
      <c r="C147" s="4" t="s">
        <v>45</v>
      </c>
      <c r="D147" s="4" t="s">
        <v>95</v>
      </c>
      <c r="E147" s="4" t="s">
        <v>30</v>
      </c>
      <c r="F147" s="4" t="s">
        <v>30</v>
      </c>
      <c r="G147" s="4" t="s">
        <v>184</v>
      </c>
      <c r="H147" s="4" t="s">
        <v>61</v>
      </c>
      <c r="I147" s="4" t="s">
        <v>33</v>
      </c>
      <c r="J147" s="21">
        <v>44814</v>
      </c>
      <c r="K147" s="21">
        <v>45240</v>
      </c>
      <c r="L147" s="4">
        <v>200</v>
      </c>
      <c r="M147" s="4" t="s">
        <v>75</v>
      </c>
      <c r="N147" s="4" t="s">
        <v>75</v>
      </c>
      <c r="O147" s="4" t="s">
        <v>383</v>
      </c>
      <c r="P147" s="4" t="s">
        <v>110</v>
      </c>
      <c r="Q147" s="4" t="s">
        <v>30</v>
      </c>
      <c r="R147" s="4">
        <v>112</v>
      </c>
      <c r="S147" s="4">
        <v>0</v>
      </c>
      <c r="T147" s="4" t="s">
        <v>56</v>
      </c>
      <c r="U147" s="4" t="s">
        <v>57</v>
      </c>
      <c r="V147" s="4">
        <v>3.55</v>
      </c>
      <c r="W147" s="4">
        <v>2.59</v>
      </c>
      <c r="X147" s="4">
        <v>3.5</v>
      </c>
      <c r="Y147" s="4">
        <v>23.7</v>
      </c>
      <c r="Z147" s="4">
        <v>10</v>
      </c>
    </row>
    <row r="148" spans="1:26" x14ac:dyDescent="0.25">
      <c r="A148" s="4" t="s">
        <v>665</v>
      </c>
      <c r="B148" s="4">
        <v>38</v>
      </c>
      <c r="C148" s="4" t="s">
        <v>27</v>
      </c>
      <c r="D148" s="4" t="s">
        <v>45</v>
      </c>
      <c r="E148" s="4" t="s">
        <v>46</v>
      </c>
      <c r="F148" s="4" t="s">
        <v>59</v>
      </c>
      <c r="G148" s="4" t="s">
        <v>178</v>
      </c>
      <c r="H148" s="4" t="s">
        <v>32</v>
      </c>
      <c r="I148" s="4" t="s">
        <v>33</v>
      </c>
      <c r="J148" s="21">
        <v>43786</v>
      </c>
      <c r="K148" s="21">
        <v>44152</v>
      </c>
      <c r="L148" s="4">
        <v>100</v>
      </c>
      <c r="M148" s="4" t="s">
        <v>75</v>
      </c>
      <c r="N148" s="4" t="s">
        <v>75</v>
      </c>
      <c r="O148" s="4" t="s">
        <v>667</v>
      </c>
      <c r="P148" s="4" t="s">
        <v>110</v>
      </c>
      <c r="Q148" s="4" t="s">
        <v>67</v>
      </c>
      <c r="R148" s="4">
        <v>112</v>
      </c>
      <c r="S148" s="4">
        <v>0</v>
      </c>
      <c r="T148" s="4" t="s">
        <v>123</v>
      </c>
      <c r="U148" s="4" t="s">
        <v>57</v>
      </c>
      <c r="V148" s="4">
        <v>4.58</v>
      </c>
      <c r="W148" s="4">
        <v>1.92</v>
      </c>
      <c r="X148" s="4">
        <v>2.9</v>
      </c>
      <c r="Y148" s="4">
        <v>6.6</v>
      </c>
      <c r="Z148" s="4">
        <v>14.1</v>
      </c>
    </row>
    <row r="149" spans="1:26" x14ac:dyDescent="0.25">
      <c r="A149" s="4" t="s">
        <v>668</v>
      </c>
      <c r="B149" s="4">
        <v>42</v>
      </c>
      <c r="C149" s="4" t="s">
        <v>45</v>
      </c>
      <c r="D149" s="4" t="s">
        <v>95</v>
      </c>
      <c r="E149" s="4" t="s">
        <v>29</v>
      </c>
      <c r="F149" s="4" t="s">
        <v>59</v>
      </c>
      <c r="G149" s="4" t="s">
        <v>31</v>
      </c>
      <c r="H149" s="4" t="s">
        <v>81</v>
      </c>
      <c r="I149" s="4" t="s">
        <v>132</v>
      </c>
      <c r="J149" s="21">
        <v>43513</v>
      </c>
      <c r="K149" s="21">
        <v>43999</v>
      </c>
      <c r="L149" s="4">
        <v>50</v>
      </c>
      <c r="M149" s="4" t="s">
        <v>67</v>
      </c>
      <c r="N149" s="4" t="s">
        <v>67</v>
      </c>
      <c r="O149" s="4" t="s">
        <v>598</v>
      </c>
      <c r="P149" s="4" t="s">
        <v>39</v>
      </c>
      <c r="Q149" s="4" t="s">
        <v>67</v>
      </c>
      <c r="R149" s="4">
        <v>57</v>
      </c>
      <c r="S149" s="4">
        <v>1</v>
      </c>
      <c r="T149" s="4" t="s">
        <v>56</v>
      </c>
      <c r="U149" s="4" t="s">
        <v>42</v>
      </c>
      <c r="V149" s="4">
        <v>2.4700000000000002</v>
      </c>
      <c r="W149" s="4">
        <v>4.46</v>
      </c>
      <c r="X149" s="4">
        <v>5.3</v>
      </c>
      <c r="Y149" s="4">
        <v>23.4</v>
      </c>
      <c r="Z149" s="4">
        <v>6.2</v>
      </c>
    </row>
    <row r="150" spans="1:26" x14ac:dyDescent="0.25">
      <c r="A150" s="4" t="s">
        <v>671</v>
      </c>
      <c r="B150" s="4">
        <v>30</v>
      </c>
      <c r="C150" s="4" t="s">
        <v>27</v>
      </c>
      <c r="D150" s="4" t="s">
        <v>45</v>
      </c>
      <c r="E150" s="4" t="s">
        <v>78</v>
      </c>
      <c r="F150" s="4" t="s">
        <v>30</v>
      </c>
      <c r="G150" s="4" t="s">
        <v>246</v>
      </c>
      <c r="H150" s="4" t="s">
        <v>32</v>
      </c>
      <c r="I150" s="4" t="s">
        <v>49</v>
      </c>
      <c r="J150" s="21">
        <v>44306</v>
      </c>
      <c r="K150" s="21">
        <v>44824</v>
      </c>
      <c r="L150" s="4">
        <v>50</v>
      </c>
      <c r="M150" s="4" t="s">
        <v>67</v>
      </c>
      <c r="N150" s="4" t="s">
        <v>67</v>
      </c>
      <c r="O150" s="4" t="s">
        <v>142</v>
      </c>
      <c r="P150" s="4" t="s">
        <v>55</v>
      </c>
      <c r="Q150" s="4" t="s">
        <v>129</v>
      </c>
      <c r="R150" s="4">
        <v>149</v>
      </c>
      <c r="S150" s="4">
        <v>0</v>
      </c>
      <c r="T150" s="4" t="s">
        <v>123</v>
      </c>
      <c r="U150" s="4" t="s">
        <v>57</v>
      </c>
      <c r="V150" s="4">
        <v>4.47</v>
      </c>
      <c r="W150" s="4">
        <v>4.1100000000000003</v>
      </c>
      <c r="X150" s="4">
        <v>7.9</v>
      </c>
      <c r="Y150" s="4">
        <v>21.2</v>
      </c>
      <c r="Z150" s="4">
        <v>15.9</v>
      </c>
    </row>
    <row r="151" spans="1:26" x14ac:dyDescent="0.25">
      <c r="A151" s="4" t="s">
        <v>673</v>
      </c>
      <c r="B151" s="4">
        <v>71</v>
      </c>
      <c r="C151" s="4" t="s">
        <v>44</v>
      </c>
      <c r="D151" s="4" t="s">
        <v>87</v>
      </c>
      <c r="E151" s="4" t="s">
        <v>29</v>
      </c>
      <c r="F151" s="4" t="s">
        <v>88</v>
      </c>
      <c r="G151" s="4" t="s">
        <v>125</v>
      </c>
      <c r="H151" s="4" t="s">
        <v>32</v>
      </c>
      <c r="I151" s="4" t="s">
        <v>49</v>
      </c>
      <c r="J151" s="21">
        <v>44078</v>
      </c>
      <c r="K151" s="21">
        <v>44290</v>
      </c>
      <c r="L151" s="4">
        <v>100</v>
      </c>
      <c r="M151" s="4" t="s">
        <v>676</v>
      </c>
      <c r="N151" s="4" t="s">
        <v>40</v>
      </c>
      <c r="O151" s="4" t="s">
        <v>677</v>
      </c>
      <c r="P151" s="4" t="s">
        <v>110</v>
      </c>
      <c r="Q151" s="4" t="s">
        <v>67</v>
      </c>
      <c r="R151" s="4">
        <v>175</v>
      </c>
      <c r="S151" s="4">
        <v>0</v>
      </c>
      <c r="T151" s="4" t="s">
        <v>41</v>
      </c>
      <c r="U151" s="4" t="s">
        <v>57</v>
      </c>
      <c r="V151" s="4">
        <v>3.5</v>
      </c>
      <c r="W151" s="4">
        <v>1.52</v>
      </c>
      <c r="X151" s="4">
        <v>1.3</v>
      </c>
      <c r="Y151" s="4">
        <v>22.6</v>
      </c>
      <c r="Z151" s="4">
        <v>13.5</v>
      </c>
    </row>
    <row r="152" spans="1:26" x14ac:dyDescent="0.25">
      <c r="A152" s="4" t="s">
        <v>678</v>
      </c>
      <c r="B152" s="4">
        <v>31</v>
      </c>
      <c r="C152" s="4" t="s">
        <v>45</v>
      </c>
      <c r="D152" s="4" t="s">
        <v>45</v>
      </c>
      <c r="E152" s="4" t="s">
        <v>30</v>
      </c>
      <c r="F152" s="4" t="s">
        <v>30</v>
      </c>
      <c r="G152" s="4" t="s">
        <v>48</v>
      </c>
      <c r="H152" s="4" t="s">
        <v>61</v>
      </c>
      <c r="I152" s="4" t="s">
        <v>72</v>
      </c>
      <c r="J152" s="21">
        <v>44087</v>
      </c>
      <c r="K152" s="21">
        <v>44513</v>
      </c>
      <c r="L152" s="4">
        <v>150</v>
      </c>
      <c r="M152" s="4" t="s">
        <v>231</v>
      </c>
      <c r="N152" s="4" t="s">
        <v>67</v>
      </c>
      <c r="O152" s="4" t="s">
        <v>521</v>
      </c>
      <c r="P152" s="4" t="s">
        <v>110</v>
      </c>
      <c r="Q152" s="4" t="s">
        <v>30</v>
      </c>
      <c r="R152" s="4">
        <v>125</v>
      </c>
      <c r="S152" s="4">
        <v>0</v>
      </c>
      <c r="T152" s="4" t="s">
        <v>56</v>
      </c>
      <c r="U152" s="4" t="s">
        <v>57</v>
      </c>
      <c r="V152" s="4">
        <v>4.1900000000000004</v>
      </c>
      <c r="W152" s="4">
        <v>2.93</v>
      </c>
      <c r="X152" s="4">
        <v>2.1</v>
      </c>
      <c r="Y152" s="4">
        <v>8.3000000000000007</v>
      </c>
      <c r="Z152" s="4">
        <v>14.7</v>
      </c>
    </row>
    <row r="153" spans="1:26" x14ac:dyDescent="0.25">
      <c r="A153" s="4" t="s">
        <v>679</v>
      </c>
      <c r="B153" s="4">
        <v>59</v>
      </c>
      <c r="C153" s="4" t="s">
        <v>45</v>
      </c>
      <c r="D153" s="4" t="s">
        <v>106</v>
      </c>
      <c r="E153" s="4" t="s">
        <v>29</v>
      </c>
      <c r="F153" s="4" t="s">
        <v>30</v>
      </c>
      <c r="G153" s="4" t="s">
        <v>131</v>
      </c>
      <c r="H153" s="4" t="s">
        <v>32</v>
      </c>
      <c r="I153" s="4" t="s">
        <v>132</v>
      </c>
      <c r="J153" s="21">
        <v>44786</v>
      </c>
      <c r="K153" s="21">
        <v>44970</v>
      </c>
      <c r="L153" s="4">
        <v>50</v>
      </c>
      <c r="M153" s="4" t="s">
        <v>536</v>
      </c>
      <c r="N153" s="4" t="s">
        <v>75</v>
      </c>
      <c r="O153" s="4" t="s">
        <v>682</v>
      </c>
      <c r="P153" s="4" t="s">
        <v>39</v>
      </c>
      <c r="Q153" s="4" t="s">
        <v>30</v>
      </c>
      <c r="R153" s="4">
        <v>31</v>
      </c>
      <c r="S153" s="4">
        <v>1</v>
      </c>
      <c r="T153" s="4" t="s">
        <v>137</v>
      </c>
      <c r="U153" s="4" t="s">
        <v>42</v>
      </c>
      <c r="V153" s="4">
        <v>2.72</v>
      </c>
      <c r="W153" s="4">
        <v>1.8</v>
      </c>
      <c r="X153" s="4">
        <v>5.4</v>
      </c>
      <c r="Y153" s="4">
        <v>7.2</v>
      </c>
      <c r="Z153" s="4">
        <v>12.9</v>
      </c>
    </row>
    <row r="154" spans="1:26" x14ac:dyDescent="0.25">
      <c r="A154" s="4" t="s">
        <v>683</v>
      </c>
      <c r="B154" s="4">
        <v>45</v>
      </c>
      <c r="C154" s="4" t="s">
        <v>44</v>
      </c>
      <c r="D154" s="4" t="s">
        <v>87</v>
      </c>
      <c r="E154" s="4" t="s">
        <v>30</v>
      </c>
      <c r="F154" s="4" t="s">
        <v>30</v>
      </c>
      <c r="G154" s="4" t="s">
        <v>246</v>
      </c>
      <c r="H154" s="4" t="s">
        <v>71</v>
      </c>
      <c r="I154" s="4" t="s">
        <v>49</v>
      </c>
      <c r="J154" s="21">
        <v>43689</v>
      </c>
      <c r="K154" s="21">
        <v>43933</v>
      </c>
      <c r="L154" s="4">
        <v>100</v>
      </c>
      <c r="M154" s="4" t="s">
        <v>53</v>
      </c>
      <c r="N154" s="4" t="s">
        <v>30</v>
      </c>
      <c r="O154" s="4" t="s">
        <v>661</v>
      </c>
      <c r="P154" s="4" t="s">
        <v>55</v>
      </c>
      <c r="Q154" s="4" t="s">
        <v>30</v>
      </c>
      <c r="R154" s="4">
        <v>53</v>
      </c>
      <c r="S154" s="4">
        <v>0</v>
      </c>
      <c r="T154" s="4" t="s">
        <v>85</v>
      </c>
      <c r="U154" s="4" t="s">
        <v>57</v>
      </c>
      <c r="V154" s="4">
        <v>2.08</v>
      </c>
      <c r="W154" s="4">
        <v>4.1900000000000004</v>
      </c>
      <c r="X154" s="4">
        <v>3.8</v>
      </c>
      <c r="Y154" s="4">
        <v>14.2</v>
      </c>
      <c r="Z154" s="4">
        <v>3.2</v>
      </c>
    </row>
    <row r="155" spans="1:26" x14ac:dyDescent="0.25">
      <c r="A155" s="4" t="s">
        <v>685</v>
      </c>
      <c r="B155" s="4">
        <v>45</v>
      </c>
      <c r="C155" s="4" t="s">
        <v>45</v>
      </c>
      <c r="D155" s="4" t="s">
        <v>87</v>
      </c>
      <c r="E155" s="4" t="s">
        <v>30</v>
      </c>
      <c r="F155" s="4" t="s">
        <v>30</v>
      </c>
      <c r="G155" s="4" t="s">
        <v>112</v>
      </c>
      <c r="H155" s="4" t="s">
        <v>81</v>
      </c>
      <c r="I155" s="4" t="s">
        <v>49</v>
      </c>
      <c r="J155" s="21">
        <v>45240</v>
      </c>
      <c r="K155" s="21">
        <v>45422</v>
      </c>
      <c r="L155" s="4">
        <v>200</v>
      </c>
      <c r="M155" s="4" t="s">
        <v>129</v>
      </c>
      <c r="N155" s="4" t="s">
        <v>129</v>
      </c>
      <c r="O155" s="4" t="s">
        <v>323</v>
      </c>
      <c r="P155" s="4" t="s">
        <v>55</v>
      </c>
      <c r="Q155" s="4" t="s">
        <v>30</v>
      </c>
      <c r="R155" s="4">
        <v>141</v>
      </c>
      <c r="S155" s="4">
        <v>0</v>
      </c>
      <c r="T155" s="4" t="s">
        <v>56</v>
      </c>
      <c r="U155" s="4" t="s">
        <v>42</v>
      </c>
      <c r="V155" s="4">
        <v>1.29</v>
      </c>
      <c r="W155" s="4">
        <v>2.57</v>
      </c>
      <c r="X155" s="4">
        <v>5.3</v>
      </c>
      <c r="Y155" s="4">
        <v>16.8</v>
      </c>
      <c r="Z155" s="4">
        <v>8</v>
      </c>
    </row>
    <row r="156" spans="1:26" x14ac:dyDescent="0.25">
      <c r="A156" s="4" t="s">
        <v>687</v>
      </c>
      <c r="B156" s="4">
        <v>47</v>
      </c>
      <c r="C156" s="4" t="s">
        <v>45</v>
      </c>
      <c r="D156" s="4" t="s">
        <v>45</v>
      </c>
      <c r="E156" s="4" t="s">
        <v>163</v>
      </c>
      <c r="F156" s="4" t="s">
        <v>30</v>
      </c>
      <c r="G156" s="4" t="s">
        <v>131</v>
      </c>
      <c r="H156" s="4" t="s">
        <v>61</v>
      </c>
      <c r="I156" s="4" t="s">
        <v>132</v>
      </c>
      <c r="J156" s="21">
        <v>44937</v>
      </c>
      <c r="K156" s="21">
        <v>45362</v>
      </c>
      <c r="L156" s="4">
        <v>100</v>
      </c>
      <c r="M156" s="4" t="s">
        <v>155</v>
      </c>
      <c r="N156" s="4" t="s">
        <v>75</v>
      </c>
      <c r="O156" s="4" t="s">
        <v>690</v>
      </c>
      <c r="P156" s="4" t="s">
        <v>39</v>
      </c>
      <c r="Q156" s="4" t="s">
        <v>40</v>
      </c>
      <c r="R156" s="4">
        <v>144</v>
      </c>
      <c r="S156" s="4">
        <v>1</v>
      </c>
      <c r="T156" s="4" t="s">
        <v>85</v>
      </c>
      <c r="U156" s="4" t="s">
        <v>42</v>
      </c>
      <c r="V156" s="4">
        <v>3.78</v>
      </c>
      <c r="W156" s="4">
        <v>4.4400000000000004</v>
      </c>
      <c r="X156" s="4">
        <v>8</v>
      </c>
      <c r="Y156" s="4">
        <v>6.7</v>
      </c>
      <c r="Z156" s="4">
        <v>11.2</v>
      </c>
    </row>
    <row r="157" spans="1:26" x14ac:dyDescent="0.25">
      <c r="A157" s="4" t="s">
        <v>691</v>
      </c>
      <c r="B157" s="4">
        <v>46</v>
      </c>
      <c r="C157" s="4" t="s">
        <v>44</v>
      </c>
      <c r="D157" s="4" t="s">
        <v>28</v>
      </c>
      <c r="E157" s="4" t="s">
        <v>78</v>
      </c>
      <c r="F157" s="4" t="s">
        <v>59</v>
      </c>
      <c r="G157" s="4" t="s">
        <v>125</v>
      </c>
      <c r="H157" s="4" t="s">
        <v>81</v>
      </c>
      <c r="I157" s="4" t="s">
        <v>49</v>
      </c>
      <c r="J157" s="21">
        <v>45116</v>
      </c>
      <c r="K157" s="21">
        <v>45331</v>
      </c>
      <c r="L157" s="4">
        <v>200</v>
      </c>
      <c r="M157" s="4" t="s">
        <v>676</v>
      </c>
      <c r="N157" s="4" t="s">
        <v>40</v>
      </c>
      <c r="O157" s="4" t="s">
        <v>694</v>
      </c>
      <c r="P157" s="4" t="s">
        <v>110</v>
      </c>
      <c r="Q157" s="4" t="s">
        <v>67</v>
      </c>
      <c r="R157" s="4">
        <v>154</v>
      </c>
      <c r="S157" s="4">
        <v>0</v>
      </c>
      <c r="T157" s="4" t="s">
        <v>56</v>
      </c>
      <c r="U157" s="4" t="s">
        <v>42</v>
      </c>
      <c r="V157" s="4">
        <v>1.42</v>
      </c>
      <c r="W157" s="4">
        <v>1.97</v>
      </c>
      <c r="X157" s="4">
        <v>9.9</v>
      </c>
      <c r="Y157" s="4">
        <v>8.6</v>
      </c>
      <c r="Z157" s="4">
        <v>11.5</v>
      </c>
    </row>
    <row r="158" spans="1:26" x14ac:dyDescent="0.25">
      <c r="A158" s="4" t="s">
        <v>695</v>
      </c>
      <c r="B158" s="4">
        <v>85</v>
      </c>
      <c r="C158" s="4" t="s">
        <v>27</v>
      </c>
      <c r="D158" s="4" t="s">
        <v>106</v>
      </c>
      <c r="E158" s="4" t="s">
        <v>163</v>
      </c>
      <c r="F158" s="4" t="s">
        <v>47</v>
      </c>
      <c r="G158" s="4" t="s">
        <v>31</v>
      </c>
      <c r="H158" s="4" t="s">
        <v>61</v>
      </c>
      <c r="I158" s="4" t="s">
        <v>49</v>
      </c>
      <c r="J158" s="21">
        <v>44754</v>
      </c>
      <c r="K158" s="21">
        <v>45089</v>
      </c>
      <c r="L158" s="4">
        <v>100</v>
      </c>
      <c r="M158" s="4" t="s">
        <v>697</v>
      </c>
      <c r="N158" s="4" t="s">
        <v>30</v>
      </c>
      <c r="O158" s="4" t="s">
        <v>323</v>
      </c>
      <c r="P158" s="4" t="s">
        <v>55</v>
      </c>
      <c r="Q158" s="4" t="s">
        <v>67</v>
      </c>
      <c r="R158" s="4">
        <v>119</v>
      </c>
      <c r="S158" s="4">
        <v>0</v>
      </c>
      <c r="T158" s="4" t="s">
        <v>85</v>
      </c>
      <c r="U158" s="4" t="s">
        <v>57</v>
      </c>
      <c r="V158" s="4">
        <v>3.47</v>
      </c>
      <c r="W158" s="4">
        <v>3.81</v>
      </c>
      <c r="X158" s="4">
        <v>6</v>
      </c>
      <c r="Y158" s="4">
        <v>6.2</v>
      </c>
      <c r="Z158" s="4">
        <v>8.5</v>
      </c>
    </row>
    <row r="159" spans="1:26" x14ac:dyDescent="0.25">
      <c r="A159" s="4" t="s">
        <v>698</v>
      </c>
      <c r="B159" s="4">
        <v>36</v>
      </c>
      <c r="C159" s="4" t="s">
        <v>44</v>
      </c>
      <c r="D159" s="4" t="s">
        <v>87</v>
      </c>
      <c r="E159" s="4" t="s">
        <v>46</v>
      </c>
      <c r="F159" s="4" t="s">
        <v>59</v>
      </c>
      <c r="G159" s="4" t="s">
        <v>96</v>
      </c>
      <c r="H159" s="4" t="s">
        <v>61</v>
      </c>
      <c r="I159" s="4" t="s">
        <v>49</v>
      </c>
      <c r="J159" s="21">
        <v>43575</v>
      </c>
      <c r="K159" s="21">
        <v>43819</v>
      </c>
      <c r="L159" s="4">
        <v>150</v>
      </c>
      <c r="M159" s="4" t="s">
        <v>30</v>
      </c>
      <c r="N159" s="4" t="s">
        <v>30</v>
      </c>
      <c r="O159" s="4" t="s">
        <v>161</v>
      </c>
      <c r="P159" s="4" t="s">
        <v>39</v>
      </c>
      <c r="Q159" s="4" t="s">
        <v>30</v>
      </c>
      <c r="R159" s="4">
        <v>145</v>
      </c>
      <c r="S159" s="4">
        <v>1</v>
      </c>
      <c r="T159" s="4" t="s">
        <v>56</v>
      </c>
      <c r="U159" s="4" t="s">
        <v>42</v>
      </c>
      <c r="V159" s="4">
        <v>3.07</v>
      </c>
      <c r="W159" s="4">
        <v>1.35</v>
      </c>
      <c r="X159" s="4">
        <v>4.2</v>
      </c>
      <c r="Y159" s="4">
        <v>6.6</v>
      </c>
      <c r="Z159" s="4">
        <v>4.3</v>
      </c>
    </row>
    <row r="160" spans="1:26" x14ac:dyDescent="0.25">
      <c r="A160" s="4" t="s">
        <v>701</v>
      </c>
      <c r="B160" s="4">
        <v>60</v>
      </c>
      <c r="C160" s="4" t="s">
        <v>27</v>
      </c>
      <c r="D160" s="4" t="s">
        <v>45</v>
      </c>
      <c r="E160" s="4" t="s">
        <v>46</v>
      </c>
      <c r="F160" s="4" t="s">
        <v>69</v>
      </c>
      <c r="G160" s="4" t="s">
        <v>184</v>
      </c>
      <c r="H160" s="4" t="s">
        <v>81</v>
      </c>
      <c r="I160" s="4" t="s">
        <v>72</v>
      </c>
      <c r="J160" s="21">
        <v>43665</v>
      </c>
      <c r="K160" s="21">
        <v>44154</v>
      </c>
      <c r="L160" s="4">
        <v>50</v>
      </c>
      <c r="M160" s="4" t="s">
        <v>37</v>
      </c>
      <c r="N160" s="4" t="s">
        <v>67</v>
      </c>
      <c r="O160" s="4" t="s">
        <v>452</v>
      </c>
      <c r="P160" s="4" t="s">
        <v>39</v>
      </c>
      <c r="Q160" s="4" t="s">
        <v>75</v>
      </c>
      <c r="R160" s="4">
        <v>99</v>
      </c>
      <c r="S160" s="4">
        <v>1</v>
      </c>
      <c r="T160" s="4" t="s">
        <v>123</v>
      </c>
      <c r="U160" s="4" t="s">
        <v>57</v>
      </c>
      <c r="V160" s="4">
        <v>2.59</v>
      </c>
      <c r="W160" s="4">
        <v>1.53</v>
      </c>
      <c r="X160" s="4">
        <v>6.1</v>
      </c>
      <c r="Y160" s="4">
        <v>18.399999999999999</v>
      </c>
      <c r="Z160" s="4">
        <v>16.600000000000001</v>
      </c>
    </row>
    <row r="161" spans="1:26" x14ac:dyDescent="0.25">
      <c r="A161" s="4" t="s">
        <v>704</v>
      </c>
      <c r="B161" s="4">
        <v>19</v>
      </c>
      <c r="C161" s="4" t="s">
        <v>27</v>
      </c>
      <c r="D161" s="4" t="s">
        <v>95</v>
      </c>
      <c r="E161" s="4" t="s">
        <v>30</v>
      </c>
      <c r="F161" s="4" t="s">
        <v>30</v>
      </c>
      <c r="G161" s="4" t="s">
        <v>194</v>
      </c>
      <c r="H161" s="4" t="s">
        <v>61</v>
      </c>
      <c r="I161" s="4" t="s">
        <v>49</v>
      </c>
      <c r="J161" s="21">
        <v>44513</v>
      </c>
      <c r="K161" s="21">
        <v>44786</v>
      </c>
      <c r="L161" s="4">
        <v>200</v>
      </c>
      <c r="M161" s="4" t="s">
        <v>65</v>
      </c>
      <c r="N161" s="4" t="s">
        <v>129</v>
      </c>
      <c r="O161" s="4" t="s">
        <v>528</v>
      </c>
      <c r="P161" s="4" t="s">
        <v>110</v>
      </c>
      <c r="Q161" s="4" t="s">
        <v>129</v>
      </c>
      <c r="R161" s="4">
        <v>77</v>
      </c>
      <c r="S161" s="4">
        <v>0</v>
      </c>
      <c r="T161" s="4" t="s">
        <v>41</v>
      </c>
      <c r="U161" s="4" t="s">
        <v>57</v>
      </c>
      <c r="V161" s="4">
        <v>1.8</v>
      </c>
      <c r="W161" s="4">
        <v>1.67</v>
      </c>
      <c r="X161" s="4">
        <v>1.9</v>
      </c>
      <c r="Y161" s="4">
        <v>17.5</v>
      </c>
      <c r="Z161" s="4">
        <v>15</v>
      </c>
    </row>
    <row r="162" spans="1:26" x14ac:dyDescent="0.25">
      <c r="A162" s="4" t="s">
        <v>705</v>
      </c>
      <c r="B162" s="4">
        <v>20</v>
      </c>
      <c r="C162" s="4" t="s">
        <v>27</v>
      </c>
      <c r="D162" s="4" t="s">
        <v>106</v>
      </c>
      <c r="E162" s="4" t="s">
        <v>29</v>
      </c>
      <c r="F162" s="4" t="s">
        <v>47</v>
      </c>
      <c r="G162" s="4" t="s">
        <v>131</v>
      </c>
      <c r="H162" s="4" t="s">
        <v>71</v>
      </c>
      <c r="I162" s="4" t="s">
        <v>49</v>
      </c>
      <c r="J162" s="21">
        <v>44512</v>
      </c>
      <c r="K162" s="21">
        <v>44846</v>
      </c>
      <c r="L162" s="4">
        <v>150</v>
      </c>
      <c r="M162" s="4" t="s">
        <v>75</v>
      </c>
      <c r="N162" s="4" t="s">
        <v>75</v>
      </c>
      <c r="O162" s="4" t="s">
        <v>398</v>
      </c>
      <c r="P162" s="4" t="s">
        <v>39</v>
      </c>
      <c r="Q162" s="4" t="s">
        <v>30</v>
      </c>
      <c r="R162" s="4">
        <v>129</v>
      </c>
      <c r="S162" s="4">
        <v>1</v>
      </c>
      <c r="T162" s="4" t="s">
        <v>123</v>
      </c>
      <c r="U162" s="4" t="s">
        <v>57</v>
      </c>
      <c r="V162" s="4">
        <v>1.1299999999999999</v>
      </c>
      <c r="W162" s="4">
        <v>4.74</v>
      </c>
      <c r="X162" s="4">
        <v>1.5</v>
      </c>
      <c r="Y162" s="4">
        <v>15.7</v>
      </c>
      <c r="Z162" s="4">
        <v>15.1</v>
      </c>
    </row>
    <row r="163" spans="1:26" x14ac:dyDescent="0.25">
      <c r="A163" s="4" t="s">
        <v>708</v>
      </c>
      <c r="B163" s="4">
        <v>46</v>
      </c>
      <c r="C163" s="4" t="s">
        <v>27</v>
      </c>
      <c r="D163" s="4" t="s">
        <v>28</v>
      </c>
      <c r="E163" s="4" t="s">
        <v>78</v>
      </c>
      <c r="F163" s="4" t="s">
        <v>30</v>
      </c>
      <c r="G163" s="4" t="s">
        <v>125</v>
      </c>
      <c r="H163" s="4" t="s">
        <v>81</v>
      </c>
      <c r="I163" s="4" t="s">
        <v>72</v>
      </c>
      <c r="J163" s="21">
        <v>44670</v>
      </c>
      <c r="K163" s="21">
        <v>44914</v>
      </c>
      <c r="L163" s="4">
        <v>200</v>
      </c>
      <c r="M163" s="4" t="s">
        <v>282</v>
      </c>
      <c r="N163" s="4" t="s">
        <v>75</v>
      </c>
      <c r="O163" s="4" t="s">
        <v>711</v>
      </c>
      <c r="P163" s="4" t="s">
        <v>110</v>
      </c>
      <c r="Q163" s="4" t="s">
        <v>67</v>
      </c>
      <c r="R163" s="4">
        <v>82</v>
      </c>
      <c r="S163" s="4">
        <v>0</v>
      </c>
      <c r="T163" s="4" t="s">
        <v>41</v>
      </c>
      <c r="U163" s="4" t="s">
        <v>42</v>
      </c>
      <c r="V163" s="4">
        <v>4.4800000000000004</v>
      </c>
      <c r="W163" s="4">
        <v>3.86</v>
      </c>
      <c r="X163" s="4">
        <v>8.1999999999999993</v>
      </c>
      <c r="Y163" s="4">
        <v>12.1</v>
      </c>
      <c r="Z163" s="4">
        <v>16.899999999999999</v>
      </c>
    </row>
    <row r="164" spans="1:26" x14ac:dyDescent="0.25">
      <c r="A164" s="4" t="s">
        <v>712</v>
      </c>
      <c r="B164" s="4">
        <v>35</v>
      </c>
      <c r="C164" s="4" t="s">
        <v>44</v>
      </c>
      <c r="D164" s="4" t="s">
        <v>45</v>
      </c>
      <c r="E164" s="4" t="s">
        <v>46</v>
      </c>
      <c r="F164" s="4" t="s">
        <v>79</v>
      </c>
      <c r="G164" s="4" t="s">
        <v>80</v>
      </c>
      <c r="H164" s="4" t="s">
        <v>71</v>
      </c>
      <c r="I164" s="4" t="s">
        <v>132</v>
      </c>
      <c r="J164" s="21">
        <v>43726</v>
      </c>
      <c r="K164" s="21">
        <v>44245</v>
      </c>
      <c r="L164" s="4">
        <v>50</v>
      </c>
      <c r="M164" s="4" t="s">
        <v>30</v>
      </c>
      <c r="N164" s="4" t="s">
        <v>30</v>
      </c>
      <c r="O164" s="4" t="s">
        <v>714</v>
      </c>
      <c r="P164" s="4" t="s">
        <v>110</v>
      </c>
      <c r="Q164" s="4" t="s">
        <v>129</v>
      </c>
      <c r="R164" s="4">
        <v>111</v>
      </c>
      <c r="S164" s="4">
        <v>0</v>
      </c>
      <c r="T164" s="4" t="s">
        <v>56</v>
      </c>
      <c r="U164" s="4" t="s">
        <v>57</v>
      </c>
      <c r="V164" s="4">
        <v>1.32</v>
      </c>
      <c r="W164" s="4">
        <v>4.58</v>
      </c>
      <c r="X164" s="4">
        <v>5.9</v>
      </c>
      <c r="Y164" s="4">
        <v>20.7</v>
      </c>
      <c r="Z164" s="4">
        <v>10.7</v>
      </c>
    </row>
    <row r="165" spans="1:26" x14ac:dyDescent="0.25">
      <c r="A165" s="4" t="s">
        <v>715</v>
      </c>
      <c r="B165" s="4">
        <v>56</v>
      </c>
      <c r="C165" s="4" t="s">
        <v>44</v>
      </c>
      <c r="D165" s="4" t="s">
        <v>28</v>
      </c>
      <c r="E165" s="4" t="s">
        <v>46</v>
      </c>
      <c r="F165" s="4" t="s">
        <v>30</v>
      </c>
      <c r="G165" s="4" t="s">
        <v>102</v>
      </c>
      <c r="H165" s="4" t="s">
        <v>71</v>
      </c>
      <c r="I165" s="4" t="s">
        <v>72</v>
      </c>
      <c r="J165" s="21">
        <v>43758</v>
      </c>
      <c r="K165" s="21">
        <v>44063</v>
      </c>
      <c r="L165" s="4">
        <v>100</v>
      </c>
      <c r="M165" s="4" t="s">
        <v>438</v>
      </c>
      <c r="N165" s="4" t="s">
        <v>67</v>
      </c>
      <c r="O165" s="4" t="s">
        <v>513</v>
      </c>
      <c r="P165" s="4" t="s">
        <v>55</v>
      </c>
      <c r="Q165" s="4" t="s">
        <v>129</v>
      </c>
      <c r="R165" s="4">
        <v>152</v>
      </c>
      <c r="S165" s="4">
        <v>0</v>
      </c>
      <c r="T165" s="4" t="s">
        <v>41</v>
      </c>
      <c r="U165" s="4" t="s">
        <v>57</v>
      </c>
      <c r="V165" s="4">
        <v>3.57</v>
      </c>
      <c r="W165" s="4">
        <v>3.11</v>
      </c>
      <c r="X165" s="4">
        <v>7.6</v>
      </c>
      <c r="Y165" s="4">
        <v>7.5</v>
      </c>
      <c r="Z165" s="4">
        <v>4</v>
      </c>
    </row>
    <row r="166" spans="1:26" x14ac:dyDescent="0.25">
      <c r="A166" s="4" t="s">
        <v>718</v>
      </c>
      <c r="B166" s="4">
        <v>65</v>
      </c>
      <c r="C166" s="4" t="s">
        <v>27</v>
      </c>
      <c r="D166" s="4" t="s">
        <v>95</v>
      </c>
      <c r="E166" s="4" t="s">
        <v>78</v>
      </c>
      <c r="F166" s="4" t="s">
        <v>79</v>
      </c>
      <c r="G166" s="4" t="s">
        <v>89</v>
      </c>
      <c r="H166" s="4" t="s">
        <v>71</v>
      </c>
      <c r="I166" s="4" t="s">
        <v>49</v>
      </c>
      <c r="J166" s="21">
        <v>44570</v>
      </c>
      <c r="K166" s="21">
        <v>44935</v>
      </c>
      <c r="L166" s="4">
        <v>100</v>
      </c>
      <c r="M166" s="4" t="s">
        <v>249</v>
      </c>
      <c r="N166" s="4" t="s">
        <v>67</v>
      </c>
      <c r="O166" s="4" t="s">
        <v>598</v>
      </c>
      <c r="P166" s="4" t="s">
        <v>55</v>
      </c>
      <c r="Q166" s="4" t="s">
        <v>75</v>
      </c>
      <c r="R166" s="4">
        <v>155</v>
      </c>
      <c r="S166" s="4">
        <v>0</v>
      </c>
      <c r="T166" s="4" t="s">
        <v>137</v>
      </c>
      <c r="U166" s="4" t="s">
        <v>57</v>
      </c>
      <c r="V166" s="4">
        <v>1.99</v>
      </c>
      <c r="W166" s="4">
        <v>1.64</v>
      </c>
      <c r="X166" s="4">
        <v>8.8000000000000007</v>
      </c>
      <c r="Y166" s="4">
        <v>9.9</v>
      </c>
      <c r="Z166" s="4">
        <v>19.600000000000001</v>
      </c>
    </row>
    <row r="167" spans="1:26" x14ac:dyDescent="0.25">
      <c r="A167" s="4" t="s">
        <v>720</v>
      </c>
      <c r="B167" s="4">
        <v>49</v>
      </c>
      <c r="C167" s="4" t="s">
        <v>44</v>
      </c>
      <c r="D167" s="4" t="s">
        <v>95</v>
      </c>
      <c r="E167" s="4" t="s">
        <v>163</v>
      </c>
      <c r="F167" s="4" t="s">
        <v>30</v>
      </c>
      <c r="G167" s="4" t="s">
        <v>131</v>
      </c>
      <c r="H167" s="4" t="s">
        <v>32</v>
      </c>
      <c r="I167" s="4" t="s">
        <v>33</v>
      </c>
      <c r="J167" s="21">
        <v>45279</v>
      </c>
      <c r="K167" s="21">
        <v>45735</v>
      </c>
      <c r="L167" s="4">
        <v>50</v>
      </c>
      <c r="M167" s="4" t="s">
        <v>723</v>
      </c>
      <c r="N167" s="4" t="s">
        <v>129</v>
      </c>
      <c r="O167" s="4" t="s">
        <v>459</v>
      </c>
      <c r="P167" s="4" t="s">
        <v>39</v>
      </c>
      <c r="Q167" s="4" t="s">
        <v>75</v>
      </c>
      <c r="R167" s="4">
        <v>167</v>
      </c>
      <c r="S167" s="4">
        <v>1</v>
      </c>
      <c r="T167" s="4" t="s">
        <v>56</v>
      </c>
      <c r="U167" s="4" t="s">
        <v>42</v>
      </c>
      <c r="V167" s="4">
        <v>2.35</v>
      </c>
      <c r="W167" s="4">
        <v>1.73</v>
      </c>
      <c r="X167" s="4">
        <v>8.1</v>
      </c>
      <c r="Y167" s="4">
        <v>17.899999999999999</v>
      </c>
      <c r="Z167" s="4">
        <v>11.5</v>
      </c>
    </row>
    <row r="168" spans="1:26" x14ac:dyDescent="0.25">
      <c r="A168" s="4" t="s">
        <v>724</v>
      </c>
      <c r="B168" s="4">
        <v>67</v>
      </c>
      <c r="C168" s="4" t="s">
        <v>45</v>
      </c>
      <c r="D168" s="4" t="s">
        <v>87</v>
      </c>
      <c r="E168" s="4" t="s">
        <v>46</v>
      </c>
      <c r="F168" s="4" t="s">
        <v>47</v>
      </c>
      <c r="G168" s="4" t="s">
        <v>276</v>
      </c>
      <c r="H168" s="4" t="s">
        <v>32</v>
      </c>
      <c r="I168" s="4" t="s">
        <v>33</v>
      </c>
      <c r="J168" s="21">
        <v>44022</v>
      </c>
      <c r="K168" s="21">
        <v>44479</v>
      </c>
      <c r="L168" s="4">
        <v>50</v>
      </c>
      <c r="M168" s="4" t="s">
        <v>207</v>
      </c>
      <c r="N168" s="4" t="s">
        <v>75</v>
      </c>
      <c r="O168" s="4" t="s">
        <v>122</v>
      </c>
      <c r="P168" s="4" t="s">
        <v>55</v>
      </c>
      <c r="Q168" s="4" t="s">
        <v>129</v>
      </c>
      <c r="R168" s="4">
        <v>158</v>
      </c>
      <c r="S168" s="4">
        <v>0</v>
      </c>
      <c r="T168" s="4" t="s">
        <v>123</v>
      </c>
      <c r="U168" s="4" t="s">
        <v>42</v>
      </c>
      <c r="V168" s="4">
        <v>3.22</v>
      </c>
      <c r="W168" s="4">
        <v>3.88</v>
      </c>
      <c r="X168" s="4">
        <v>3.1</v>
      </c>
      <c r="Y168" s="4">
        <v>23.9</v>
      </c>
      <c r="Z168" s="4">
        <v>19.600000000000001</v>
      </c>
    </row>
    <row r="169" spans="1:26" x14ac:dyDescent="0.25">
      <c r="A169" s="4" t="s">
        <v>727</v>
      </c>
      <c r="B169" s="4">
        <v>35</v>
      </c>
      <c r="C169" s="4" t="s">
        <v>44</v>
      </c>
      <c r="D169" s="4" t="s">
        <v>95</v>
      </c>
      <c r="E169" s="4" t="s">
        <v>30</v>
      </c>
      <c r="F169" s="4" t="s">
        <v>79</v>
      </c>
      <c r="G169" s="4" t="s">
        <v>440</v>
      </c>
      <c r="H169" s="4" t="s">
        <v>71</v>
      </c>
      <c r="I169" s="4" t="s">
        <v>33</v>
      </c>
      <c r="J169" s="21">
        <v>43596</v>
      </c>
      <c r="K169" s="21">
        <v>44115</v>
      </c>
      <c r="L169" s="4">
        <v>100</v>
      </c>
      <c r="M169" s="4" t="s">
        <v>446</v>
      </c>
      <c r="N169" s="4" t="s">
        <v>129</v>
      </c>
      <c r="O169" s="4" t="s">
        <v>729</v>
      </c>
      <c r="P169" s="4" t="s">
        <v>55</v>
      </c>
      <c r="Q169" s="4" t="s">
        <v>30</v>
      </c>
      <c r="R169" s="4">
        <v>51</v>
      </c>
      <c r="S169" s="4">
        <v>0</v>
      </c>
      <c r="T169" s="4" t="s">
        <v>85</v>
      </c>
      <c r="U169" s="4" t="s">
        <v>57</v>
      </c>
      <c r="V169" s="4">
        <v>3.6</v>
      </c>
      <c r="W169" s="4">
        <v>1.8</v>
      </c>
      <c r="X169" s="4">
        <v>7.1</v>
      </c>
      <c r="Y169" s="4">
        <v>7.3</v>
      </c>
      <c r="Z169" s="4">
        <v>3.5</v>
      </c>
    </row>
    <row r="170" spans="1:26" x14ac:dyDescent="0.25">
      <c r="A170" s="4" t="s">
        <v>730</v>
      </c>
      <c r="B170" s="4">
        <v>83</v>
      </c>
      <c r="C170" s="4" t="s">
        <v>45</v>
      </c>
      <c r="D170" s="4" t="s">
        <v>106</v>
      </c>
      <c r="E170" s="4" t="s">
        <v>78</v>
      </c>
      <c r="F170" s="4" t="s">
        <v>30</v>
      </c>
      <c r="G170" s="4" t="s">
        <v>118</v>
      </c>
      <c r="H170" s="4" t="s">
        <v>71</v>
      </c>
      <c r="I170" s="4" t="s">
        <v>132</v>
      </c>
      <c r="J170" s="21">
        <v>45258</v>
      </c>
      <c r="K170" s="21">
        <v>45501</v>
      </c>
      <c r="L170" s="4">
        <v>100</v>
      </c>
      <c r="M170" s="4" t="s">
        <v>67</v>
      </c>
      <c r="N170" s="4" t="s">
        <v>67</v>
      </c>
      <c r="O170" s="4" t="s">
        <v>571</v>
      </c>
      <c r="P170" s="4" t="s">
        <v>110</v>
      </c>
      <c r="Q170" s="4" t="s">
        <v>129</v>
      </c>
      <c r="R170" s="4">
        <v>137</v>
      </c>
      <c r="S170" s="4">
        <v>0</v>
      </c>
      <c r="T170" s="4" t="s">
        <v>137</v>
      </c>
      <c r="U170" s="4" t="s">
        <v>57</v>
      </c>
      <c r="V170" s="4">
        <v>2.0299999999999998</v>
      </c>
      <c r="W170" s="4">
        <v>2.85</v>
      </c>
      <c r="X170" s="4">
        <v>8.8000000000000007</v>
      </c>
      <c r="Y170" s="4">
        <v>19.100000000000001</v>
      </c>
      <c r="Z170" s="4">
        <v>15.6</v>
      </c>
    </row>
    <row r="171" spans="1:26" x14ac:dyDescent="0.25">
      <c r="A171" s="4" t="s">
        <v>733</v>
      </c>
      <c r="B171" s="4">
        <v>75</v>
      </c>
      <c r="C171" s="4" t="s">
        <v>44</v>
      </c>
      <c r="D171" s="4" t="s">
        <v>106</v>
      </c>
      <c r="E171" s="4" t="s">
        <v>163</v>
      </c>
      <c r="F171" s="4" t="s">
        <v>30</v>
      </c>
      <c r="G171" s="4" t="s">
        <v>89</v>
      </c>
      <c r="H171" s="4" t="s">
        <v>61</v>
      </c>
      <c r="I171" s="4" t="s">
        <v>132</v>
      </c>
      <c r="J171" s="21">
        <v>43693</v>
      </c>
      <c r="K171" s="21">
        <v>44090</v>
      </c>
      <c r="L171" s="4">
        <v>50</v>
      </c>
      <c r="M171" s="4" t="s">
        <v>676</v>
      </c>
      <c r="N171" s="4" t="s">
        <v>40</v>
      </c>
      <c r="O171" s="4" t="s">
        <v>595</v>
      </c>
      <c r="P171" s="4" t="s">
        <v>110</v>
      </c>
      <c r="Q171" s="4" t="s">
        <v>40</v>
      </c>
      <c r="R171" s="4">
        <v>146</v>
      </c>
      <c r="S171" s="4">
        <v>0</v>
      </c>
      <c r="T171" s="4" t="s">
        <v>56</v>
      </c>
      <c r="U171" s="4" t="s">
        <v>57</v>
      </c>
      <c r="V171" s="4">
        <v>2.7</v>
      </c>
      <c r="W171" s="4">
        <v>2.38</v>
      </c>
      <c r="X171" s="4">
        <v>4.3</v>
      </c>
      <c r="Y171" s="4">
        <v>23.8</v>
      </c>
      <c r="Z171" s="4">
        <v>3.7</v>
      </c>
    </row>
    <row r="172" spans="1:26" x14ac:dyDescent="0.25">
      <c r="A172" s="4" t="s">
        <v>736</v>
      </c>
      <c r="B172" s="4">
        <v>28</v>
      </c>
      <c r="C172" s="4" t="s">
        <v>45</v>
      </c>
      <c r="D172" s="4" t="s">
        <v>45</v>
      </c>
      <c r="E172" s="4" t="s">
        <v>163</v>
      </c>
      <c r="F172" s="4" t="s">
        <v>69</v>
      </c>
      <c r="G172" s="4" t="s">
        <v>184</v>
      </c>
      <c r="H172" s="4" t="s">
        <v>71</v>
      </c>
      <c r="I172" s="4" t="s">
        <v>49</v>
      </c>
      <c r="J172" s="21">
        <v>43892</v>
      </c>
      <c r="K172" s="21">
        <v>44379</v>
      </c>
      <c r="L172" s="4">
        <v>150</v>
      </c>
      <c r="M172" s="4" t="s">
        <v>67</v>
      </c>
      <c r="N172" s="4" t="s">
        <v>67</v>
      </c>
      <c r="O172" s="4" t="s">
        <v>93</v>
      </c>
      <c r="P172" s="4" t="s">
        <v>110</v>
      </c>
      <c r="Q172" s="4" t="s">
        <v>75</v>
      </c>
      <c r="R172" s="4">
        <v>106</v>
      </c>
      <c r="S172" s="4">
        <v>0</v>
      </c>
      <c r="T172" s="4" t="s">
        <v>137</v>
      </c>
      <c r="U172" s="4" t="s">
        <v>42</v>
      </c>
      <c r="V172" s="4">
        <v>4.47</v>
      </c>
      <c r="W172" s="4">
        <v>3.31</v>
      </c>
      <c r="X172" s="4">
        <v>4.9000000000000004</v>
      </c>
      <c r="Y172" s="4">
        <v>19.100000000000001</v>
      </c>
      <c r="Z172" s="4">
        <v>11.3</v>
      </c>
    </row>
    <row r="173" spans="1:26" x14ac:dyDescent="0.25">
      <c r="A173" s="4" t="s">
        <v>739</v>
      </c>
      <c r="B173" s="4">
        <v>24</v>
      </c>
      <c r="C173" s="4" t="s">
        <v>27</v>
      </c>
      <c r="D173" s="4" t="s">
        <v>95</v>
      </c>
      <c r="E173" s="4" t="s">
        <v>46</v>
      </c>
      <c r="F173" s="4" t="s">
        <v>59</v>
      </c>
      <c r="G173" s="4" t="s">
        <v>152</v>
      </c>
      <c r="H173" s="4" t="s">
        <v>71</v>
      </c>
      <c r="I173" s="4" t="s">
        <v>33</v>
      </c>
      <c r="J173" s="21">
        <v>45079</v>
      </c>
      <c r="K173" s="21">
        <v>45293</v>
      </c>
      <c r="L173" s="4">
        <v>150</v>
      </c>
      <c r="M173" s="4" t="s">
        <v>317</v>
      </c>
      <c r="N173" s="4" t="s">
        <v>30</v>
      </c>
      <c r="O173" s="4" t="s">
        <v>742</v>
      </c>
      <c r="P173" s="4" t="s">
        <v>55</v>
      </c>
      <c r="Q173" s="4" t="s">
        <v>75</v>
      </c>
      <c r="R173" s="4">
        <v>46</v>
      </c>
      <c r="S173" s="4">
        <v>0</v>
      </c>
      <c r="T173" s="4" t="s">
        <v>137</v>
      </c>
      <c r="U173" s="4" t="s">
        <v>57</v>
      </c>
      <c r="V173" s="4">
        <v>4.49</v>
      </c>
      <c r="W173" s="4">
        <v>4.5999999999999996</v>
      </c>
      <c r="X173" s="4">
        <v>4.8</v>
      </c>
      <c r="Y173" s="4">
        <v>11</v>
      </c>
      <c r="Z173" s="4">
        <v>13.1</v>
      </c>
    </row>
    <row r="174" spans="1:26" x14ac:dyDescent="0.25">
      <c r="A174" s="4" t="s">
        <v>743</v>
      </c>
      <c r="B174" s="4">
        <v>35</v>
      </c>
      <c r="C174" s="4" t="s">
        <v>27</v>
      </c>
      <c r="D174" s="4" t="s">
        <v>28</v>
      </c>
      <c r="E174" s="4" t="s">
        <v>30</v>
      </c>
      <c r="F174" s="4" t="s">
        <v>30</v>
      </c>
      <c r="G174" s="4" t="s">
        <v>246</v>
      </c>
      <c r="H174" s="4" t="s">
        <v>71</v>
      </c>
      <c r="I174" s="4" t="s">
        <v>72</v>
      </c>
      <c r="J174" s="21">
        <v>44930</v>
      </c>
      <c r="K174" s="21">
        <v>45386</v>
      </c>
      <c r="L174" s="4">
        <v>50</v>
      </c>
      <c r="M174" s="4" t="s">
        <v>282</v>
      </c>
      <c r="N174" s="4" t="s">
        <v>75</v>
      </c>
      <c r="O174" s="4" t="s">
        <v>746</v>
      </c>
      <c r="P174" s="4" t="s">
        <v>110</v>
      </c>
      <c r="Q174" s="4" t="s">
        <v>30</v>
      </c>
      <c r="R174" s="4">
        <v>96</v>
      </c>
      <c r="S174" s="4">
        <v>0</v>
      </c>
      <c r="T174" s="4" t="s">
        <v>85</v>
      </c>
      <c r="U174" s="4" t="s">
        <v>57</v>
      </c>
      <c r="V174" s="4">
        <v>4.6500000000000004</v>
      </c>
      <c r="W174" s="4">
        <v>1.84</v>
      </c>
      <c r="X174" s="4">
        <v>6.6</v>
      </c>
      <c r="Y174" s="4">
        <v>17.399999999999999</v>
      </c>
      <c r="Z174" s="4">
        <v>15.5</v>
      </c>
    </row>
    <row r="175" spans="1:26" x14ac:dyDescent="0.25">
      <c r="A175" s="4" t="s">
        <v>747</v>
      </c>
      <c r="B175" s="4">
        <v>34</v>
      </c>
      <c r="C175" s="4" t="s">
        <v>45</v>
      </c>
      <c r="D175" s="4" t="s">
        <v>45</v>
      </c>
      <c r="E175" s="4" t="s">
        <v>78</v>
      </c>
      <c r="F175" s="4" t="s">
        <v>30</v>
      </c>
      <c r="G175" s="4" t="s">
        <v>70</v>
      </c>
      <c r="H175" s="4" t="s">
        <v>81</v>
      </c>
      <c r="I175" s="4" t="s">
        <v>72</v>
      </c>
      <c r="J175" s="21">
        <v>45039</v>
      </c>
      <c r="K175" s="21">
        <v>45345</v>
      </c>
      <c r="L175" s="4">
        <v>100</v>
      </c>
      <c r="M175" s="4" t="s">
        <v>129</v>
      </c>
      <c r="N175" s="4" t="s">
        <v>129</v>
      </c>
      <c r="O175" s="4" t="s">
        <v>513</v>
      </c>
      <c r="P175" s="4" t="s">
        <v>55</v>
      </c>
      <c r="Q175" s="4" t="s">
        <v>129</v>
      </c>
      <c r="R175" s="4">
        <v>83</v>
      </c>
      <c r="S175" s="4">
        <v>0</v>
      </c>
      <c r="T175" s="4" t="s">
        <v>85</v>
      </c>
      <c r="U175" s="4" t="s">
        <v>57</v>
      </c>
      <c r="V175" s="4">
        <v>1.53</v>
      </c>
      <c r="W175" s="4">
        <v>3.86</v>
      </c>
      <c r="X175" s="4">
        <v>9.1999999999999993</v>
      </c>
      <c r="Y175" s="4">
        <v>9.1999999999999993</v>
      </c>
      <c r="Z175" s="4">
        <v>7</v>
      </c>
    </row>
    <row r="176" spans="1:26" x14ac:dyDescent="0.25">
      <c r="A176" s="4" t="s">
        <v>750</v>
      </c>
      <c r="B176" s="4">
        <v>70</v>
      </c>
      <c r="C176" s="4" t="s">
        <v>27</v>
      </c>
      <c r="D176" s="4" t="s">
        <v>28</v>
      </c>
      <c r="E176" s="4" t="s">
        <v>30</v>
      </c>
      <c r="F176" s="4" t="s">
        <v>30</v>
      </c>
      <c r="G176" s="4" t="s">
        <v>89</v>
      </c>
      <c r="H176" s="4" t="s">
        <v>61</v>
      </c>
      <c r="I176" s="4" t="s">
        <v>72</v>
      </c>
      <c r="J176" s="21">
        <v>44342</v>
      </c>
      <c r="K176" s="21">
        <v>44556</v>
      </c>
      <c r="L176" s="4">
        <v>150</v>
      </c>
      <c r="M176" s="4" t="s">
        <v>282</v>
      </c>
      <c r="N176" s="4" t="s">
        <v>75</v>
      </c>
      <c r="O176" s="4" t="s">
        <v>571</v>
      </c>
      <c r="P176" s="4" t="s">
        <v>39</v>
      </c>
      <c r="Q176" s="4" t="s">
        <v>129</v>
      </c>
      <c r="R176" s="4">
        <v>115</v>
      </c>
      <c r="S176" s="4">
        <v>1</v>
      </c>
      <c r="T176" s="4" t="s">
        <v>137</v>
      </c>
      <c r="U176" s="4" t="s">
        <v>57</v>
      </c>
      <c r="V176" s="4">
        <v>4.8899999999999997</v>
      </c>
      <c r="W176" s="4">
        <v>1.72</v>
      </c>
      <c r="X176" s="4">
        <v>8.6999999999999993</v>
      </c>
      <c r="Y176" s="4">
        <v>14.9</v>
      </c>
      <c r="Z176" s="4">
        <v>7.2</v>
      </c>
    </row>
    <row r="177" spans="1:26" x14ac:dyDescent="0.25">
      <c r="A177" s="4" t="s">
        <v>751</v>
      </c>
      <c r="B177" s="4">
        <v>21</v>
      </c>
      <c r="C177" s="4" t="s">
        <v>27</v>
      </c>
      <c r="D177" s="4" t="s">
        <v>106</v>
      </c>
      <c r="E177" s="4" t="s">
        <v>30</v>
      </c>
      <c r="F177" s="4" t="s">
        <v>30</v>
      </c>
      <c r="G177" s="4" t="s">
        <v>70</v>
      </c>
      <c r="H177" s="4" t="s">
        <v>81</v>
      </c>
      <c r="I177" s="4" t="s">
        <v>49</v>
      </c>
      <c r="J177" s="21">
        <v>44048</v>
      </c>
      <c r="K177" s="21">
        <v>44535</v>
      </c>
      <c r="L177" s="4">
        <v>200</v>
      </c>
      <c r="M177" s="4" t="s">
        <v>115</v>
      </c>
      <c r="N177" s="4" t="s">
        <v>30</v>
      </c>
      <c r="O177" s="4" t="s">
        <v>754</v>
      </c>
      <c r="P177" s="4" t="s">
        <v>39</v>
      </c>
      <c r="Q177" s="4" t="s">
        <v>75</v>
      </c>
      <c r="R177" s="4">
        <v>106</v>
      </c>
      <c r="S177" s="4">
        <v>1</v>
      </c>
      <c r="T177" s="4" t="s">
        <v>85</v>
      </c>
      <c r="U177" s="4" t="s">
        <v>57</v>
      </c>
      <c r="V177" s="4">
        <v>4.4800000000000004</v>
      </c>
      <c r="W177" s="4">
        <v>2.78</v>
      </c>
      <c r="X177" s="4">
        <v>5.6</v>
      </c>
      <c r="Y177" s="4">
        <v>12.5</v>
      </c>
      <c r="Z177" s="4">
        <v>13.1</v>
      </c>
    </row>
    <row r="178" spans="1:26" x14ac:dyDescent="0.25">
      <c r="A178" s="4" t="s">
        <v>755</v>
      </c>
      <c r="B178" s="4">
        <v>20</v>
      </c>
      <c r="C178" s="4" t="s">
        <v>27</v>
      </c>
      <c r="D178" s="4" t="s">
        <v>45</v>
      </c>
      <c r="E178" s="4" t="s">
        <v>30</v>
      </c>
      <c r="F178" s="4" t="s">
        <v>30</v>
      </c>
      <c r="G178" s="4" t="s">
        <v>194</v>
      </c>
      <c r="H178" s="4" t="s">
        <v>61</v>
      </c>
      <c r="I178" s="4" t="s">
        <v>72</v>
      </c>
      <c r="J178" s="21">
        <v>44207</v>
      </c>
      <c r="K178" s="21">
        <v>44572</v>
      </c>
      <c r="L178" s="4">
        <v>100</v>
      </c>
      <c r="M178" s="4" t="s">
        <v>566</v>
      </c>
      <c r="N178" s="4" t="s">
        <v>75</v>
      </c>
      <c r="O178" s="4" t="s">
        <v>528</v>
      </c>
      <c r="P178" s="4" t="s">
        <v>39</v>
      </c>
      <c r="Q178" s="4" t="s">
        <v>30</v>
      </c>
      <c r="R178" s="4">
        <v>110</v>
      </c>
      <c r="S178" s="4">
        <v>1</v>
      </c>
      <c r="T178" s="4" t="s">
        <v>123</v>
      </c>
      <c r="U178" s="4" t="s">
        <v>57</v>
      </c>
      <c r="V178" s="4">
        <v>1.65</v>
      </c>
      <c r="W178" s="4">
        <v>2.56</v>
      </c>
      <c r="X178" s="4">
        <v>9.6999999999999993</v>
      </c>
      <c r="Y178" s="4">
        <v>10.6</v>
      </c>
      <c r="Z178" s="4">
        <v>14.2</v>
      </c>
    </row>
    <row r="179" spans="1:26" x14ac:dyDescent="0.25">
      <c r="A179" s="4" t="s">
        <v>756</v>
      </c>
      <c r="B179" s="4">
        <v>70</v>
      </c>
      <c r="C179" s="4" t="s">
        <v>27</v>
      </c>
      <c r="D179" s="4" t="s">
        <v>95</v>
      </c>
      <c r="E179" s="4" t="s">
        <v>46</v>
      </c>
      <c r="F179" s="4" t="s">
        <v>59</v>
      </c>
      <c r="G179" s="4" t="s">
        <v>89</v>
      </c>
      <c r="H179" s="4" t="s">
        <v>32</v>
      </c>
      <c r="I179" s="4" t="s">
        <v>72</v>
      </c>
      <c r="J179" s="21">
        <v>43642</v>
      </c>
      <c r="K179" s="21">
        <v>43825</v>
      </c>
      <c r="L179" s="4">
        <v>100</v>
      </c>
      <c r="M179" s="4" t="s">
        <v>40</v>
      </c>
      <c r="N179" s="4" t="s">
        <v>40</v>
      </c>
      <c r="O179" s="4" t="s">
        <v>759</v>
      </c>
      <c r="P179" s="4" t="s">
        <v>39</v>
      </c>
      <c r="Q179" s="4" t="s">
        <v>40</v>
      </c>
      <c r="R179" s="4">
        <v>158</v>
      </c>
      <c r="S179" s="4">
        <v>1</v>
      </c>
      <c r="T179" s="4" t="s">
        <v>41</v>
      </c>
      <c r="U179" s="4" t="s">
        <v>42</v>
      </c>
      <c r="V179" s="4">
        <v>2.2999999999999998</v>
      </c>
      <c r="W179" s="4">
        <v>4.09</v>
      </c>
      <c r="X179" s="4">
        <v>2.2000000000000002</v>
      </c>
      <c r="Y179" s="4">
        <v>23.5</v>
      </c>
      <c r="Z179" s="4">
        <v>10.7</v>
      </c>
    </row>
    <row r="180" spans="1:26" x14ac:dyDescent="0.25">
      <c r="A180" s="4" t="s">
        <v>760</v>
      </c>
      <c r="B180" s="4">
        <v>61</v>
      </c>
      <c r="C180" s="4" t="s">
        <v>44</v>
      </c>
      <c r="D180" s="4" t="s">
        <v>45</v>
      </c>
      <c r="E180" s="4" t="s">
        <v>30</v>
      </c>
      <c r="F180" s="4" t="s">
        <v>30</v>
      </c>
      <c r="G180" s="4" t="s">
        <v>96</v>
      </c>
      <c r="H180" s="4" t="s">
        <v>61</v>
      </c>
      <c r="I180" s="4" t="s">
        <v>72</v>
      </c>
      <c r="J180" s="21">
        <v>44167</v>
      </c>
      <c r="K180" s="21">
        <v>44563</v>
      </c>
      <c r="L180" s="4">
        <v>200</v>
      </c>
      <c r="M180" s="4" t="s">
        <v>581</v>
      </c>
      <c r="N180" s="4" t="s">
        <v>75</v>
      </c>
      <c r="O180" s="4" t="s">
        <v>763</v>
      </c>
      <c r="P180" s="4" t="s">
        <v>39</v>
      </c>
      <c r="Q180" s="4" t="s">
        <v>75</v>
      </c>
      <c r="R180" s="4">
        <v>52</v>
      </c>
      <c r="S180" s="4">
        <v>1</v>
      </c>
      <c r="T180" s="4" t="s">
        <v>137</v>
      </c>
      <c r="U180" s="4" t="s">
        <v>57</v>
      </c>
      <c r="V180" s="4">
        <v>1.94</v>
      </c>
      <c r="W180" s="4">
        <v>1.29</v>
      </c>
      <c r="X180" s="4">
        <v>2.5</v>
      </c>
      <c r="Y180" s="4">
        <v>15.4</v>
      </c>
      <c r="Z180" s="4">
        <v>8.6999999999999993</v>
      </c>
    </row>
    <row r="181" spans="1:26" x14ac:dyDescent="0.25">
      <c r="A181" s="4" t="s">
        <v>764</v>
      </c>
      <c r="B181" s="4">
        <v>23</v>
      </c>
      <c r="C181" s="4" t="s">
        <v>27</v>
      </c>
      <c r="D181" s="4" t="s">
        <v>45</v>
      </c>
      <c r="E181" s="4" t="s">
        <v>30</v>
      </c>
      <c r="F181" s="4" t="s">
        <v>59</v>
      </c>
      <c r="G181" s="4" t="s">
        <v>89</v>
      </c>
      <c r="H181" s="4" t="s">
        <v>32</v>
      </c>
      <c r="I181" s="4" t="s">
        <v>72</v>
      </c>
      <c r="J181" s="21">
        <v>43960</v>
      </c>
      <c r="K181" s="21">
        <v>44386</v>
      </c>
      <c r="L181" s="4">
        <v>150</v>
      </c>
      <c r="M181" s="4" t="s">
        <v>322</v>
      </c>
      <c r="N181" s="4" t="s">
        <v>129</v>
      </c>
      <c r="O181" s="4" t="s">
        <v>116</v>
      </c>
      <c r="P181" s="4" t="s">
        <v>39</v>
      </c>
      <c r="Q181" s="4" t="s">
        <v>30</v>
      </c>
      <c r="R181" s="4">
        <v>59</v>
      </c>
      <c r="S181" s="4">
        <v>1</v>
      </c>
      <c r="T181" s="4" t="s">
        <v>123</v>
      </c>
      <c r="U181" s="4" t="s">
        <v>42</v>
      </c>
      <c r="V181" s="4">
        <v>4.32</v>
      </c>
      <c r="W181" s="4">
        <v>2.72</v>
      </c>
      <c r="X181" s="4">
        <v>3.2</v>
      </c>
      <c r="Y181" s="4">
        <v>17.100000000000001</v>
      </c>
      <c r="Z181" s="4">
        <v>15</v>
      </c>
    </row>
    <row r="182" spans="1:26" x14ac:dyDescent="0.25">
      <c r="A182" s="4" t="s">
        <v>766</v>
      </c>
      <c r="B182" s="4">
        <v>44</v>
      </c>
      <c r="C182" s="4" t="s">
        <v>45</v>
      </c>
      <c r="D182" s="4" t="s">
        <v>28</v>
      </c>
      <c r="E182" s="4" t="s">
        <v>29</v>
      </c>
      <c r="F182" s="4" t="s">
        <v>79</v>
      </c>
      <c r="G182" s="4" t="s">
        <v>276</v>
      </c>
      <c r="H182" s="4" t="s">
        <v>71</v>
      </c>
      <c r="I182" s="4" t="s">
        <v>72</v>
      </c>
      <c r="J182" s="21">
        <v>43605</v>
      </c>
      <c r="K182" s="21">
        <v>43941</v>
      </c>
      <c r="L182" s="4">
        <v>200</v>
      </c>
      <c r="M182" s="4" t="s">
        <v>67</v>
      </c>
      <c r="N182" s="4" t="s">
        <v>67</v>
      </c>
      <c r="O182" s="4" t="s">
        <v>769</v>
      </c>
      <c r="P182" s="4" t="s">
        <v>55</v>
      </c>
      <c r="Q182" s="4" t="s">
        <v>129</v>
      </c>
      <c r="R182" s="4">
        <v>57</v>
      </c>
      <c r="S182" s="4">
        <v>0</v>
      </c>
      <c r="T182" s="4" t="s">
        <v>56</v>
      </c>
      <c r="U182" s="4" t="s">
        <v>42</v>
      </c>
      <c r="V182" s="4">
        <v>1.67</v>
      </c>
      <c r="W182" s="4">
        <v>1.67</v>
      </c>
      <c r="X182" s="4">
        <v>1.3</v>
      </c>
      <c r="Y182" s="4">
        <v>19.3</v>
      </c>
      <c r="Z182" s="4">
        <v>14.3</v>
      </c>
    </row>
    <row r="183" spans="1:26" x14ac:dyDescent="0.25">
      <c r="A183" s="4" t="s">
        <v>770</v>
      </c>
      <c r="B183" s="4">
        <v>29</v>
      </c>
      <c r="C183" s="4" t="s">
        <v>44</v>
      </c>
      <c r="D183" s="4" t="s">
        <v>95</v>
      </c>
      <c r="E183" s="4" t="s">
        <v>46</v>
      </c>
      <c r="F183" s="4" t="s">
        <v>30</v>
      </c>
      <c r="G183" s="4" t="s">
        <v>80</v>
      </c>
      <c r="H183" s="4" t="s">
        <v>81</v>
      </c>
      <c r="I183" s="4" t="s">
        <v>132</v>
      </c>
      <c r="J183" s="21">
        <v>44374</v>
      </c>
      <c r="K183" s="21">
        <v>44647</v>
      </c>
      <c r="L183" s="4">
        <v>50</v>
      </c>
      <c r="M183" s="4" t="s">
        <v>155</v>
      </c>
      <c r="N183" s="4" t="s">
        <v>75</v>
      </c>
      <c r="O183" s="4" t="s">
        <v>313</v>
      </c>
      <c r="P183" s="4" t="s">
        <v>110</v>
      </c>
      <c r="Q183" s="4" t="s">
        <v>40</v>
      </c>
      <c r="R183" s="4">
        <v>54</v>
      </c>
      <c r="S183" s="4">
        <v>0</v>
      </c>
      <c r="T183" s="4" t="s">
        <v>56</v>
      </c>
      <c r="U183" s="4" t="s">
        <v>57</v>
      </c>
      <c r="V183" s="4">
        <v>2.9</v>
      </c>
      <c r="W183" s="4">
        <v>4.38</v>
      </c>
      <c r="X183" s="4">
        <v>8.3000000000000007</v>
      </c>
      <c r="Y183" s="4">
        <v>16.5</v>
      </c>
      <c r="Z183" s="4">
        <v>17.8</v>
      </c>
    </row>
    <row r="184" spans="1:26" x14ac:dyDescent="0.25">
      <c r="A184" s="4" t="s">
        <v>773</v>
      </c>
      <c r="B184" s="4">
        <v>77</v>
      </c>
      <c r="C184" s="4" t="s">
        <v>44</v>
      </c>
      <c r="D184" s="4" t="s">
        <v>106</v>
      </c>
      <c r="E184" s="4" t="s">
        <v>46</v>
      </c>
      <c r="F184" s="4" t="s">
        <v>69</v>
      </c>
      <c r="G184" s="4" t="s">
        <v>184</v>
      </c>
      <c r="H184" s="4" t="s">
        <v>32</v>
      </c>
      <c r="I184" s="4" t="s">
        <v>33</v>
      </c>
      <c r="J184" s="21">
        <v>44187</v>
      </c>
      <c r="K184" s="21">
        <v>44522</v>
      </c>
      <c r="L184" s="4">
        <v>150</v>
      </c>
      <c r="M184" s="4" t="s">
        <v>187</v>
      </c>
      <c r="N184" s="4" t="s">
        <v>40</v>
      </c>
      <c r="O184" s="4" t="s">
        <v>776</v>
      </c>
      <c r="P184" s="4" t="s">
        <v>55</v>
      </c>
      <c r="Q184" s="4" t="s">
        <v>129</v>
      </c>
      <c r="R184" s="4">
        <v>119</v>
      </c>
      <c r="S184" s="4">
        <v>0</v>
      </c>
      <c r="T184" s="4" t="s">
        <v>56</v>
      </c>
      <c r="U184" s="4" t="s">
        <v>57</v>
      </c>
      <c r="V184" s="4">
        <v>1.82</v>
      </c>
      <c r="W184" s="4">
        <v>1.45</v>
      </c>
      <c r="X184" s="4">
        <v>3.4</v>
      </c>
      <c r="Y184" s="4">
        <v>7</v>
      </c>
      <c r="Z184" s="4">
        <v>12</v>
      </c>
    </row>
    <row r="185" spans="1:26" x14ac:dyDescent="0.25">
      <c r="A185" s="4" t="s">
        <v>777</v>
      </c>
      <c r="B185" s="4">
        <v>39</v>
      </c>
      <c r="C185" s="4" t="s">
        <v>44</v>
      </c>
      <c r="D185" s="4" t="s">
        <v>28</v>
      </c>
      <c r="E185" s="4" t="s">
        <v>29</v>
      </c>
      <c r="F185" s="4" t="s">
        <v>30</v>
      </c>
      <c r="G185" s="4" t="s">
        <v>246</v>
      </c>
      <c r="H185" s="4" t="s">
        <v>61</v>
      </c>
      <c r="I185" s="4" t="s">
        <v>33</v>
      </c>
      <c r="J185" s="21">
        <v>43634</v>
      </c>
      <c r="K185" s="21">
        <v>44122</v>
      </c>
      <c r="L185" s="4">
        <v>50</v>
      </c>
      <c r="M185" s="4" t="s">
        <v>378</v>
      </c>
      <c r="N185" s="4" t="s">
        <v>75</v>
      </c>
      <c r="O185" s="4" t="s">
        <v>780</v>
      </c>
      <c r="P185" s="4" t="s">
        <v>110</v>
      </c>
      <c r="Q185" s="4" t="s">
        <v>40</v>
      </c>
      <c r="R185" s="4">
        <v>91</v>
      </c>
      <c r="S185" s="4">
        <v>0</v>
      </c>
      <c r="T185" s="4" t="s">
        <v>85</v>
      </c>
      <c r="U185" s="4" t="s">
        <v>42</v>
      </c>
      <c r="V185" s="4">
        <v>4.75</v>
      </c>
      <c r="W185" s="4">
        <v>1.1599999999999999</v>
      </c>
      <c r="X185" s="4">
        <v>2.1</v>
      </c>
      <c r="Y185" s="4">
        <v>14.1</v>
      </c>
      <c r="Z185" s="4">
        <v>18.899999999999999</v>
      </c>
    </row>
    <row r="186" spans="1:26" x14ac:dyDescent="0.25">
      <c r="A186" s="4" t="s">
        <v>781</v>
      </c>
      <c r="B186" s="4">
        <v>38</v>
      </c>
      <c r="C186" s="4" t="s">
        <v>44</v>
      </c>
      <c r="D186" s="4" t="s">
        <v>95</v>
      </c>
      <c r="E186" s="4" t="s">
        <v>163</v>
      </c>
      <c r="F186" s="4" t="s">
        <v>69</v>
      </c>
      <c r="G186" s="4" t="s">
        <v>48</v>
      </c>
      <c r="H186" s="4" t="s">
        <v>81</v>
      </c>
      <c r="I186" s="4" t="s">
        <v>132</v>
      </c>
      <c r="J186" s="21">
        <v>45268</v>
      </c>
      <c r="K186" s="21">
        <v>45512</v>
      </c>
      <c r="L186" s="4">
        <v>50</v>
      </c>
      <c r="M186" s="4" t="s">
        <v>566</v>
      </c>
      <c r="N186" s="4" t="s">
        <v>75</v>
      </c>
      <c r="O186" s="4" t="s">
        <v>784</v>
      </c>
      <c r="P186" s="4" t="s">
        <v>110</v>
      </c>
      <c r="Q186" s="4" t="s">
        <v>40</v>
      </c>
      <c r="R186" s="4">
        <v>113</v>
      </c>
      <c r="S186" s="4">
        <v>0</v>
      </c>
      <c r="T186" s="4" t="s">
        <v>85</v>
      </c>
      <c r="U186" s="4" t="s">
        <v>42</v>
      </c>
      <c r="V186" s="4">
        <v>2.2599999999999998</v>
      </c>
      <c r="W186" s="4">
        <v>3.03</v>
      </c>
      <c r="X186" s="4">
        <v>1.4</v>
      </c>
      <c r="Y186" s="4">
        <v>8.6999999999999993</v>
      </c>
      <c r="Z186" s="4">
        <v>19.8</v>
      </c>
    </row>
    <row r="187" spans="1:26" x14ac:dyDescent="0.25">
      <c r="A187" s="4" t="s">
        <v>785</v>
      </c>
      <c r="B187" s="4">
        <v>74</v>
      </c>
      <c r="C187" s="4" t="s">
        <v>27</v>
      </c>
      <c r="D187" s="4" t="s">
        <v>28</v>
      </c>
      <c r="E187" s="4" t="s">
        <v>78</v>
      </c>
      <c r="F187" s="4" t="s">
        <v>88</v>
      </c>
      <c r="G187" s="4" t="s">
        <v>152</v>
      </c>
      <c r="H187" s="4" t="s">
        <v>81</v>
      </c>
      <c r="I187" s="4" t="s">
        <v>132</v>
      </c>
      <c r="J187" s="21">
        <v>44887</v>
      </c>
      <c r="K187" s="21">
        <v>45068</v>
      </c>
      <c r="L187" s="4">
        <v>50</v>
      </c>
      <c r="M187" s="4" t="s">
        <v>67</v>
      </c>
      <c r="N187" s="4" t="s">
        <v>67</v>
      </c>
      <c r="O187" s="4" t="s">
        <v>788</v>
      </c>
      <c r="P187" s="4" t="s">
        <v>110</v>
      </c>
      <c r="Q187" s="4" t="s">
        <v>129</v>
      </c>
      <c r="R187" s="4">
        <v>67</v>
      </c>
      <c r="S187" s="4">
        <v>0</v>
      </c>
      <c r="T187" s="4" t="s">
        <v>41</v>
      </c>
      <c r="U187" s="4" t="s">
        <v>57</v>
      </c>
      <c r="V187" s="4">
        <v>4.8600000000000003</v>
      </c>
      <c r="W187" s="4">
        <v>1.02</v>
      </c>
      <c r="X187" s="4">
        <v>9.6</v>
      </c>
      <c r="Y187" s="4">
        <v>17.5</v>
      </c>
      <c r="Z187" s="4">
        <v>17.8</v>
      </c>
    </row>
    <row r="188" spans="1:26" x14ac:dyDescent="0.25">
      <c r="A188" s="4" t="s">
        <v>789</v>
      </c>
      <c r="B188" s="4">
        <v>55</v>
      </c>
      <c r="C188" s="4" t="s">
        <v>44</v>
      </c>
      <c r="D188" s="4" t="s">
        <v>45</v>
      </c>
      <c r="E188" s="4" t="s">
        <v>29</v>
      </c>
      <c r="F188" s="4" t="s">
        <v>79</v>
      </c>
      <c r="G188" s="4" t="s">
        <v>31</v>
      </c>
      <c r="H188" s="4" t="s">
        <v>32</v>
      </c>
      <c r="I188" s="4" t="s">
        <v>132</v>
      </c>
      <c r="J188" s="21">
        <v>44907</v>
      </c>
      <c r="K188" s="21">
        <v>45119</v>
      </c>
      <c r="L188" s="4">
        <v>50</v>
      </c>
      <c r="M188" s="4" t="s">
        <v>566</v>
      </c>
      <c r="N188" s="4" t="s">
        <v>75</v>
      </c>
      <c r="O188" s="4" t="s">
        <v>491</v>
      </c>
      <c r="P188" s="4" t="s">
        <v>39</v>
      </c>
      <c r="Q188" s="4" t="s">
        <v>30</v>
      </c>
      <c r="R188" s="4">
        <v>170</v>
      </c>
      <c r="S188" s="4">
        <v>1</v>
      </c>
      <c r="T188" s="4" t="s">
        <v>123</v>
      </c>
      <c r="U188" s="4" t="s">
        <v>42</v>
      </c>
      <c r="V188" s="4">
        <v>2.82</v>
      </c>
      <c r="W188" s="4">
        <v>3.06</v>
      </c>
      <c r="X188" s="4">
        <v>5.4</v>
      </c>
      <c r="Y188" s="4">
        <v>18</v>
      </c>
      <c r="Z188" s="4">
        <v>5.4</v>
      </c>
    </row>
    <row r="189" spans="1:26" x14ac:dyDescent="0.25">
      <c r="A189" s="4" t="s">
        <v>791</v>
      </c>
      <c r="B189" s="4">
        <v>63</v>
      </c>
      <c r="C189" s="4" t="s">
        <v>27</v>
      </c>
      <c r="D189" s="4" t="s">
        <v>28</v>
      </c>
      <c r="E189" s="4" t="s">
        <v>163</v>
      </c>
      <c r="F189" s="4" t="s">
        <v>69</v>
      </c>
      <c r="G189" s="4" t="s">
        <v>131</v>
      </c>
      <c r="H189" s="4" t="s">
        <v>32</v>
      </c>
      <c r="I189" s="4" t="s">
        <v>33</v>
      </c>
      <c r="J189" s="21">
        <v>44756</v>
      </c>
      <c r="K189" s="21">
        <v>45183</v>
      </c>
      <c r="L189" s="4">
        <v>100</v>
      </c>
      <c r="M189" s="4" t="s">
        <v>266</v>
      </c>
      <c r="N189" s="4" t="s">
        <v>67</v>
      </c>
      <c r="O189" s="4" t="s">
        <v>128</v>
      </c>
      <c r="P189" s="4" t="s">
        <v>110</v>
      </c>
      <c r="Q189" s="4" t="s">
        <v>40</v>
      </c>
      <c r="R189" s="4">
        <v>122</v>
      </c>
      <c r="S189" s="4">
        <v>0</v>
      </c>
      <c r="T189" s="4" t="s">
        <v>56</v>
      </c>
      <c r="U189" s="4" t="s">
        <v>42</v>
      </c>
      <c r="V189" s="4">
        <v>1.1200000000000001</v>
      </c>
      <c r="W189" s="4">
        <v>2.23</v>
      </c>
      <c r="X189" s="4">
        <v>7.3</v>
      </c>
      <c r="Y189" s="4">
        <v>9.6</v>
      </c>
      <c r="Z189" s="4">
        <v>14.4</v>
      </c>
    </row>
    <row r="190" spans="1:26" x14ac:dyDescent="0.25">
      <c r="A190" s="4" t="s">
        <v>794</v>
      </c>
      <c r="B190" s="4">
        <v>54</v>
      </c>
      <c r="C190" s="4" t="s">
        <v>45</v>
      </c>
      <c r="D190" s="4" t="s">
        <v>106</v>
      </c>
      <c r="E190" s="4" t="s">
        <v>46</v>
      </c>
      <c r="F190" s="4" t="s">
        <v>88</v>
      </c>
      <c r="G190" s="4" t="s">
        <v>96</v>
      </c>
      <c r="H190" s="4" t="s">
        <v>81</v>
      </c>
      <c r="I190" s="4" t="s">
        <v>33</v>
      </c>
      <c r="J190" s="21">
        <v>43866</v>
      </c>
      <c r="K190" s="21">
        <v>44352</v>
      </c>
      <c r="L190" s="4">
        <v>200</v>
      </c>
      <c r="M190" s="4" t="s">
        <v>378</v>
      </c>
      <c r="N190" s="4" t="s">
        <v>75</v>
      </c>
      <c r="O190" s="4" t="s">
        <v>797</v>
      </c>
      <c r="P190" s="4" t="s">
        <v>39</v>
      </c>
      <c r="Q190" s="4" t="s">
        <v>40</v>
      </c>
      <c r="R190" s="4">
        <v>160</v>
      </c>
      <c r="S190" s="4">
        <v>1</v>
      </c>
      <c r="T190" s="4" t="s">
        <v>56</v>
      </c>
      <c r="U190" s="4" t="s">
        <v>57</v>
      </c>
      <c r="V190" s="4">
        <v>4.88</v>
      </c>
      <c r="W190" s="4">
        <v>1.38</v>
      </c>
      <c r="X190" s="4">
        <v>7.1</v>
      </c>
      <c r="Y190" s="4">
        <v>14</v>
      </c>
      <c r="Z190" s="4">
        <v>17.8</v>
      </c>
    </row>
    <row r="191" spans="1:26" x14ac:dyDescent="0.25">
      <c r="A191" s="4" t="s">
        <v>798</v>
      </c>
      <c r="B191" s="4">
        <v>67</v>
      </c>
      <c r="C191" s="4" t="s">
        <v>44</v>
      </c>
      <c r="D191" s="4" t="s">
        <v>106</v>
      </c>
      <c r="E191" s="4" t="s">
        <v>46</v>
      </c>
      <c r="F191" s="4" t="s">
        <v>88</v>
      </c>
      <c r="G191" s="4" t="s">
        <v>80</v>
      </c>
      <c r="H191" s="4" t="s">
        <v>81</v>
      </c>
      <c r="I191" s="4" t="s">
        <v>72</v>
      </c>
      <c r="J191" s="21">
        <v>45060</v>
      </c>
      <c r="K191" s="21">
        <v>45487</v>
      </c>
      <c r="L191" s="4">
        <v>150</v>
      </c>
      <c r="M191" s="4" t="s">
        <v>129</v>
      </c>
      <c r="N191" s="4" t="s">
        <v>129</v>
      </c>
      <c r="O191" s="4" t="s">
        <v>799</v>
      </c>
      <c r="P191" s="4" t="s">
        <v>55</v>
      </c>
      <c r="Q191" s="4" t="s">
        <v>30</v>
      </c>
      <c r="R191" s="4">
        <v>58</v>
      </c>
      <c r="S191" s="4">
        <v>0</v>
      </c>
      <c r="T191" s="4" t="s">
        <v>85</v>
      </c>
      <c r="U191" s="4" t="s">
        <v>57</v>
      </c>
      <c r="V191" s="4">
        <v>1.71</v>
      </c>
      <c r="W191" s="4">
        <v>3.77</v>
      </c>
      <c r="X191" s="4">
        <v>8.5</v>
      </c>
      <c r="Y191" s="4">
        <v>23</v>
      </c>
      <c r="Z191" s="4">
        <v>14.6</v>
      </c>
    </row>
    <row r="192" spans="1:26" x14ac:dyDescent="0.25">
      <c r="A192" s="4" t="s">
        <v>800</v>
      </c>
      <c r="B192" s="4">
        <v>28</v>
      </c>
      <c r="C192" s="4" t="s">
        <v>27</v>
      </c>
      <c r="D192" s="4" t="s">
        <v>45</v>
      </c>
      <c r="E192" s="4" t="s">
        <v>30</v>
      </c>
      <c r="F192" s="4" t="s">
        <v>88</v>
      </c>
      <c r="G192" s="4" t="s">
        <v>246</v>
      </c>
      <c r="H192" s="4" t="s">
        <v>61</v>
      </c>
      <c r="I192" s="4" t="s">
        <v>72</v>
      </c>
      <c r="J192" s="21">
        <v>44889</v>
      </c>
      <c r="K192" s="21">
        <v>45375</v>
      </c>
      <c r="L192" s="4">
        <v>50</v>
      </c>
      <c r="M192" s="4" t="s">
        <v>803</v>
      </c>
      <c r="N192" s="4" t="s">
        <v>75</v>
      </c>
      <c r="O192" s="4" t="s">
        <v>804</v>
      </c>
      <c r="P192" s="4" t="s">
        <v>55</v>
      </c>
      <c r="Q192" s="4" t="s">
        <v>75</v>
      </c>
      <c r="R192" s="4">
        <v>32</v>
      </c>
      <c r="S192" s="4">
        <v>0</v>
      </c>
      <c r="T192" s="4" t="s">
        <v>56</v>
      </c>
      <c r="U192" s="4" t="s">
        <v>57</v>
      </c>
      <c r="V192" s="4">
        <v>2.99</v>
      </c>
      <c r="W192" s="4">
        <v>3.47</v>
      </c>
      <c r="X192" s="4">
        <v>8.8000000000000007</v>
      </c>
      <c r="Y192" s="4">
        <v>16.3</v>
      </c>
      <c r="Z192" s="4">
        <v>3.5</v>
      </c>
    </row>
    <row r="193" spans="1:26" x14ac:dyDescent="0.25">
      <c r="A193" s="4" t="s">
        <v>805</v>
      </c>
      <c r="B193" s="4">
        <v>83</v>
      </c>
      <c r="C193" s="4" t="s">
        <v>44</v>
      </c>
      <c r="D193" s="4" t="s">
        <v>45</v>
      </c>
      <c r="E193" s="4" t="s">
        <v>30</v>
      </c>
      <c r="F193" s="4" t="s">
        <v>59</v>
      </c>
      <c r="G193" s="4" t="s">
        <v>276</v>
      </c>
      <c r="H193" s="4" t="s">
        <v>71</v>
      </c>
      <c r="I193" s="4" t="s">
        <v>49</v>
      </c>
      <c r="J193" s="21">
        <v>45270</v>
      </c>
      <c r="K193" s="21">
        <v>45787</v>
      </c>
      <c r="L193" s="4">
        <v>150</v>
      </c>
      <c r="M193" s="4" t="s">
        <v>40</v>
      </c>
      <c r="N193" s="4" t="s">
        <v>40</v>
      </c>
      <c r="O193" s="4" t="s">
        <v>788</v>
      </c>
      <c r="P193" s="4" t="s">
        <v>39</v>
      </c>
      <c r="Q193" s="4" t="s">
        <v>75</v>
      </c>
      <c r="R193" s="4">
        <v>43</v>
      </c>
      <c r="S193" s="4">
        <v>1</v>
      </c>
      <c r="T193" s="4" t="s">
        <v>137</v>
      </c>
      <c r="U193" s="4" t="s">
        <v>42</v>
      </c>
      <c r="V193" s="4">
        <v>4.72</v>
      </c>
      <c r="W193" s="4">
        <v>3.76</v>
      </c>
      <c r="X193" s="4">
        <v>7.1</v>
      </c>
      <c r="Y193" s="4">
        <v>9.9</v>
      </c>
      <c r="Z193" s="4">
        <v>14.2</v>
      </c>
    </row>
    <row r="194" spans="1:26" x14ac:dyDescent="0.25">
      <c r="A194" s="4" t="s">
        <v>806</v>
      </c>
      <c r="B194" s="4">
        <v>54</v>
      </c>
      <c r="C194" s="4" t="s">
        <v>44</v>
      </c>
      <c r="D194" s="4" t="s">
        <v>87</v>
      </c>
      <c r="E194" s="4" t="s">
        <v>46</v>
      </c>
      <c r="F194" s="4" t="s">
        <v>30</v>
      </c>
      <c r="G194" s="4" t="s">
        <v>184</v>
      </c>
      <c r="H194" s="4" t="s">
        <v>32</v>
      </c>
      <c r="I194" s="4" t="s">
        <v>72</v>
      </c>
      <c r="J194" s="21">
        <v>45055</v>
      </c>
      <c r="K194" s="21">
        <v>45360</v>
      </c>
      <c r="L194" s="4">
        <v>50</v>
      </c>
      <c r="M194" s="4" t="s">
        <v>807</v>
      </c>
      <c r="N194" s="4" t="s">
        <v>129</v>
      </c>
      <c r="O194" s="4" t="s">
        <v>808</v>
      </c>
      <c r="P194" s="4" t="s">
        <v>39</v>
      </c>
      <c r="Q194" s="4" t="s">
        <v>40</v>
      </c>
      <c r="R194" s="4">
        <v>124</v>
      </c>
      <c r="S194" s="4">
        <v>1</v>
      </c>
      <c r="T194" s="4" t="s">
        <v>41</v>
      </c>
      <c r="U194" s="4" t="s">
        <v>57</v>
      </c>
      <c r="V194" s="4">
        <v>2.58</v>
      </c>
      <c r="W194" s="4">
        <v>3.6</v>
      </c>
      <c r="X194" s="4">
        <v>2</v>
      </c>
      <c r="Y194" s="4">
        <v>17.8</v>
      </c>
      <c r="Z194" s="4">
        <v>20</v>
      </c>
    </row>
    <row r="195" spans="1:26" x14ac:dyDescent="0.25">
      <c r="A195" s="4" t="s">
        <v>809</v>
      </c>
      <c r="B195" s="4">
        <v>48</v>
      </c>
      <c r="C195" s="4" t="s">
        <v>44</v>
      </c>
      <c r="D195" s="4" t="s">
        <v>106</v>
      </c>
      <c r="E195" s="4" t="s">
        <v>29</v>
      </c>
      <c r="F195" s="4" t="s">
        <v>30</v>
      </c>
      <c r="G195" s="4" t="s">
        <v>31</v>
      </c>
      <c r="H195" s="4" t="s">
        <v>61</v>
      </c>
      <c r="I195" s="4" t="s">
        <v>72</v>
      </c>
      <c r="J195" s="21">
        <v>45012</v>
      </c>
      <c r="K195" s="21">
        <v>45409</v>
      </c>
      <c r="L195" s="4">
        <v>200</v>
      </c>
      <c r="M195" s="4" t="s">
        <v>469</v>
      </c>
      <c r="N195" s="4" t="s">
        <v>67</v>
      </c>
      <c r="O195" s="4" t="s">
        <v>812</v>
      </c>
      <c r="P195" s="4" t="s">
        <v>110</v>
      </c>
      <c r="Q195" s="4" t="s">
        <v>67</v>
      </c>
      <c r="R195" s="4">
        <v>83</v>
      </c>
      <c r="S195" s="4">
        <v>0</v>
      </c>
      <c r="T195" s="4" t="s">
        <v>85</v>
      </c>
      <c r="U195" s="4" t="s">
        <v>57</v>
      </c>
      <c r="V195" s="4">
        <v>1.19</v>
      </c>
      <c r="W195" s="4">
        <v>4.91</v>
      </c>
      <c r="X195" s="4">
        <v>4.7</v>
      </c>
      <c r="Y195" s="4">
        <v>21.7</v>
      </c>
      <c r="Z195" s="4">
        <v>16.3</v>
      </c>
    </row>
    <row r="196" spans="1:26" x14ac:dyDescent="0.25">
      <c r="A196" s="4" t="s">
        <v>813</v>
      </c>
      <c r="B196" s="4">
        <v>24</v>
      </c>
      <c r="C196" s="4" t="s">
        <v>45</v>
      </c>
      <c r="D196" s="4" t="s">
        <v>28</v>
      </c>
      <c r="E196" s="4" t="s">
        <v>163</v>
      </c>
      <c r="F196" s="4" t="s">
        <v>47</v>
      </c>
      <c r="G196" s="4" t="s">
        <v>131</v>
      </c>
      <c r="H196" s="4" t="s">
        <v>81</v>
      </c>
      <c r="I196" s="4" t="s">
        <v>132</v>
      </c>
      <c r="J196" s="21">
        <v>44920</v>
      </c>
      <c r="K196" s="21">
        <v>45347</v>
      </c>
      <c r="L196" s="4">
        <v>100</v>
      </c>
      <c r="M196" s="4" t="s">
        <v>500</v>
      </c>
      <c r="N196" s="4" t="s">
        <v>40</v>
      </c>
      <c r="O196" s="4" t="s">
        <v>550</v>
      </c>
      <c r="P196" s="4" t="s">
        <v>39</v>
      </c>
      <c r="Q196" s="4" t="s">
        <v>75</v>
      </c>
      <c r="R196" s="4">
        <v>141</v>
      </c>
      <c r="S196" s="4">
        <v>1</v>
      </c>
      <c r="T196" s="4" t="s">
        <v>123</v>
      </c>
      <c r="U196" s="4" t="s">
        <v>57</v>
      </c>
      <c r="V196" s="4">
        <v>3.27</v>
      </c>
      <c r="W196" s="4">
        <v>3.95</v>
      </c>
      <c r="X196" s="4">
        <v>8.9</v>
      </c>
      <c r="Y196" s="4">
        <v>13.3</v>
      </c>
      <c r="Z196" s="4">
        <v>8.6</v>
      </c>
    </row>
    <row r="197" spans="1:26" x14ac:dyDescent="0.25">
      <c r="A197" s="4" t="s">
        <v>816</v>
      </c>
      <c r="B197" s="4">
        <v>75</v>
      </c>
      <c r="C197" s="4" t="s">
        <v>44</v>
      </c>
      <c r="D197" s="4" t="s">
        <v>28</v>
      </c>
      <c r="E197" s="4" t="s">
        <v>29</v>
      </c>
      <c r="F197" s="4" t="s">
        <v>30</v>
      </c>
      <c r="G197" s="4" t="s">
        <v>118</v>
      </c>
      <c r="H197" s="4" t="s">
        <v>61</v>
      </c>
      <c r="I197" s="4" t="s">
        <v>132</v>
      </c>
      <c r="J197" s="21">
        <v>44855</v>
      </c>
      <c r="K197" s="21">
        <v>45159</v>
      </c>
      <c r="L197" s="4">
        <v>150</v>
      </c>
      <c r="M197" s="4" t="s">
        <v>697</v>
      </c>
      <c r="N197" s="4" t="s">
        <v>30</v>
      </c>
      <c r="O197" s="4" t="s">
        <v>818</v>
      </c>
      <c r="P197" s="4" t="s">
        <v>110</v>
      </c>
      <c r="Q197" s="4" t="s">
        <v>75</v>
      </c>
      <c r="R197" s="4">
        <v>130</v>
      </c>
      <c r="S197" s="4">
        <v>0</v>
      </c>
      <c r="T197" s="4" t="s">
        <v>56</v>
      </c>
      <c r="U197" s="4" t="s">
        <v>42</v>
      </c>
      <c r="V197" s="4">
        <v>3.67</v>
      </c>
      <c r="W197" s="4">
        <v>4.2300000000000004</v>
      </c>
      <c r="X197" s="4">
        <v>7.9</v>
      </c>
      <c r="Y197" s="4">
        <v>20.399999999999999</v>
      </c>
      <c r="Z197" s="4">
        <v>10.4</v>
      </c>
    </row>
    <row r="198" spans="1:26" x14ac:dyDescent="0.25">
      <c r="A198" s="4" t="s">
        <v>819</v>
      </c>
      <c r="B198" s="4">
        <v>42</v>
      </c>
      <c r="C198" s="4" t="s">
        <v>45</v>
      </c>
      <c r="D198" s="4" t="s">
        <v>28</v>
      </c>
      <c r="E198" s="4" t="s">
        <v>46</v>
      </c>
      <c r="F198" s="4" t="s">
        <v>88</v>
      </c>
      <c r="G198" s="4" t="s">
        <v>164</v>
      </c>
      <c r="H198" s="4" t="s">
        <v>61</v>
      </c>
      <c r="I198" s="4" t="s">
        <v>49</v>
      </c>
      <c r="J198" s="21">
        <v>44609</v>
      </c>
      <c r="K198" s="21">
        <v>44821</v>
      </c>
      <c r="L198" s="4">
        <v>200</v>
      </c>
      <c r="M198" s="4" t="s">
        <v>121</v>
      </c>
      <c r="N198" s="4" t="s">
        <v>67</v>
      </c>
      <c r="O198" s="4" t="s">
        <v>822</v>
      </c>
      <c r="P198" s="4" t="s">
        <v>39</v>
      </c>
      <c r="Q198" s="4" t="s">
        <v>129</v>
      </c>
      <c r="R198" s="4">
        <v>36</v>
      </c>
      <c r="S198" s="4">
        <v>1</v>
      </c>
      <c r="T198" s="4" t="s">
        <v>85</v>
      </c>
      <c r="U198" s="4" t="s">
        <v>42</v>
      </c>
      <c r="V198" s="4">
        <v>4.2699999999999996</v>
      </c>
      <c r="W198" s="4">
        <v>1.48</v>
      </c>
      <c r="X198" s="4">
        <v>5.9</v>
      </c>
      <c r="Y198" s="4">
        <v>6.1</v>
      </c>
      <c r="Z198" s="4">
        <v>8.5</v>
      </c>
    </row>
    <row r="199" spans="1:26" x14ac:dyDescent="0.25">
      <c r="A199" s="4" t="s">
        <v>823</v>
      </c>
      <c r="B199" s="4">
        <v>25</v>
      </c>
      <c r="C199" s="4" t="s">
        <v>45</v>
      </c>
      <c r="D199" s="4" t="s">
        <v>106</v>
      </c>
      <c r="E199" s="4" t="s">
        <v>29</v>
      </c>
      <c r="F199" s="4" t="s">
        <v>30</v>
      </c>
      <c r="G199" s="4" t="s">
        <v>102</v>
      </c>
      <c r="H199" s="4" t="s">
        <v>61</v>
      </c>
      <c r="I199" s="4" t="s">
        <v>72</v>
      </c>
      <c r="J199" s="21">
        <v>44890</v>
      </c>
      <c r="K199" s="21">
        <v>45376</v>
      </c>
      <c r="L199" s="4">
        <v>100</v>
      </c>
      <c r="M199" s="4" t="s">
        <v>67</v>
      </c>
      <c r="N199" s="4" t="s">
        <v>67</v>
      </c>
      <c r="O199" s="4" t="s">
        <v>822</v>
      </c>
      <c r="P199" s="4" t="s">
        <v>55</v>
      </c>
      <c r="Q199" s="4" t="s">
        <v>40</v>
      </c>
      <c r="R199" s="4">
        <v>49</v>
      </c>
      <c r="S199" s="4">
        <v>0</v>
      </c>
      <c r="T199" s="4" t="s">
        <v>56</v>
      </c>
      <c r="U199" s="4" t="s">
        <v>57</v>
      </c>
      <c r="V199" s="4">
        <v>2.4700000000000002</v>
      </c>
      <c r="W199" s="4">
        <v>2.58</v>
      </c>
      <c r="X199" s="4">
        <v>7.3</v>
      </c>
      <c r="Y199" s="4">
        <v>13</v>
      </c>
      <c r="Z199" s="4">
        <v>10.6</v>
      </c>
    </row>
    <row r="200" spans="1:26" x14ac:dyDescent="0.25">
      <c r="A200" s="4" t="s">
        <v>826</v>
      </c>
      <c r="B200" s="4">
        <v>72</v>
      </c>
      <c r="C200" s="4" t="s">
        <v>45</v>
      </c>
      <c r="D200" s="4" t="s">
        <v>28</v>
      </c>
      <c r="E200" s="4" t="s">
        <v>30</v>
      </c>
      <c r="F200" s="4" t="s">
        <v>88</v>
      </c>
      <c r="G200" s="4" t="s">
        <v>184</v>
      </c>
      <c r="H200" s="4" t="s">
        <v>61</v>
      </c>
      <c r="I200" s="4" t="s">
        <v>33</v>
      </c>
      <c r="J200" s="21">
        <v>44714</v>
      </c>
      <c r="K200" s="21">
        <v>45018</v>
      </c>
      <c r="L200" s="4">
        <v>150</v>
      </c>
      <c r="M200" s="4" t="s">
        <v>40</v>
      </c>
      <c r="N200" s="4" t="s">
        <v>40</v>
      </c>
      <c r="O200" s="4" t="s">
        <v>742</v>
      </c>
      <c r="P200" s="4" t="s">
        <v>55</v>
      </c>
      <c r="Q200" s="4" t="s">
        <v>67</v>
      </c>
      <c r="R200" s="4">
        <v>130</v>
      </c>
      <c r="S200" s="4">
        <v>0</v>
      </c>
      <c r="T200" s="4" t="s">
        <v>41</v>
      </c>
      <c r="U200" s="4" t="s">
        <v>57</v>
      </c>
      <c r="V200" s="4">
        <v>1.95</v>
      </c>
      <c r="W200" s="4">
        <v>2.4900000000000002</v>
      </c>
      <c r="X200" s="4">
        <v>3</v>
      </c>
      <c r="Y200" s="4">
        <v>7.3</v>
      </c>
      <c r="Z200" s="4">
        <v>13.3</v>
      </c>
    </row>
    <row r="201" spans="1:26" x14ac:dyDescent="0.25">
      <c r="A201" s="4" t="s">
        <v>829</v>
      </c>
      <c r="B201" s="4">
        <v>31</v>
      </c>
      <c r="C201" s="4" t="s">
        <v>27</v>
      </c>
      <c r="D201" s="4" t="s">
        <v>45</v>
      </c>
      <c r="E201" s="4" t="s">
        <v>78</v>
      </c>
      <c r="F201" s="4" t="s">
        <v>88</v>
      </c>
      <c r="G201" s="4" t="s">
        <v>440</v>
      </c>
      <c r="H201" s="4" t="s">
        <v>32</v>
      </c>
      <c r="I201" s="4" t="s">
        <v>49</v>
      </c>
      <c r="J201" s="21">
        <v>43499</v>
      </c>
      <c r="K201" s="21">
        <v>43954</v>
      </c>
      <c r="L201" s="4">
        <v>150</v>
      </c>
      <c r="M201" s="4" t="s">
        <v>135</v>
      </c>
      <c r="N201" s="4" t="s">
        <v>129</v>
      </c>
      <c r="O201" s="4" t="s">
        <v>116</v>
      </c>
      <c r="P201" s="4" t="s">
        <v>110</v>
      </c>
      <c r="Q201" s="4" t="s">
        <v>129</v>
      </c>
      <c r="R201" s="4">
        <v>39</v>
      </c>
      <c r="S201" s="4">
        <v>0</v>
      </c>
      <c r="T201" s="4" t="s">
        <v>56</v>
      </c>
      <c r="U201" s="4" t="s">
        <v>57</v>
      </c>
      <c r="V201" s="4">
        <v>3.67</v>
      </c>
      <c r="W201" s="4">
        <v>3.48</v>
      </c>
      <c r="X201" s="4">
        <v>5.2</v>
      </c>
      <c r="Y201" s="4">
        <v>12.8</v>
      </c>
      <c r="Z201" s="4">
        <v>17.7</v>
      </c>
    </row>
    <row r="202" spans="1:26" x14ac:dyDescent="0.25">
      <c r="A202" s="4" t="s">
        <v>832</v>
      </c>
      <c r="B202" s="4">
        <v>37</v>
      </c>
      <c r="C202" s="4" t="s">
        <v>45</v>
      </c>
      <c r="D202" s="4" t="s">
        <v>28</v>
      </c>
      <c r="E202" s="4" t="s">
        <v>78</v>
      </c>
      <c r="F202" s="4" t="s">
        <v>30</v>
      </c>
      <c r="G202" s="4" t="s">
        <v>246</v>
      </c>
      <c r="H202" s="4" t="s">
        <v>81</v>
      </c>
      <c r="I202" s="4" t="s">
        <v>33</v>
      </c>
      <c r="J202" s="21">
        <v>44770</v>
      </c>
      <c r="K202" s="21">
        <v>45288</v>
      </c>
      <c r="L202" s="4">
        <v>50</v>
      </c>
      <c r="M202" s="4" t="s">
        <v>834</v>
      </c>
      <c r="N202" s="4" t="s">
        <v>67</v>
      </c>
      <c r="O202" s="4" t="s">
        <v>447</v>
      </c>
      <c r="P202" s="4" t="s">
        <v>55</v>
      </c>
      <c r="Q202" s="4" t="s">
        <v>129</v>
      </c>
      <c r="R202" s="4">
        <v>175</v>
      </c>
      <c r="S202" s="4">
        <v>0</v>
      </c>
      <c r="T202" s="4" t="s">
        <v>85</v>
      </c>
      <c r="U202" s="4" t="s">
        <v>57</v>
      </c>
      <c r="V202" s="4">
        <v>3.08</v>
      </c>
      <c r="W202" s="4">
        <v>2.92</v>
      </c>
      <c r="X202" s="4">
        <v>1.2</v>
      </c>
      <c r="Y202" s="4">
        <v>12.1</v>
      </c>
      <c r="Z202" s="4">
        <v>9.5</v>
      </c>
    </row>
    <row r="203" spans="1:26" x14ac:dyDescent="0.25">
      <c r="A203" s="4" t="s">
        <v>835</v>
      </c>
      <c r="B203" s="4">
        <v>60</v>
      </c>
      <c r="C203" s="4" t="s">
        <v>45</v>
      </c>
      <c r="D203" s="4" t="s">
        <v>28</v>
      </c>
      <c r="E203" s="4" t="s">
        <v>78</v>
      </c>
      <c r="F203" s="4" t="s">
        <v>88</v>
      </c>
      <c r="G203" s="4" t="s">
        <v>194</v>
      </c>
      <c r="H203" s="4" t="s">
        <v>32</v>
      </c>
      <c r="I203" s="4" t="s">
        <v>49</v>
      </c>
      <c r="J203" s="21">
        <v>44702</v>
      </c>
      <c r="K203" s="21">
        <v>44978</v>
      </c>
      <c r="L203" s="4">
        <v>100</v>
      </c>
      <c r="M203" s="4" t="s">
        <v>239</v>
      </c>
      <c r="N203" s="4" t="s">
        <v>129</v>
      </c>
      <c r="O203" s="4" t="s">
        <v>128</v>
      </c>
      <c r="P203" s="4" t="s">
        <v>55</v>
      </c>
      <c r="Q203" s="4" t="s">
        <v>40</v>
      </c>
      <c r="R203" s="4">
        <v>57</v>
      </c>
      <c r="S203" s="4">
        <v>0</v>
      </c>
      <c r="T203" s="4" t="s">
        <v>137</v>
      </c>
      <c r="U203" s="4" t="s">
        <v>57</v>
      </c>
      <c r="V203" s="4">
        <v>2.6</v>
      </c>
      <c r="W203" s="4">
        <v>3.32</v>
      </c>
      <c r="X203" s="4">
        <v>5.8</v>
      </c>
      <c r="Y203" s="4">
        <v>16.899999999999999</v>
      </c>
      <c r="Z203" s="4">
        <v>16</v>
      </c>
    </row>
    <row r="204" spans="1:26" x14ac:dyDescent="0.25">
      <c r="A204" s="4" t="s">
        <v>838</v>
      </c>
      <c r="B204" s="4">
        <v>28</v>
      </c>
      <c r="C204" s="4" t="s">
        <v>45</v>
      </c>
      <c r="D204" s="4" t="s">
        <v>95</v>
      </c>
      <c r="E204" s="4" t="s">
        <v>46</v>
      </c>
      <c r="F204" s="4" t="s">
        <v>79</v>
      </c>
      <c r="G204" s="4" t="s">
        <v>164</v>
      </c>
      <c r="H204" s="4" t="s">
        <v>71</v>
      </c>
      <c r="I204" s="4" t="s">
        <v>33</v>
      </c>
      <c r="J204" s="21">
        <v>44618</v>
      </c>
      <c r="K204" s="21">
        <v>45042</v>
      </c>
      <c r="L204" s="4">
        <v>150</v>
      </c>
      <c r="M204" s="4" t="s">
        <v>378</v>
      </c>
      <c r="N204" s="4" t="s">
        <v>75</v>
      </c>
      <c r="O204" s="4" t="s">
        <v>258</v>
      </c>
      <c r="P204" s="4" t="s">
        <v>39</v>
      </c>
      <c r="Q204" s="4" t="s">
        <v>30</v>
      </c>
      <c r="R204" s="4">
        <v>44</v>
      </c>
      <c r="S204" s="4">
        <v>1</v>
      </c>
      <c r="T204" s="4" t="s">
        <v>137</v>
      </c>
      <c r="U204" s="4" t="s">
        <v>42</v>
      </c>
      <c r="V204" s="4">
        <v>4.25</v>
      </c>
      <c r="W204" s="4">
        <v>3.87</v>
      </c>
      <c r="X204" s="4">
        <v>9.6</v>
      </c>
      <c r="Y204" s="4">
        <v>6.3</v>
      </c>
      <c r="Z204" s="4">
        <v>6.3</v>
      </c>
    </row>
    <row r="205" spans="1:26" x14ac:dyDescent="0.25">
      <c r="A205" s="4" t="s">
        <v>840</v>
      </c>
      <c r="B205" s="4">
        <v>69</v>
      </c>
      <c r="C205" s="4" t="s">
        <v>27</v>
      </c>
      <c r="D205" s="4" t="s">
        <v>106</v>
      </c>
      <c r="E205" s="4" t="s">
        <v>29</v>
      </c>
      <c r="F205" s="4" t="s">
        <v>69</v>
      </c>
      <c r="G205" s="4" t="s">
        <v>96</v>
      </c>
      <c r="H205" s="4" t="s">
        <v>71</v>
      </c>
      <c r="I205" s="4" t="s">
        <v>49</v>
      </c>
      <c r="J205" s="21">
        <v>43804</v>
      </c>
      <c r="K205" s="21">
        <v>44201</v>
      </c>
      <c r="L205" s="4">
        <v>50</v>
      </c>
      <c r="M205" s="4" t="s">
        <v>536</v>
      </c>
      <c r="N205" s="4" t="s">
        <v>75</v>
      </c>
      <c r="O205" s="4" t="s">
        <v>843</v>
      </c>
      <c r="P205" s="4" t="s">
        <v>110</v>
      </c>
      <c r="Q205" s="4" t="s">
        <v>67</v>
      </c>
      <c r="R205" s="4">
        <v>33</v>
      </c>
      <c r="S205" s="4">
        <v>0</v>
      </c>
      <c r="T205" s="4" t="s">
        <v>41</v>
      </c>
      <c r="U205" s="4" t="s">
        <v>42</v>
      </c>
      <c r="V205" s="4">
        <v>1.03</v>
      </c>
      <c r="W205" s="4">
        <v>3.59</v>
      </c>
      <c r="X205" s="4">
        <v>9.1</v>
      </c>
      <c r="Y205" s="4">
        <v>10.4</v>
      </c>
      <c r="Z205" s="4">
        <v>18.8</v>
      </c>
    </row>
    <row r="206" spans="1:26" x14ac:dyDescent="0.25">
      <c r="A206" s="4" t="s">
        <v>844</v>
      </c>
      <c r="B206" s="4">
        <v>57</v>
      </c>
      <c r="C206" s="4" t="s">
        <v>27</v>
      </c>
      <c r="D206" s="4" t="s">
        <v>95</v>
      </c>
      <c r="E206" s="4" t="s">
        <v>29</v>
      </c>
      <c r="F206" s="4" t="s">
        <v>69</v>
      </c>
      <c r="G206" s="4" t="s">
        <v>125</v>
      </c>
      <c r="H206" s="4" t="s">
        <v>61</v>
      </c>
      <c r="I206" s="4" t="s">
        <v>49</v>
      </c>
      <c r="J206" s="21">
        <v>44860</v>
      </c>
      <c r="K206" s="21">
        <v>45317</v>
      </c>
      <c r="L206" s="4">
        <v>100</v>
      </c>
      <c r="M206" s="4" t="s">
        <v>67</v>
      </c>
      <c r="N206" s="4" t="s">
        <v>67</v>
      </c>
      <c r="O206" s="4" t="s">
        <v>746</v>
      </c>
      <c r="P206" s="4" t="s">
        <v>55</v>
      </c>
      <c r="Q206" s="4" t="s">
        <v>40</v>
      </c>
      <c r="R206" s="4">
        <v>113</v>
      </c>
      <c r="S206" s="4">
        <v>0</v>
      </c>
      <c r="T206" s="4" t="s">
        <v>123</v>
      </c>
      <c r="U206" s="4" t="s">
        <v>42</v>
      </c>
      <c r="V206" s="4">
        <v>1.24</v>
      </c>
      <c r="W206" s="4">
        <v>4.74</v>
      </c>
      <c r="X206" s="4">
        <v>4.2</v>
      </c>
      <c r="Y206" s="4">
        <v>7.8</v>
      </c>
      <c r="Z206" s="4">
        <v>11.3</v>
      </c>
    </row>
    <row r="207" spans="1:26" x14ac:dyDescent="0.25">
      <c r="A207" s="4" t="s">
        <v>847</v>
      </c>
      <c r="B207" s="4">
        <v>59</v>
      </c>
      <c r="C207" s="4" t="s">
        <v>27</v>
      </c>
      <c r="D207" s="4" t="s">
        <v>87</v>
      </c>
      <c r="E207" s="4" t="s">
        <v>29</v>
      </c>
      <c r="F207" s="4" t="s">
        <v>88</v>
      </c>
      <c r="G207" s="4" t="s">
        <v>102</v>
      </c>
      <c r="H207" s="4" t="s">
        <v>32</v>
      </c>
      <c r="I207" s="4" t="s">
        <v>72</v>
      </c>
      <c r="J207" s="21">
        <v>44643</v>
      </c>
      <c r="K207" s="21">
        <v>44980</v>
      </c>
      <c r="L207" s="4">
        <v>100</v>
      </c>
      <c r="M207" s="4" t="s">
        <v>37</v>
      </c>
      <c r="N207" s="4" t="s">
        <v>67</v>
      </c>
      <c r="O207" s="4" t="s">
        <v>227</v>
      </c>
      <c r="P207" s="4" t="s">
        <v>39</v>
      </c>
      <c r="Q207" s="4" t="s">
        <v>75</v>
      </c>
      <c r="R207" s="4">
        <v>126</v>
      </c>
      <c r="S207" s="4">
        <v>1</v>
      </c>
      <c r="T207" s="4" t="s">
        <v>41</v>
      </c>
      <c r="U207" s="4" t="s">
        <v>42</v>
      </c>
      <c r="V207" s="4">
        <v>2.0299999999999998</v>
      </c>
      <c r="W207" s="4">
        <v>2.14</v>
      </c>
      <c r="X207" s="4">
        <v>3.8</v>
      </c>
      <c r="Y207" s="4">
        <v>20.5</v>
      </c>
      <c r="Z207" s="4">
        <v>12.2</v>
      </c>
    </row>
    <row r="208" spans="1:26" x14ac:dyDescent="0.25">
      <c r="A208" s="4" t="s">
        <v>850</v>
      </c>
      <c r="B208" s="4">
        <v>80</v>
      </c>
      <c r="C208" s="4" t="s">
        <v>27</v>
      </c>
      <c r="D208" s="4" t="s">
        <v>87</v>
      </c>
      <c r="E208" s="4" t="s">
        <v>163</v>
      </c>
      <c r="F208" s="4" t="s">
        <v>88</v>
      </c>
      <c r="G208" s="4" t="s">
        <v>80</v>
      </c>
      <c r="H208" s="4" t="s">
        <v>32</v>
      </c>
      <c r="I208" s="4" t="s">
        <v>33</v>
      </c>
      <c r="J208" s="21">
        <v>44900</v>
      </c>
      <c r="K208" s="21">
        <v>45174</v>
      </c>
      <c r="L208" s="4">
        <v>100</v>
      </c>
      <c r="M208" s="4" t="s">
        <v>115</v>
      </c>
      <c r="N208" s="4" t="s">
        <v>30</v>
      </c>
      <c r="O208" s="4" t="s">
        <v>852</v>
      </c>
      <c r="P208" s="4" t="s">
        <v>39</v>
      </c>
      <c r="Q208" s="4" t="s">
        <v>75</v>
      </c>
      <c r="R208" s="4">
        <v>39</v>
      </c>
      <c r="S208" s="4">
        <v>1</v>
      </c>
      <c r="T208" s="4" t="s">
        <v>85</v>
      </c>
      <c r="U208" s="4" t="s">
        <v>42</v>
      </c>
      <c r="V208" s="4">
        <v>2.25</v>
      </c>
      <c r="W208" s="4">
        <v>3.44</v>
      </c>
      <c r="X208" s="4">
        <v>7.4</v>
      </c>
      <c r="Y208" s="4">
        <v>10.9</v>
      </c>
      <c r="Z208" s="4">
        <v>10</v>
      </c>
    </row>
    <row r="209" spans="1:26" x14ac:dyDescent="0.25">
      <c r="A209" s="4" t="s">
        <v>853</v>
      </c>
      <c r="B209" s="4">
        <v>81</v>
      </c>
      <c r="C209" s="4" t="s">
        <v>45</v>
      </c>
      <c r="D209" s="4" t="s">
        <v>87</v>
      </c>
      <c r="E209" s="4" t="s">
        <v>30</v>
      </c>
      <c r="F209" s="4" t="s">
        <v>88</v>
      </c>
      <c r="G209" s="4" t="s">
        <v>178</v>
      </c>
      <c r="H209" s="4" t="s">
        <v>71</v>
      </c>
      <c r="I209" s="4" t="s">
        <v>72</v>
      </c>
      <c r="J209" s="21">
        <v>43712</v>
      </c>
      <c r="K209" s="21">
        <v>44169</v>
      </c>
      <c r="L209" s="4">
        <v>150</v>
      </c>
      <c r="M209" s="4" t="s">
        <v>207</v>
      </c>
      <c r="N209" s="4" t="s">
        <v>75</v>
      </c>
      <c r="O209" s="4" t="s">
        <v>323</v>
      </c>
      <c r="P209" s="4" t="s">
        <v>110</v>
      </c>
      <c r="Q209" s="4" t="s">
        <v>67</v>
      </c>
      <c r="R209" s="4">
        <v>100</v>
      </c>
      <c r="S209" s="4">
        <v>0</v>
      </c>
      <c r="T209" s="4" t="s">
        <v>123</v>
      </c>
      <c r="U209" s="4" t="s">
        <v>42</v>
      </c>
      <c r="V209" s="4">
        <v>1.49</v>
      </c>
      <c r="W209" s="4">
        <v>1.72</v>
      </c>
      <c r="X209" s="4">
        <v>7.1</v>
      </c>
      <c r="Y209" s="4">
        <v>9.3000000000000007</v>
      </c>
      <c r="Z209" s="4">
        <v>11.9</v>
      </c>
    </row>
    <row r="210" spans="1:26" x14ac:dyDescent="0.25">
      <c r="A210" s="4" t="s">
        <v>856</v>
      </c>
      <c r="B210" s="4">
        <v>32</v>
      </c>
      <c r="C210" s="4" t="s">
        <v>27</v>
      </c>
      <c r="D210" s="4" t="s">
        <v>95</v>
      </c>
      <c r="E210" s="4" t="s">
        <v>78</v>
      </c>
      <c r="F210" s="4" t="s">
        <v>88</v>
      </c>
      <c r="G210" s="4" t="s">
        <v>118</v>
      </c>
      <c r="H210" s="4" t="s">
        <v>32</v>
      </c>
      <c r="I210" s="4" t="s">
        <v>132</v>
      </c>
      <c r="J210" s="21">
        <v>44021</v>
      </c>
      <c r="K210" s="21">
        <v>44356</v>
      </c>
      <c r="L210" s="4">
        <v>200</v>
      </c>
      <c r="M210" s="4" t="s">
        <v>129</v>
      </c>
      <c r="N210" s="4" t="s">
        <v>129</v>
      </c>
      <c r="O210" s="4" t="s">
        <v>808</v>
      </c>
      <c r="P210" s="4" t="s">
        <v>39</v>
      </c>
      <c r="Q210" s="4" t="s">
        <v>75</v>
      </c>
      <c r="R210" s="4">
        <v>75</v>
      </c>
      <c r="S210" s="4">
        <v>1</v>
      </c>
      <c r="T210" s="4" t="s">
        <v>41</v>
      </c>
      <c r="U210" s="4" t="s">
        <v>42</v>
      </c>
      <c r="V210" s="4">
        <v>3.84</v>
      </c>
      <c r="W210" s="4">
        <v>1.43</v>
      </c>
      <c r="X210" s="4">
        <v>6.1</v>
      </c>
      <c r="Y210" s="4">
        <v>10.6</v>
      </c>
      <c r="Z210" s="4">
        <v>19.399999999999999</v>
      </c>
    </row>
    <row r="211" spans="1:26" x14ac:dyDescent="0.25">
      <c r="A211" s="4" t="s">
        <v>859</v>
      </c>
      <c r="B211" s="4">
        <v>80</v>
      </c>
      <c r="C211" s="4" t="s">
        <v>45</v>
      </c>
      <c r="D211" s="4" t="s">
        <v>87</v>
      </c>
      <c r="E211" s="4" t="s">
        <v>163</v>
      </c>
      <c r="F211" s="4" t="s">
        <v>30</v>
      </c>
      <c r="G211" s="4" t="s">
        <v>440</v>
      </c>
      <c r="H211" s="4" t="s">
        <v>32</v>
      </c>
      <c r="I211" s="4" t="s">
        <v>33</v>
      </c>
      <c r="J211" s="21">
        <v>44187</v>
      </c>
      <c r="K211" s="21">
        <v>44522</v>
      </c>
      <c r="L211" s="4">
        <v>100</v>
      </c>
      <c r="M211" s="4" t="s">
        <v>30</v>
      </c>
      <c r="N211" s="4" t="s">
        <v>30</v>
      </c>
      <c r="O211" s="4" t="s">
        <v>267</v>
      </c>
      <c r="P211" s="4" t="s">
        <v>39</v>
      </c>
      <c r="Q211" s="4" t="s">
        <v>67</v>
      </c>
      <c r="R211" s="4">
        <v>135</v>
      </c>
      <c r="S211" s="4">
        <v>1</v>
      </c>
      <c r="T211" s="4" t="s">
        <v>41</v>
      </c>
      <c r="U211" s="4" t="s">
        <v>57</v>
      </c>
      <c r="V211" s="4">
        <v>2.93</v>
      </c>
      <c r="W211" s="4">
        <v>4.22</v>
      </c>
      <c r="X211" s="4">
        <v>6</v>
      </c>
      <c r="Y211" s="4">
        <v>6.8</v>
      </c>
      <c r="Z211" s="4">
        <v>13.8</v>
      </c>
    </row>
    <row r="212" spans="1:26" x14ac:dyDescent="0.25">
      <c r="A212" s="4" t="s">
        <v>860</v>
      </c>
      <c r="B212" s="4">
        <v>46</v>
      </c>
      <c r="C212" s="4" t="s">
        <v>27</v>
      </c>
      <c r="D212" s="4" t="s">
        <v>95</v>
      </c>
      <c r="E212" s="4" t="s">
        <v>29</v>
      </c>
      <c r="F212" s="4" t="s">
        <v>47</v>
      </c>
      <c r="G212" s="4" t="s">
        <v>96</v>
      </c>
      <c r="H212" s="4" t="s">
        <v>71</v>
      </c>
      <c r="I212" s="4" t="s">
        <v>33</v>
      </c>
      <c r="J212" s="21">
        <v>44024</v>
      </c>
      <c r="K212" s="21">
        <v>44267</v>
      </c>
      <c r="L212" s="4">
        <v>200</v>
      </c>
      <c r="M212" s="4" t="s">
        <v>863</v>
      </c>
      <c r="N212" s="4" t="s">
        <v>67</v>
      </c>
      <c r="O212" s="4" t="s">
        <v>379</v>
      </c>
      <c r="P212" s="4" t="s">
        <v>55</v>
      </c>
      <c r="Q212" s="4" t="s">
        <v>67</v>
      </c>
      <c r="R212" s="4">
        <v>38</v>
      </c>
      <c r="S212" s="4">
        <v>0</v>
      </c>
      <c r="T212" s="4" t="s">
        <v>85</v>
      </c>
      <c r="U212" s="4" t="s">
        <v>42</v>
      </c>
      <c r="V212" s="4">
        <v>4.8099999999999996</v>
      </c>
      <c r="W212" s="4">
        <v>3.41</v>
      </c>
      <c r="X212" s="4">
        <v>8.4</v>
      </c>
      <c r="Y212" s="4">
        <v>21.9</v>
      </c>
      <c r="Z212" s="4">
        <v>6.9</v>
      </c>
    </row>
    <row r="213" spans="1:26" x14ac:dyDescent="0.25">
      <c r="A213" s="4" t="s">
        <v>864</v>
      </c>
      <c r="B213" s="4">
        <v>53</v>
      </c>
      <c r="C213" s="4" t="s">
        <v>27</v>
      </c>
      <c r="D213" s="4" t="s">
        <v>87</v>
      </c>
      <c r="E213" s="4" t="s">
        <v>78</v>
      </c>
      <c r="F213" s="4" t="s">
        <v>79</v>
      </c>
      <c r="G213" s="4" t="s">
        <v>31</v>
      </c>
      <c r="H213" s="4" t="s">
        <v>71</v>
      </c>
      <c r="I213" s="4" t="s">
        <v>132</v>
      </c>
      <c r="J213" s="21">
        <v>45011</v>
      </c>
      <c r="K213" s="21">
        <v>45561</v>
      </c>
      <c r="L213" s="4">
        <v>100</v>
      </c>
      <c r="M213" s="4" t="s">
        <v>309</v>
      </c>
      <c r="N213" s="4" t="s">
        <v>75</v>
      </c>
      <c r="O213" s="4" t="s">
        <v>562</v>
      </c>
      <c r="P213" s="4" t="s">
        <v>110</v>
      </c>
      <c r="Q213" s="4" t="s">
        <v>40</v>
      </c>
      <c r="R213" s="4">
        <v>85</v>
      </c>
      <c r="S213" s="4">
        <v>0</v>
      </c>
      <c r="T213" s="4" t="s">
        <v>85</v>
      </c>
      <c r="U213" s="4" t="s">
        <v>57</v>
      </c>
      <c r="V213" s="4">
        <v>1.85</v>
      </c>
      <c r="W213" s="4">
        <v>3.44</v>
      </c>
      <c r="X213" s="4">
        <v>4.7</v>
      </c>
      <c r="Y213" s="4">
        <v>21.1</v>
      </c>
      <c r="Z213" s="4">
        <v>18.3</v>
      </c>
    </row>
    <row r="214" spans="1:26" x14ac:dyDescent="0.25">
      <c r="A214" s="4" t="s">
        <v>867</v>
      </c>
      <c r="B214" s="4">
        <v>77</v>
      </c>
      <c r="C214" s="4" t="s">
        <v>44</v>
      </c>
      <c r="D214" s="4" t="s">
        <v>87</v>
      </c>
      <c r="E214" s="4" t="s">
        <v>78</v>
      </c>
      <c r="F214" s="4" t="s">
        <v>30</v>
      </c>
      <c r="G214" s="4" t="s">
        <v>60</v>
      </c>
      <c r="H214" s="4" t="s">
        <v>71</v>
      </c>
      <c r="I214" s="4" t="s">
        <v>132</v>
      </c>
      <c r="J214" s="21">
        <v>44842</v>
      </c>
      <c r="K214" s="21">
        <v>45299</v>
      </c>
      <c r="L214" s="4">
        <v>100</v>
      </c>
      <c r="M214" s="4" t="s">
        <v>304</v>
      </c>
      <c r="N214" s="4" t="s">
        <v>129</v>
      </c>
      <c r="O214" s="4" t="s">
        <v>459</v>
      </c>
      <c r="P214" s="4" t="s">
        <v>55</v>
      </c>
      <c r="Q214" s="4" t="s">
        <v>75</v>
      </c>
      <c r="R214" s="4">
        <v>38</v>
      </c>
      <c r="S214" s="4">
        <v>0</v>
      </c>
      <c r="T214" s="4" t="s">
        <v>56</v>
      </c>
      <c r="U214" s="4" t="s">
        <v>57</v>
      </c>
      <c r="V214" s="4">
        <v>2.41</v>
      </c>
      <c r="W214" s="4">
        <v>1.95</v>
      </c>
      <c r="X214" s="4">
        <v>8</v>
      </c>
      <c r="Y214" s="4">
        <v>10.9</v>
      </c>
      <c r="Z214" s="4">
        <v>17</v>
      </c>
    </row>
    <row r="215" spans="1:26" x14ac:dyDescent="0.25">
      <c r="A215" s="4" t="s">
        <v>869</v>
      </c>
      <c r="B215" s="4">
        <v>79</v>
      </c>
      <c r="C215" s="4" t="s">
        <v>45</v>
      </c>
      <c r="D215" s="4" t="s">
        <v>87</v>
      </c>
      <c r="E215" s="4" t="s">
        <v>78</v>
      </c>
      <c r="F215" s="4" t="s">
        <v>88</v>
      </c>
      <c r="G215" s="4" t="s">
        <v>178</v>
      </c>
      <c r="H215" s="4" t="s">
        <v>61</v>
      </c>
      <c r="I215" s="4" t="s">
        <v>33</v>
      </c>
      <c r="J215" s="21">
        <v>43902</v>
      </c>
      <c r="K215" s="21">
        <v>44208</v>
      </c>
      <c r="L215" s="4">
        <v>100</v>
      </c>
      <c r="M215" s="4" t="s">
        <v>872</v>
      </c>
      <c r="N215" s="4" t="s">
        <v>129</v>
      </c>
      <c r="O215" s="4" t="s">
        <v>532</v>
      </c>
      <c r="P215" s="4" t="s">
        <v>55</v>
      </c>
      <c r="Q215" s="4" t="s">
        <v>67</v>
      </c>
      <c r="R215" s="4">
        <v>147</v>
      </c>
      <c r="S215" s="4">
        <v>0</v>
      </c>
      <c r="T215" s="4" t="s">
        <v>85</v>
      </c>
      <c r="U215" s="4" t="s">
        <v>42</v>
      </c>
      <c r="V215" s="4">
        <v>2.69</v>
      </c>
      <c r="W215" s="4">
        <v>3.67</v>
      </c>
      <c r="X215" s="4">
        <v>1.9</v>
      </c>
      <c r="Y215" s="4">
        <v>17.2</v>
      </c>
      <c r="Z215" s="4">
        <v>10.7</v>
      </c>
    </row>
    <row r="216" spans="1:26" x14ac:dyDescent="0.25">
      <c r="A216" s="4" t="s">
        <v>873</v>
      </c>
      <c r="B216" s="4">
        <v>76</v>
      </c>
      <c r="C216" s="4" t="s">
        <v>44</v>
      </c>
      <c r="D216" s="4" t="s">
        <v>106</v>
      </c>
      <c r="E216" s="4" t="s">
        <v>78</v>
      </c>
      <c r="F216" s="4" t="s">
        <v>59</v>
      </c>
      <c r="G216" s="4" t="s">
        <v>440</v>
      </c>
      <c r="H216" s="4" t="s">
        <v>61</v>
      </c>
      <c r="I216" s="4" t="s">
        <v>49</v>
      </c>
      <c r="J216" s="21">
        <v>44906</v>
      </c>
      <c r="K216" s="21">
        <v>45333</v>
      </c>
      <c r="L216" s="4">
        <v>50</v>
      </c>
      <c r="M216" s="4" t="s">
        <v>295</v>
      </c>
      <c r="N216" s="4" t="s">
        <v>40</v>
      </c>
      <c r="O216" s="4" t="s">
        <v>156</v>
      </c>
      <c r="P216" s="4" t="s">
        <v>110</v>
      </c>
      <c r="Q216" s="4" t="s">
        <v>75</v>
      </c>
      <c r="R216" s="4">
        <v>177</v>
      </c>
      <c r="S216" s="4">
        <v>0</v>
      </c>
      <c r="T216" s="4" t="s">
        <v>41</v>
      </c>
      <c r="U216" s="4" t="s">
        <v>42</v>
      </c>
      <c r="V216" s="4">
        <v>3.35</v>
      </c>
      <c r="W216" s="4">
        <v>1.67</v>
      </c>
      <c r="X216" s="4">
        <v>7.6</v>
      </c>
      <c r="Y216" s="4">
        <v>21.5</v>
      </c>
      <c r="Z216" s="4">
        <v>6.7</v>
      </c>
    </row>
    <row r="217" spans="1:26" x14ac:dyDescent="0.25">
      <c r="A217" s="4" t="s">
        <v>876</v>
      </c>
      <c r="B217" s="4">
        <v>60</v>
      </c>
      <c r="C217" s="4" t="s">
        <v>45</v>
      </c>
      <c r="D217" s="4" t="s">
        <v>87</v>
      </c>
      <c r="E217" s="4" t="s">
        <v>29</v>
      </c>
      <c r="F217" s="4" t="s">
        <v>30</v>
      </c>
      <c r="G217" s="4" t="s">
        <v>194</v>
      </c>
      <c r="H217" s="4" t="s">
        <v>61</v>
      </c>
      <c r="I217" s="4" t="s">
        <v>49</v>
      </c>
      <c r="J217" s="21">
        <v>44727</v>
      </c>
      <c r="K217" s="21">
        <v>45184</v>
      </c>
      <c r="L217" s="4">
        <v>50</v>
      </c>
      <c r="M217" s="4" t="s">
        <v>53</v>
      </c>
      <c r="N217" s="4" t="s">
        <v>30</v>
      </c>
      <c r="O217" s="4" t="s">
        <v>122</v>
      </c>
      <c r="P217" s="4" t="s">
        <v>110</v>
      </c>
      <c r="Q217" s="4" t="s">
        <v>129</v>
      </c>
      <c r="R217" s="4">
        <v>173</v>
      </c>
      <c r="S217" s="4">
        <v>0</v>
      </c>
      <c r="T217" s="4" t="s">
        <v>41</v>
      </c>
      <c r="U217" s="4" t="s">
        <v>42</v>
      </c>
      <c r="V217" s="4">
        <v>1.38</v>
      </c>
      <c r="W217" s="4">
        <v>1.0900000000000001</v>
      </c>
      <c r="X217" s="4">
        <v>6.8</v>
      </c>
      <c r="Y217" s="4">
        <v>16.899999999999999</v>
      </c>
      <c r="Z217" s="4">
        <v>12.3</v>
      </c>
    </row>
    <row r="218" spans="1:26" x14ac:dyDescent="0.25">
      <c r="A218" s="4" t="s">
        <v>878</v>
      </c>
      <c r="B218" s="4">
        <v>60</v>
      </c>
      <c r="C218" s="4" t="s">
        <v>27</v>
      </c>
      <c r="D218" s="4" t="s">
        <v>45</v>
      </c>
      <c r="E218" s="4" t="s">
        <v>163</v>
      </c>
      <c r="F218" s="4" t="s">
        <v>30</v>
      </c>
      <c r="G218" s="4" t="s">
        <v>80</v>
      </c>
      <c r="H218" s="4" t="s">
        <v>71</v>
      </c>
      <c r="I218" s="4" t="s">
        <v>72</v>
      </c>
      <c r="J218" s="21">
        <v>44356</v>
      </c>
      <c r="K218" s="21">
        <v>44782</v>
      </c>
      <c r="L218" s="4">
        <v>200</v>
      </c>
      <c r="M218" s="4" t="s">
        <v>451</v>
      </c>
      <c r="N218" s="4" t="s">
        <v>129</v>
      </c>
      <c r="O218" s="4" t="s">
        <v>208</v>
      </c>
      <c r="P218" s="4" t="s">
        <v>55</v>
      </c>
      <c r="Q218" s="4" t="s">
        <v>40</v>
      </c>
      <c r="R218" s="4">
        <v>154</v>
      </c>
      <c r="S218" s="4">
        <v>0</v>
      </c>
      <c r="T218" s="4" t="s">
        <v>85</v>
      </c>
      <c r="U218" s="4" t="s">
        <v>42</v>
      </c>
      <c r="V218" s="4">
        <v>1.93</v>
      </c>
      <c r="W218" s="4">
        <v>2.56</v>
      </c>
      <c r="X218" s="4">
        <v>6.4</v>
      </c>
      <c r="Y218" s="4">
        <v>14.9</v>
      </c>
      <c r="Z218" s="4">
        <v>19.8</v>
      </c>
    </row>
    <row r="219" spans="1:26" x14ac:dyDescent="0.25">
      <c r="A219" s="4" t="s">
        <v>880</v>
      </c>
      <c r="B219" s="4">
        <v>78</v>
      </c>
      <c r="C219" s="4" t="s">
        <v>45</v>
      </c>
      <c r="D219" s="4" t="s">
        <v>45</v>
      </c>
      <c r="E219" s="4" t="s">
        <v>29</v>
      </c>
      <c r="F219" s="4" t="s">
        <v>30</v>
      </c>
      <c r="G219" s="4" t="s">
        <v>440</v>
      </c>
      <c r="H219" s="4" t="s">
        <v>32</v>
      </c>
      <c r="I219" s="4" t="s">
        <v>49</v>
      </c>
      <c r="J219" s="21">
        <v>44046</v>
      </c>
      <c r="K219" s="21">
        <v>44258</v>
      </c>
      <c r="L219" s="4">
        <v>200</v>
      </c>
      <c r="M219" s="4" t="s">
        <v>30</v>
      </c>
      <c r="N219" s="4" t="s">
        <v>30</v>
      </c>
      <c r="O219" s="4" t="s">
        <v>331</v>
      </c>
      <c r="P219" s="4" t="s">
        <v>39</v>
      </c>
      <c r="Q219" s="4" t="s">
        <v>67</v>
      </c>
      <c r="R219" s="4">
        <v>100</v>
      </c>
      <c r="S219" s="4">
        <v>1</v>
      </c>
      <c r="T219" s="4" t="s">
        <v>123</v>
      </c>
      <c r="U219" s="4" t="s">
        <v>42</v>
      </c>
      <c r="V219" s="4">
        <v>1.55</v>
      </c>
      <c r="W219" s="4">
        <v>3.78</v>
      </c>
      <c r="X219" s="4">
        <v>4.5999999999999996</v>
      </c>
      <c r="Y219" s="4">
        <v>13.7</v>
      </c>
      <c r="Z219" s="4">
        <v>15.2</v>
      </c>
    </row>
    <row r="220" spans="1:26" x14ac:dyDescent="0.25">
      <c r="A220" s="4" t="s">
        <v>882</v>
      </c>
      <c r="B220" s="4">
        <v>81</v>
      </c>
      <c r="C220" s="4" t="s">
        <v>27</v>
      </c>
      <c r="D220" s="4" t="s">
        <v>106</v>
      </c>
      <c r="E220" s="4" t="s">
        <v>29</v>
      </c>
      <c r="F220" s="4" t="s">
        <v>30</v>
      </c>
      <c r="G220" s="4" t="s">
        <v>164</v>
      </c>
      <c r="H220" s="4" t="s">
        <v>32</v>
      </c>
      <c r="I220" s="4" t="s">
        <v>33</v>
      </c>
      <c r="J220" s="21">
        <v>45001</v>
      </c>
      <c r="K220" s="21">
        <v>45338</v>
      </c>
      <c r="L220" s="4">
        <v>200</v>
      </c>
      <c r="M220" s="4" t="s">
        <v>322</v>
      </c>
      <c r="N220" s="4" t="s">
        <v>129</v>
      </c>
      <c r="O220" s="4" t="s">
        <v>128</v>
      </c>
      <c r="P220" s="4" t="s">
        <v>39</v>
      </c>
      <c r="Q220" s="4" t="s">
        <v>129</v>
      </c>
      <c r="R220" s="4">
        <v>89</v>
      </c>
      <c r="S220" s="4">
        <v>1</v>
      </c>
      <c r="T220" s="4" t="s">
        <v>85</v>
      </c>
      <c r="U220" s="4" t="s">
        <v>57</v>
      </c>
      <c r="V220" s="4">
        <v>3.77</v>
      </c>
      <c r="W220" s="4">
        <v>4.97</v>
      </c>
      <c r="X220" s="4">
        <v>2.2000000000000002</v>
      </c>
      <c r="Y220" s="4">
        <v>7.9</v>
      </c>
      <c r="Z220" s="4">
        <v>15.3</v>
      </c>
    </row>
    <row r="221" spans="1:26" x14ac:dyDescent="0.25">
      <c r="A221" s="4" t="s">
        <v>884</v>
      </c>
      <c r="B221" s="4">
        <v>70</v>
      </c>
      <c r="C221" s="4" t="s">
        <v>45</v>
      </c>
      <c r="D221" s="4" t="s">
        <v>28</v>
      </c>
      <c r="E221" s="4" t="s">
        <v>30</v>
      </c>
      <c r="F221" s="4" t="s">
        <v>69</v>
      </c>
      <c r="G221" s="4" t="s">
        <v>178</v>
      </c>
      <c r="H221" s="4" t="s">
        <v>81</v>
      </c>
      <c r="I221" s="4" t="s">
        <v>33</v>
      </c>
      <c r="J221" s="21">
        <v>44474</v>
      </c>
      <c r="K221" s="21">
        <v>45021</v>
      </c>
      <c r="L221" s="4">
        <v>150</v>
      </c>
      <c r="M221" s="4" t="s">
        <v>30</v>
      </c>
      <c r="N221" s="4" t="s">
        <v>30</v>
      </c>
      <c r="O221" s="4" t="s">
        <v>267</v>
      </c>
      <c r="P221" s="4" t="s">
        <v>55</v>
      </c>
      <c r="Q221" s="4" t="s">
        <v>30</v>
      </c>
      <c r="R221" s="4">
        <v>103</v>
      </c>
      <c r="S221" s="4">
        <v>0</v>
      </c>
      <c r="T221" s="4" t="s">
        <v>123</v>
      </c>
      <c r="U221" s="4" t="s">
        <v>42</v>
      </c>
      <c r="V221" s="4">
        <v>3.31</v>
      </c>
      <c r="W221" s="4">
        <v>2.1</v>
      </c>
      <c r="X221" s="4">
        <v>1.7</v>
      </c>
      <c r="Y221" s="4">
        <v>7.5</v>
      </c>
      <c r="Z221" s="4">
        <v>18.2</v>
      </c>
    </row>
    <row r="222" spans="1:26" x14ac:dyDescent="0.25">
      <c r="A222" s="4" t="s">
        <v>886</v>
      </c>
      <c r="B222" s="4">
        <v>63</v>
      </c>
      <c r="C222" s="4" t="s">
        <v>44</v>
      </c>
      <c r="D222" s="4" t="s">
        <v>95</v>
      </c>
      <c r="E222" s="4" t="s">
        <v>46</v>
      </c>
      <c r="F222" s="4" t="s">
        <v>30</v>
      </c>
      <c r="G222" s="4" t="s">
        <v>112</v>
      </c>
      <c r="H222" s="4" t="s">
        <v>32</v>
      </c>
      <c r="I222" s="4" t="s">
        <v>72</v>
      </c>
      <c r="J222" s="21">
        <v>44188</v>
      </c>
      <c r="K222" s="21">
        <v>44674</v>
      </c>
      <c r="L222" s="4">
        <v>100</v>
      </c>
      <c r="M222" s="4" t="s">
        <v>67</v>
      </c>
      <c r="N222" s="4" t="s">
        <v>67</v>
      </c>
      <c r="O222" s="4" t="s">
        <v>463</v>
      </c>
      <c r="P222" s="4" t="s">
        <v>39</v>
      </c>
      <c r="Q222" s="4" t="s">
        <v>30</v>
      </c>
      <c r="R222" s="4">
        <v>177</v>
      </c>
      <c r="S222" s="4">
        <v>1</v>
      </c>
      <c r="T222" s="4" t="s">
        <v>41</v>
      </c>
      <c r="U222" s="4" t="s">
        <v>57</v>
      </c>
      <c r="V222" s="4">
        <v>1.77</v>
      </c>
      <c r="W222" s="4">
        <v>2.29</v>
      </c>
      <c r="X222" s="4">
        <v>3</v>
      </c>
      <c r="Y222" s="4">
        <v>12.4</v>
      </c>
      <c r="Z222" s="4">
        <v>4.2</v>
      </c>
    </row>
    <row r="223" spans="1:26" x14ac:dyDescent="0.25">
      <c r="A223" s="4" t="s">
        <v>889</v>
      </c>
      <c r="B223" s="4">
        <v>51</v>
      </c>
      <c r="C223" s="4" t="s">
        <v>44</v>
      </c>
      <c r="D223" s="4" t="s">
        <v>106</v>
      </c>
      <c r="E223" s="4" t="s">
        <v>46</v>
      </c>
      <c r="F223" s="4" t="s">
        <v>30</v>
      </c>
      <c r="G223" s="4" t="s">
        <v>118</v>
      </c>
      <c r="H223" s="4" t="s">
        <v>32</v>
      </c>
      <c r="I223" s="4" t="s">
        <v>132</v>
      </c>
      <c r="J223" s="21">
        <v>43997</v>
      </c>
      <c r="K223" s="21">
        <v>44423</v>
      </c>
      <c r="L223" s="4">
        <v>100</v>
      </c>
      <c r="M223" s="4" t="s">
        <v>892</v>
      </c>
      <c r="N223" s="4" t="s">
        <v>30</v>
      </c>
      <c r="O223" s="4" t="s">
        <v>217</v>
      </c>
      <c r="P223" s="4" t="s">
        <v>55</v>
      </c>
      <c r="Q223" s="4" t="s">
        <v>67</v>
      </c>
      <c r="R223" s="4">
        <v>147</v>
      </c>
      <c r="S223" s="4">
        <v>0</v>
      </c>
      <c r="T223" s="4" t="s">
        <v>137</v>
      </c>
      <c r="U223" s="4" t="s">
        <v>42</v>
      </c>
      <c r="V223" s="4">
        <v>3.08</v>
      </c>
      <c r="W223" s="4">
        <v>1.27</v>
      </c>
      <c r="X223" s="4">
        <v>8.1999999999999993</v>
      </c>
      <c r="Y223" s="4">
        <v>10.199999999999999</v>
      </c>
      <c r="Z223" s="4">
        <v>12.2</v>
      </c>
    </row>
    <row r="224" spans="1:26" x14ac:dyDescent="0.25">
      <c r="A224" s="4" t="s">
        <v>893</v>
      </c>
      <c r="B224" s="4">
        <v>18</v>
      </c>
      <c r="C224" s="4" t="s">
        <v>45</v>
      </c>
      <c r="D224" s="4" t="s">
        <v>45</v>
      </c>
      <c r="E224" s="4" t="s">
        <v>29</v>
      </c>
      <c r="F224" s="4" t="s">
        <v>59</v>
      </c>
      <c r="G224" s="4" t="s">
        <v>70</v>
      </c>
      <c r="H224" s="4" t="s">
        <v>32</v>
      </c>
      <c r="I224" s="4" t="s">
        <v>72</v>
      </c>
      <c r="J224" s="21">
        <v>45275</v>
      </c>
      <c r="K224" s="21">
        <v>45611</v>
      </c>
      <c r="L224" s="4">
        <v>50</v>
      </c>
      <c r="M224" s="4" t="s">
        <v>517</v>
      </c>
      <c r="N224" s="4" t="s">
        <v>40</v>
      </c>
      <c r="O224" s="4" t="s">
        <v>327</v>
      </c>
      <c r="P224" s="4" t="s">
        <v>110</v>
      </c>
      <c r="Q224" s="4" t="s">
        <v>129</v>
      </c>
      <c r="R224" s="4">
        <v>108</v>
      </c>
      <c r="S224" s="4">
        <v>0</v>
      </c>
      <c r="T224" s="4" t="s">
        <v>123</v>
      </c>
      <c r="U224" s="4" t="s">
        <v>57</v>
      </c>
      <c r="V224" s="4">
        <v>4.5199999999999996</v>
      </c>
      <c r="W224" s="4">
        <v>3.6</v>
      </c>
      <c r="X224" s="4">
        <v>5.8</v>
      </c>
      <c r="Y224" s="4">
        <v>11.8</v>
      </c>
      <c r="Z224" s="4">
        <v>8.6999999999999993</v>
      </c>
    </row>
    <row r="225" spans="1:26" x14ac:dyDescent="0.25">
      <c r="A225" s="4" t="s">
        <v>896</v>
      </c>
      <c r="B225" s="4">
        <v>46</v>
      </c>
      <c r="C225" s="4" t="s">
        <v>44</v>
      </c>
      <c r="D225" s="4" t="s">
        <v>28</v>
      </c>
      <c r="E225" s="4" t="s">
        <v>163</v>
      </c>
      <c r="F225" s="4" t="s">
        <v>69</v>
      </c>
      <c r="G225" s="4" t="s">
        <v>89</v>
      </c>
      <c r="H225" s="4" t="s">
        <v>71</v>
      </c>
      <c r="I225" s="4" t="s">
        <v>132</v>
      </c>
      <c r="J225" s="21">
        <v>43833</v>
      </c>
      <c r="K225" s="21">
        <v>44258</v>
      </c>
      <c r="L225" s="4">
        <v>200</v>
      </c>
      <c r="M225" s="4" t="s">
        <v>304</v>
      </c>
      <c r="N225" s="4" t="s">
        <v>129</v>
      </c>
      <c r="O225" s="4" t="s">
        <v>408</v>
      </c>
      <c r="P225" s="4" t="s">
        <v>55</v>
      </c>
      <c r="Q225" s="4" t="s">
        <v>75</v>
      </c>
      <c r="R225" s="4">
        <v>160</v>
      </c>
      <c r="S225" s="4">
        <v>0</v>
      </c>
      <c r="T225" s="4" t="s">
        <v>123</v>
      </c>
      <c r="U225" s="4" t="s">
        <v>57</v>
      </c>
      <c r="V225" s="4">
        <v>3.68</v>
      </c>
      <c r="W225" s="4">
        <v>4.9800000000000004</v>
      </c>
      <c r="X225" s="4">
        <v>7</v>
      </c>
      <c r="Y225" s="4">
        <v>16</v>
      </c>
      <c r="Z225" s="4">
        <v>15.4</v>
      </c>
    </row>
    <row r="226" spans="1:26" x14ac:dyDescent="0.25">
      <c r="A226" s="4" t="s">
        <v>898</v>
      </c>
      <c r="B226" s="4">
        <v>68</v>
      </c>
      <c r="C226" s="4" t="s">
        <v>27</v>
      </c>
      <c r="D226" s="4" t="s">
        <v>95</v>
      </c>
      <c r="E226" s="4" t="s">
        <v>30</v>
      </c>
      <c r="F226" s="4" t="s">
        <v>88</v>
      </c>
      <c r="G226" s="4" t="s">
        <v>276</v>
      </c>
      <c r="H226" s="4" t="s">
        <v>32</v>
      </c>
      <c r="I226" s="4" t="s">
        <v>132</v>
      </c>
      <c r="J226" s="21">
        <v>44436</v>
      </c>
      <c r="K226" s="21">
        <v>44862</v>
      </c>
      <c r="L226" s="4">
        <v>50</v>
      </c>
      <c r="M226" s="4" t="s">
        <v>40</v>
      </c>
      <c r="N226" s="4" t="s">
        <v>40</v>
      </c>
      <c r="O226" s="4" t="s">
        <v>808</v>
      </c>
      <c r="P226" s="4" t="s">
        <v>55</v>
      </c>
      <c r="Q226" s="4" t="s">
        <v>40</v>
      </c>
      <c r="R226" s="4">
        <v>103</v>
      </c>
      <c r="S226" s="4">
        <v>0</v>
      </c>
      <c r="T226" s="4" t="s">
        <v>41</v>
      </c>
      <c r="U226" s="4" t="s">
        <v>57</v>
      </c>
      <c r="V226" s="4">
        <v>2.86</v>
      </c>
      <c r="W226" s="4">
        <v>1.24</v>
      </c>
      <c r="X226" s="4">
        <v>6.1</v>
      </c>
      <c r="Y226" s="4">
        <v>23.2</v>
      </c>
      <c r="Z226" s="4">
        <v>6</v>
      </c>
    </row>
    <row r="227" spans="1:26" x14ac:dyDescent="0.25">
      <c r="A227" s="4" t="s">
        <v>901</v>
      </c>
      <c r="B227" s="4">
        <v>71</v>
      </c>
      <c r="C227" s="4" t="s">
        <v>27</v>
      </c>
      <c r="D227" s="4" t="s">
        <v>45</v>
      </c>
      <c r="E227" s="4" t="s">
        <v>29</v>
      </c>
      <c r="F227" s="4" t="s">
        <v>79</v>
      </c>
      <c r="G227" s="4" t="s">
        <v>276</v>
      </c>
      <c r="H227" s="4" t="s">
        <v>81</v>
      </c>
      <c r="I227" s="4" t="s">
        <v>132</v>
      </c>
      <c r="J227" s="21">
        <v>43763</v>
      </c>
      <c r="K227" s="21">
        <v>44129</v>
      </c>
      <c r="L227" s="4">
        <v>50</v>
      </c>
      <c r="M227" s="4" t="s">
        <v>40</v>
      </c>
      <c r="N227" s="4" t="s">
        <v>40</v>
      </c>
      <c r="O227" s="4" t="s">
        <v>586</v>
      </c>
      <c r="P227" s="4" t="s">
        <v>55</v>
      </c>
      <c r="Q227" s="4" t="s">
        <v>40</v>
      </c>
      <c r="R227" s="4">
        <v>74</v>
      </c>
      <c r="S227" s="4">
        <v>0</v>
      </c>
      <c r="T227" s="4" t="s">
        <v>85</v>
      </c>
      <c r="U227" s="4" t="s">
        <v>57</v>
      </c>
      <c r="V227" s="4">
        <v>3.76</v>
      </c>
      <c r="W227" s="4">
        <v>1.8</v>
      </c>
      <c r="X227" s="4">
        <v>5.8</v>
      </c>
      <c r="Y227" s="4">
        <v>7.7</v>
      </c>
      <c r="Z227" s="4">
        <v>10.7</v>
      </c>
    </row>
    <row r="228" spans="1:26" x14ac:dyDescent="0.25">
      <c r="A228" s="4" t="s">
        <v>904</v>
      </c>
      <c r="B228" s="4">
        <v>35</v>
      </c>
      <c r="C228" s="4" t="s">
        <v>27</v>
      </c>
      <c r="D228" s="4" t="s">
        <v>106</v>
      </c>
      <c r="E228" s="4" t="s">
        <v>78</v>
      </c>
      <c r="F228" s="4" t="s">
        <v>47</v>
      </c>
      <c r="G228" s="4" t="s">
        <v>118</v>
      </c>
      <c r="H228" s="4" t="s">
        <v>32</v>
      </c>
      <c r="I228" s="4" t="s">
        <v>132</v>
      </c>
      <c r="J228" s="21">
        <v>44828</v>
      </c>
      <c r="K228" s="21">
        <v>45223</v>
      </c>
      <c r="L228" s="4">
        <v>100</v>
      </c>
      <c r="M228" s="4" t="s">
        <v>129</v>
      </c>
      <c r="N228" s="4" t="s">
        <v>129</v>
      </c>
      <c r="O228" s="4" t="s">
        <v>690</v>
      </c>
      <c r="P228" s="4" t="s">
        <v>55</v>
      </c>
      <c r="Q228" s="4" t="s">
        <v>30</v>
      </c>
      <c r="R228" s="4">
        <v>150</v>
      </c>
      <c r="S228" s="4">
        <v>0</v>
      </c>
      <c r="T228" s="4" t="s">
        <v>123</v>
      </c>
      <c r="U228" s="4" t="s">
        <v>57</v>
      </c>
      <c r="V228" s="4">
        <v>4.0199999999999996</v>
      </c>
      <c r="W228" s="4">
        <v>2.39</v>
      </c>
      <c r="X228" s="4">
        <v>7</v>
      </c>
      <c r="Y228" s="4">
        <v>20.3</v>
      </c>
      <c r="Z228" s="4">
        <v>18.8</v>
      </c>
    </row>
    <row r="229" spans="1:26" x14ac:dyDescent="0.25">
      <c r="A229" s="4" t="s">
        <v>907</v>
      </c>
      <c r="B229" s="4">
        <v>71</v>
      </c>
      <c r="C229" s="4" t="s">
        <v>27</v>
      </c>
      <c r="D229" s="4" t="s">
        <v>95</v>
      </c>
      <c r="E229" s="4" t="s">
        <v>46</v>
      </c>
      <c r="F229" s="4" t="s">
        <v>59</v>
      </c>
      <c r="G229" s="4" t="s">
        <v>70</v>
      </c>
      <c r="H229" s="4" t="s">
        <v>61</v>
      </c>
      <c r="I229" s="4" t="s">
        <v>132</v>
      </c>
      <c r="J229" s="21">
        <v>45157</v>
      </c>
      <c r="K229" s="21">
        <v>45523</v>
      </c>
      <c r="L229" s="4">
        <v>150</v>
      </c>
      <c r="M229" s="4" t="s">
        <v>908</v>
      </c>
      <c r="N229" s="4" t="s">
        <v>40</v>
      </c>
      <c r="O229" s="4" t="s">
        <v>909</v>
      </c>
      <c r="P229" s="4" t="s">
        <v>110</v>
      </c>
      <c r="Q229" s="4" t="s">
        <v>75</v>
      </c>
      <c r="R229" s="4">
        <v>34</v>
      </c>
      <c r="S229" s="4">
        <v>0</v>
      </c>
      <c r="T229" s="4" t="s">
        <v>137</v>
      </c>
      <c r="U229" s="4" t="s">
        <v>42</v>
      </c>
      <c r="V229" s="4">
        <v>1.94</v>
      </c>
      <c r="W229" s="4">
        <v>2.6</v>
      </c>
      <c r="X229" s="4">
        <v>2.4</v>
      </c>
      <c r="Y229" s="4">
        <v>23.9</v>
      </c>
      <c r="Z229" s="4">
        <v>18.8</v>
      </c>
    </row>
    <row r="230" spans="1:26" x14ac:dyDescent="0.25">
      <c r="A230" s="4" t="s">
        <v>910</v>
      </c>
      <c r="B230" s="4">
        <v>25</v>
      </c>
      <c r="C230" s="4" t="s">
        <v>27</v>
      </c>
      <c r="D230" s="4" t="s">
        <v>28</v>
      </c>
      <c r="E230" s="4" t="s">
        <v>78</v>
      </c>
      <c r="F230" s="4" t="s">
        <v>30</v>
      </c>
      <c r="G230" s="4" t="s">
        <v>96</v>
      </c>
      <c r="H230" s="4" t="s">
        <v>32</v>
      </c>
      <c r="I230" s="4" t="s">
        <v>72</v>
      </c>
      <c r="J230" s="21">
        <v>43597</v>
      </c>
      <c r="K230" s="21">
        <v>43963</v>
      </c>
      <c r="L230" s="4">
        <v>150</v>
      </c>
      <c r="M230" s="4" t="s">
        <v>30</v>
      </c>
      <c r="N230" s="4" t="s">
        <v>30</v>
      </c>
      <c r="O230" s="4" t="s">
        <v>198</v>
      </c>
      <c r="P230" s="4" t="s">
        <v>110</v>
      </c>
      <c r="Q230" s="4" t="s">
        <v>129</v>
      </c>
      <c r="R230" s="4">
        <v>161</v>
      </c>
      <c r="S230" s="4">
        <v>0</v>
      </c>
      <c r="T230" s="4" t="s">
        <v>41</v>
      </c>
      <c r="U230" s="4" t="s">
        <v>42</v>
      </c>
      <c r="V230" s="4">
        <v>3.16</v>
      </c>
      <c r="W230" s="4">
        <v>4.37</v>
      </c>
      <c r="X230" s="4">
        <v>5.7</v>
      </c>
      <c r="Y230" s="4">
        <v>17.2</v>
      </c>
      <c r="Z230" s="4">
        <v>4.5</v>
      </c>
    </row>
    <row r="231" spans="1:26" x14ac:dyDescent="0.25">
      <c r="A231" s="4" t="s">
        <v>913</v>
      </c>
      <c r="B231" s="4">
        <v>30</v>
      </c>
      <c r="C231" s="4" t="s">
        <v>45</v>
      </c>
      <c r="D231" s="4" t="s">
        <v>106</v>
      </c>
      <c r="E231" s="4" t="s">
        <v>29</v>
      </c>
      <c r="F231" s="4" t="s">
        <v>59</v>
      </c>
      <c r="G231" s="4" t="s">
        <v>276</v>
      </c>
      <c r="H231" s="4" t="s">
        <v>32</v>
      </c>
      <c r="I231" s="4" t="s">
        <v>132</v>
      </c>
      <c r="J231" s="21">
        <v>43727</v>
      </c>
      <c r="K231" s="21">
        <v>44062</v>
      </c>
      <c r="L231" s="4">
        <v>100</v>
      </c>
      <c r="M231" s="4" t="s">
        <v>67</v>
      </c>
      <c r="N231" s="4" t="s">
        <v>67</v>
      </c>
      <c r="O231" s="4" t="s">
        <v>682</v>
      </c>
      <c r="P231" s="4" t="s">
        <v>55</v>
      </c>
      <c r="Q231" s="4" t="s">
        <v>30</v>
      </c>
      <c r="R231" s="4">
        <v>154</v>
      </c>
      <c r="S231" s="4">
        <v>0</v>
      </c>
      <c r="T231" s="4" t="s">
        <v>56</v>
      </c>
      <c r="U231" s="4" t="s">
        <v>57</v>
      </c>
      <c r="V231" s="4">
        <v>4.0199999999999996</v>
      </c>
      <c r="W231" s="4">
        <v>1.51</v>
      </c>
      <c r="X231" s="4">
        <v>8.4</v>
      </c>
      <c r="Y231" s="4">
        <v>20.100000000000001</v>
      </c>
      <c r="Z231" s="4">
        <v>15</v>
      </c>
    </row>
    <row r="232" spans="1:26" x14ac:dyDescent="0.25">
      <c r="A232" s="4" t="s">
        <v>916</v>
      </c>
      <c r="B232" s="4">
        <v>38</v>
      </c>
      <c r="C232" s="4" t="s">
        <v>27</v>
      </c>
      <c r="D232" s="4" t="s">
        <v>106</v>
      </c>
      <c r="E232" s="4" t="s">
        <v>46</v>
      </c>
      <c r="F232" s="4" t="s">
        <v>30</v>
      </c>
      <c r="G232" s="4" t="s">
        <v>89</v>
      </c>
      <c r="H232" s="4" t="s">
        <v>61</v>
      </c>
      <c r="I232" s="4" t="s">
        <v>33</v>
      </c>
      <c r="J232" s="21">
        <v>44596</v>
      </c>
      <c r="K232" s="21">
        <v>44838</v>
      </c>
      <c r="L232" s="4">
        <v>50</v>
      </c>
      <c r="M232" s="4" t="s">
        <v>427</v>
      </c>
      <c r="N232" s="4" t="s">
        <v>30</v>
      </c>
      <c r="O232" s="4" t="s">
        <v>447</v>
      </c>
      <c r="P232" s="4" t="s">
        <v>55</v>
      </c>
      <c r="Q232" s="4" t="s">
        <v>67</v>
      </c>
      <c r="R232" s="4">
        <v>143</v>
      </c>
      <c r="S232" s="4">
        <v>0</v>
      </c>
      <c r="T232" s="4" t="s">
        <v>85</v>
      </c>
      <c r="U232" s="4" t="s">
        <v>57</v>
      </c>
      <c r="V232" s="4">
        <v>1.1399999999999999</v>
      </c>
      <c r="W232" s="4">
        <v>2.21</v>
      </c>
      <c r="X232" s="4">
        <v>3.4</v>
      </c>
      <c r="Y232" s="4">
        <v>12.5</v>
      </c>
      <c r="Z232" s="4">
        <v>4.5</v>
      </c>
    </row>
    <row r="233" spans="1:26" x14ac:dyDescent="0.25">
      <c r="A233" s="4" t="s">
        <v>919</v>
      </c>
      <c r="B233" s="4">
        <v>40</v>
      </c>
      <c r="C233" s="4" t="s">
        <v>45</v>
      </c>
      <c r="D233" s="4" t="s">
        <v>28</v>
      </c>
      <c r="E233" s="4" t="s">
        <v>163</v>
      </c>
      <c r="F233" s="4" t="s">
        <v>30</v>
      </c>
      <c r="G233" s="4" t="s">
        <v>102</v>
      </c>
      <c r="H233" s="4" t="s">
        <v>71</v>
      </c>
      <c r="I233" s="4" t="s">
        <v>72</v>
      </c>
      <c r="J233" s="21">
        <v>44173</v>
      </c>
      <c r="K233" s="21">
        <v>44477</v>
      </c>
      <c r="L233" s="4">
        <v>100</v>
      </c>
      <c r="M233" s="4" t="s">
        <v>67</v>
      </c>
      <c r="N233" s="4" t="s">
        <v>67</v>
      </c>
      <c r="O233" s="4" t="s">
        <v>922</v>
      </c>
      <c r="P233" s="4" t="s">
        <v>55</v>
      </c>
      <c r="Q233" s="4" t="s">
        <v>129</v>
      </c>
      <c r="R233" s="4">
        <v>49</v>
      </c>
      <c r="S233" s="4">
        <v>0</v>
      </c>
      <c r="T233" s="4" t="s">
        <v>123</v>
      </c>
      <c r="U233" s="4" t="s">
        <v>57</v>
      </c>
      <c r="V233" s="4">
        <v>4.75</v>
      </c>
      <c r="W233" s="4">
        <v>3.22</v>
      </c>
      <c r="X233" s="4">
        <v>3.7</v>
      </c>
      <c r="Y233" s="4">
        <v>13.1</v>
      </c>
      <c r="Z233" s="4">
        <v>10.6</v>
      </c>
    </row>
    <row r="234" spans="1:26" x14ac:dyDescent="0.25">
      <c r="A234" s="4" t="s">
        <v>923</v>
      </c>
      <c r="B234" s="4">
        <v>73</v>
      </c>
      <c r="C234" s="4" t="s">
        <v>27</v>
      </c>
      <c r="D234" s="4" t="s">
        <v>106</v>
      </c>
      <c r="E234" s="4" t="s">
        <v>163</v>
      </c>
      <c r="F234" s="4" t="s">
        <v>69</v>
      </c>
      <c r="G234" s="4" t="s">
        <v>80</v>
      </c>
      <c r="H234" s="4" t="s">
        <v>61</v>
      </c>
      <c r="I234" s="4" t="s">
        <v>33</v>
      </c>
      <c r="J234" s="21">
        <v>43587</v>
      </c>
      <c r="K234" s="21">
        <v>43801</v>
      </c>
      <c r="L234" s="4">
        <v>150</v>
      </c>
      <c r="M234" s="4" t="s">
        <v>446</v>
      </c>
      <c r="N234" s="4" t="s">
        <v>129</v>
      </c>
      <c r="O234" s="4" t="s">
        <v>926</v>
      </c>
      <c r="P234" s="4" t="s">
        <v>39</v>
      </c>
      <c r="Q234" s="4" t="s">
        <v>75</v>
      </c>
      <c r="R234" s="4">
        <v>81</v>
      </c>
      <c r="S234" s="4">
        <v>1</v>
      </c>
      <c r="T234" s="4" t="s">
        <v>41</v>
      </c>
      <c r="U234" s="4" t="s">
        <v>57</v>
      </c>
      <c r="V234" s="4">
        <v>3.4</v>
      </c>
      <c r="W234" s="4">
        <v>3.06</v>
      </c>
      <c r="X234" s="4">
        <v>9.3000000000000007</v>
      </c>
      <c r="Y234" s="4">
        <v>14.9</v>
      </c>
      <c r="Z234" s="4">
        <v>19.899999999999999</v>
      </c>
    </row>
    <row r="235" spans="1:26" x14ac:dyDescent="0.25">
      <c r="A235" s="4" t="s">
        <v>927</v>
      </c>
      <c r="B235" s="4">
        <v>21</v>
      </c>
      <c r="C235" s="4" t="s">
        <v>27</v>
      </c>
      <c r="D235" s="4" t="s">
        <v>106</v>
      </c>
      <c r="E235" s="4" t="s">
        <v>30</v>
      </c>
      <c r="F235" s="4" t="s">
        <v>30</v>
      </c>
      <c r="G235" s="4" t="s">
        <v>194</v>
      </c>
      <c r="H235" s="4" t="s">
        <v>32</v>
      </c>
      <c r="I235" s="4" t="s">
        <v>72</v>
      </c>
      <c r="J235" s="21">
        <v>45280</v>
      </c>
      <c r="K235" s="21">
        <v>45555</v>
      </c>
      <c r="L235" s="4">
        <v>50</v>
      </c>
      <c r="M235" s="4" t="s">
        <v>75</v>
      </c>
      <c r="N235" s="4" t="s">
        <v>75</v>
      </c>
      <c r="O235" s="4" t="s">
        <v>930</v>
      </c>
      <c r="P235" s="4" t="s">
        <v>39</v>
      </c>
      <c r="Q235" s="4" t="s">
        <v>75</v>
      </c>
      <c r="R235" s="4">
        <v>85</v>
      </c>
      <c r="S235" s="4">
        <v>1</v>
      </c>
      <c r="T235" s="4" t="s">
        <v>41</v>
      </c>
      <c r="U235" s="4" t="s">
        <v>57</v>
      </c>
      <c r="V235" s="4">
        <v>4.41</v>
      </c>
      <c r="W235" s="4">
        <v>1.83</v>
      </c>
      <c r="X235" s="4">
        <v>9.4</v>
      </c>
      <c r="Y235" s="4">
        <v>8.1</v>
      </c>
      <c r="Z235" s="4">
        <v>16.899999999999999</v>
      </c>
    </row>
    <row r="236" spans="1:26" x14ac:dyDescent="0.25">
      <c r="A236" s="4" t="s">
        <v>931</v>
      </c>
      <c r="B236" s="4">
        <v>39</v>
      </c>
      <c r="C236" s="4" t="s">
        <v>45</v>
      </c>
      <c r="D236" s="4" t="s">
        <v>87</v>
      </c>
      <c r="E236" s="4" t="s">
        <v>163</v>
      </c>
      <c r="F236" s="4" t="s">
        <v>30</v>
      </c>
      <c r="G236" s="4" t="s">
        <v>246</v>
      </c>
      <c r="H236" s="4" t="s">
        <v>81</v>
      </c>
      <c r="I236" s="4" t="s">
        <v>132</v>
      </c>
      <c r="J236" s="21">
        <v>45000</v>
      </c>
      <c r="K236" s="21">
        <v>45488</v>
      </c>
      <c r="L236" s="4">
        <v>50</v>
      </c>
      <c r="M236" s="4" t="s">
        <v>30</v>
      </c>
      <c r="N236" s="4" t="s">
        <v>30</v>
      </c>
      <c r="O236" s="4" t="s">
        <v>466</v>
      </c>
      <c r="P236" s="4" t="s">
        <v>55</v>
      </c>
      <c r="Q236" s="4" t="s">
        <v>67</v>
      </c>
      <c r="R236" s="4">
        <v>161</v>
      </c>
      <c r="S236" s="4">
        <v>0</v>
      </c>
      <c r="T236" s="4" t="s">
        <v>41</v>
      </c>
      <c r="U236" s="4" t="s">
        <v>57</v>
      </c>
      <c r="V236" s="4">
        <v>2.52</v>
      </c>
      <c r="W236" s="4">
        <v>4.51</v>
      </c>
      <c r="X236" s="4">
        <v>8.8000000000000007</v>
      </c>
      <c r="Y236" s="4">
        <v>20.5</v>
      </c>
      <c r="Z236" s="4">
        <v>16.399999999999999</v>
      </c>
    </row>
    <row r="237" spans="1:26" x14ac:dyDescent="0.25">
      <c r="A237" s="4" t="s">
        <v>934</v>
      </c>
      <c r="B237" s="4">
        <v>32</v>
      </c>
      <c r="C237" s="4" t="s">
        <v>44</v>
      </c>
      <c r="D237" s="4" t="s">
        <v>87</v>
      </c>
      <c r="E237" s="4" t="s">
        <v>78</v>
      </c>
      <c r="F237" s="4" t="s">
        <v>79</v>
      </c>
      <c r="G237" s="4" t="s">
        <v>70</v>
      </c>
      <c r="H237" s="4" t="s">
        <v>32</v>
      </c>
      <c r="I237" s="4" t="s">
        <v>132</v>
      </c>
      <c r="J237" s="21">
        <v>45262</v>
      </c>
      <c r="K237" s="21">
        <v>45475</v>
      </c>
      <c r="L237" s="4">
        <v>150</v>
      </c>
      <c r="M237" s="4" t="s">
        <v>135</v>
      </c>
      <c r="N237" s="4" t="s">
        <v>129</v>
      </c>
      <c r="O237" s="4" t="s">
        <v>452</v>
      </c>
      <c r="P237" s="4" t="s">
        <v>55</v>
      </c>
      <c r="Q237" s="4" t="s">
        <v>75</v>
      </c>
      <c r="R237" s="4">
        <v>109</v>
      </c>
      <c r="S237" s="4">
        <v>0</v>
      </c>
      <c r="T237" s="4" t="s">
        <v>56</v>
      </c>
      <c r="U237" s="4" t="s">
        <v>42</v>
      </c>
      <c r="V237" s="4">
        <v>2.2200000000000002</v>
      </c>
      <c r="W237" s="4">
        <v>1.32</v>
      </c>
      <c r="X237" s="4">
        <v>4.5999999999999996</v>
      </c>
      <c r="Y237" s="4">
        <v>9.1</v>
      </c>
      <c r="Z237" s="4">
        <v>14.8</v>
      </c>
    </row>
    <row r="238" spans="1:26" x14ac:dyDescent="0.25">
      <c r="A238" s="4" t="s">
        <v>936</v>
      </c>
      <c r="B238" s="4">
        <v>70</v>
      </c>
      <c r="C238" s="4" t="s">
        <v>44</v>
      </c>
      <c r="D238" s="4" t="s">
        <v>95</v>
      </c>
      <c r="E238" s="4" t="s">
        <v>46</v>
      </c>
      <c r="F238" s="4" t="s">
        <v>30</v>
      </c>
      <c r="G238" s="4" t="s">
        <v>70</v>
      </c>
      <c r="H238" s="4" t="s">
        <v>32</v>
      </c>
      <c r="I238" s="4" t="s">
        <v>72</v>
      </c>
      <c r="J238" s="21">
        <v>43785</v>
      </c>
      <c r="K238" s="21">
        <v>44271</v>
      </c>
      <c r="L238" s="4">
        <v>50</v>
      </c>
      <c r="M238" s="4" t="s">
        <v>187</v>
      </c>
      <c r="N238" s="4" t="s">
        <v>40</v>
      </c>
      <c r="O238" s="4" t="s">
        <v>602</v>
      </c>
      <c r="P238" s="4" t="s">
        <v>39</v>
      </c>
      <c r="Q238" s="4" t="s">
        <v>40</v>
      </c>
      <c r="R238" s="4">
        <v>132</v>
      </c>
      <c r="S238" s="4">
        <v>1</v>
      </c>
      <c r="T238" s="4" t="s">
        <v>85</v>
      </c>
      <c r="U238" s="4" t="s">
        <v>42</v>
      </c>
      <c r="V238" s="4">
        <v>2.38</v>
      </c>
      <c r="W238" s="4">
        <v>4.9000000000000004</v>
      </c>
      <c r="X238" s="4">
        <v>6.8</v>
      </c>
      <c r="Y238" s="4">
        <v>20.8</v>
      </c>
      <c r="Z238" s="4">
        <v>5.3</v>
      </c>
    </row>
    <row r="239" spans="1:26" x14ac:dyDescent="0.25">
      <c r="A239" s="4" t="s">
        <v>938</v>
      </c>
      <c r="B239" s="4">
        <v>39</v>
      </c>
      <c r="C239" s="4" t="s">
        <v>27</v>
      </c>
      <c r="D239" s="4" t="s">
        <v>28</v>
      </c>
      <c r="E239" s="4" t="s">
        <v>46</v>
      </c>
      <c r="F239" s="4" t="s">
        <v>69</v>
      </c>
      <c r="G239" s="4" t="s">
        <v>131</v>
      </c>
      <c r="H239" s="4" t="s">
        <v>61</v>
      </c>
      <c r="I239" s="4" t="s">
        <v>72</v>
      </c>
      <c r="J239" s="21">
        <v>44911</v>
      </c>
      <c r="K239" s="21">
        <v>45215</v>
      </c>
      <c r="L239" s="4">
        <v>150</v>
      </c>
      <c r="M239" s="4" t="s">
        <v>167</v>
      </c>
      <c r="N239" s="4" t="s">
        <v>40</v>
      </c>
      <c r="O239" s="4" t="s">
        <v>254</v>
      </c>
      <c r="P239" s="4" t="s">
        <v>110</v>
      </c>
      <c r="Q239" s="4" t="s">
        <v>40</v>
      </c>
      <c r="R239" s="4">
        <v>154</v>
      </c>
      <c r="S239" s="4">
        <v>0</v>
      </c>
      <c r="T239" s="4" t="s">
        <v>85</v>
      </c>
      <c r="U239" s="4" t="s">
        <v>57</v>
      </c>
      <c r="V239" s="4">
        <v>4.45</v>
      </c>
      <c r="W239" s="4">
        <v>4.6900000000000004</v>
      </c>
      <c r="X239" s="4">
        <v>5.4</v>
      </c>
      <c r="Y239" s="4">
        <v>16.899999999999999</v>
      </c>
      <c r="Z239" s="4">
        <v>16</v>
      </c>
    </row>
    <row r="240" spans="1:26" x14ac:dyDescent="0.25">
      <c r="A240" s="4" t="s">
        <v>941</v>
      </c>
      <c r="B240" s="4">
        <v>36</v>
      </c>
      <c r="C240" s="4" t="s">
        <v>44</v>
      </c>
      <c r="D240" s="4" t="s">
        <v>87</v>
      </c>
      <c r="E240" s="4" t="s">
        <v>163</v>
      </c>
      <c r="F240" s="4" t="s">
        <v>47</v>
      </c>
      <c r="G240" s="4" t="s">
        <v>60</v>
      </c>
      <c r="H240" s="4" t="s">
        <v>71</v>
      </c>
      <c r="I240" s="4" t="s">
        <v>49</v>
      </c>
      <c r="J240" s="21">
        <v>43801</v>
      </c>
      <c r="K240" s="21">
        <v>44014</v>
      </c>
      <c r="L240" s="4">
        <v>200</v>
      </c>
      <c r="M240" s="4" t="s">
        <v>221</v>
      </c>
      <c r="N240" s="4" t="s">
        <v>129</v>
      </c>
      <c r="O240" s="4" t="s">
        <v>926</v>
      </c>
      <c r="P240" s="4" t="s">
        <v>110</v>
      </c>
      <c r="Q240" s="4" t="s">
        <v>30</v>
      </c>
      <c r="R240" s="4">
        <v>69</v>
      </c>
      <c r="S240" s="4">
        <v>0</v>
      </c>
      <c r="T240" s="4" t="s">
        <v>137</v>
      </c>
      <c r="U240" s="4" t="s">
        <v>42</v>
      </c>
      <c r="V240" s="4">
        <v>1.7</v>
      </c>
      <c r="W240" s="4">
        <v>3.01</v>
      </c>
      <c r="X240" s="4">
        <v>4.5999999999999996</v>
      </c>
      <c r="Y240" s="4">
        <v>8.6</v>
      </c>
      <c r="Z240" s="4">
        <v>9.1999999999999993</v>
      </c>
    </row>
    <row r="241" spans="1:26" x14ac:dyDescent="0.25">
      <c r="A241" s="4" t="s">
        <v>943</v>
      </c>
      <c r="B241" s="4">
        <v>27</v>
      </c>
      <c r="C241" s="4" t="s">
        <v>45</v>
      </c>
      <c r="D241" s="4" t="s">
        <v>45</v>
      </c>
      <c r="E241" s="4" t="s">
        <v>78</v>
      </c>
      <c r="F241" s="4" t="s">
        <v>30</v>
      </c>
      <c r="G241" s="4" t="s">
        <v>89</v>
      </c>
      <c r="H241" s="4" t="s">
        <v>32</v>
      </c>
      <c r="I241" s="4" t="s">
        <v>33</v>
      </c>
      <c r="J241" s="21">
        <v>44813</v>
      </c>
      <c r="K241" s="21">
        <v>45239</v>
      </c>
      <c r="L241" s="4">
        <v>150</v>
      </c>
      <c r="M241" s="4" t="s">
        <v>581</v>
      </c>
      <c r="N241" s="4" t="s">
        <v>75</v>
      </c>
      <c r="O241" s="4" t="s">
        <v>946</v>
      </c>
      <c r="P241" s="4" t="s">
        <v>39</v>
      </c>
      <c r="Q241" s="4" t="s">
        <v>40</v>
      </c>
      <c r="R241" s="4">
        <v>145</v>
      </c>
      <c r="S241" s="4">
        <v>1</v>
      </c>
      <c r="T241" s="4" t="s">
        <v>137</v>
      </c>
      <c r="U241" s="4" t="s">
        <v>57</v>
      </c>
      <c r="V241" s="4">
        <v>1.27</v>
      </c>
      <c r="W241" s="4">
        <v>1.1000000000000001</v>
      </c>
      <c r="X241" s="4">
        <v>2.2000000000000002</v>
      </c>
      <c r="Y241" s="4">
        <v>23.3</v>
      </c>
      <c r="Z241" s="4">
        <v>12.3</v>
      </c>
    </row>
    <row r="242" spans="1:26" x14ac:dyDescent="0.25">
      <c r="A242" s="4" t="s">
        <v>947</v>
      </c>
      <c r="B242" s="4">
        <v>74</v>
      </c>
      <c r="C242" s="4" t="s">
        <v>44</v>
      </c>
      <c r="D242" s="4" t="s">
        <v>87</v>
      </c>
      <c r="E242" s="4" t="s">
        <v>163</v>
      </c>
      <c r="F242" s="4" t="s">
        <v>59</v>
      </c>
      <c r="G242" s="4" t="s">
        <v>112</v>
      </c>
      <c r="H242" s="4" t="s">
        <v>81</v>
      </c>
      <c r="I242" s="4" t="s">
        <v>33</v>
      </c>
      <c r="J242" s="21">
        <v>43974</v>
      </c>
      <c r="K242" s="21">
        <v>44339</v>
      </c>
      <c r="L242" s="4">
        <v>200</v>
      </c>
      <c r="M242" s="4" t="s">
        <v>75</v>
      </c>
      <c r="N242" s="4" t="s">
        <v>75</v>
      </c>
      <c r="O242" s="4" t="s">
        <v>950</v>
      </c>
      <c r="P242" s="4" t="s">
        <v>55</v>
      </c>
      <c r="Q242" s="4" t="s">
        <v>75</v>
      </c>
      <c r="R242" s="4">
        <v>168</v>
      </c>
      <c r="S242" s="4">
        <v>0</v>
      </c>
      <c r="T242" s="4" t="s">
        <v>85</v>
      </c>
      <c r="U242" s="4" t="s">
        <v>57</v>
      </c>
      <c r="V242" s="4">
        <v>4.8600000000000003</v>
      </c>
      <c r="W242" s="4">
        <v>2.73</v>
      </c>
      <c r="X242" s="4">
        <v>3.8</v>
      </c>
      <c r="Y242" s="4">
        <v>15.1</v>
      </c>
      <c r="Z242" s="4">
        <v>10.5</v>
      </c>
    </row>
    <row r="243" spans="1:26" x14ac:dyDescent="0.25">
      <c r="A243" s="4" t="s">
        <v>951</v>
      </c>
      <c r="B243" s="4">
        <v>78</v>
      </c>
      <c r="C243" s="4" t="s">
        <v>45</v>
      </c>
      <c r="D243" s="4" t="s">
        <v>106</v>
      </c>
      <c r="E243" s="4" t="s">
        <v>29</v>
      </c>
      <c r="F243" s="4" t="s">
        <v>59</v>
      </c>
      <c r="G243" s="4" t="s">
        <v>70</v>
      </c>
      <c r="H243" s="4" t="s">
        <v>81</v>
      </c>
      <c r="I243" s="4" t="s">
        <v>132</v>
      </c>
      <c r="J243" s="21">
        <v>44349</v>
      </c>
      <c r="K243" s="21">
        <v>44532</v>
      </c>
      <c r="L243" s="4">
        <v>50</v>
      </c>
      <c r="M243" s="4" t="s">
        <v>30</v>
      </c>
      <c r="N243" s="4" t="s">
        <v>30</v>
      </c>
      <c r="O243" s="4" t="s">
        <v>954</v>
      </c>
      <c r="P243" s="4" t="s">
        <v>110</v>
      </c>
      <c r="Q243" s="4" t="s">
        <v>75</v>
      </c>
      <c r="R243" s="4">
        <v>36</v>
      </c>
      <c r="S243" s="4">
        <v>0</v>
      </c>
      <c r="T243" s="4" t="s">
        <v>137</v>
      </c>
      <c r="U243" s="4" t="s">
        <v>57</v>
      </c>
      <c r="V243" s="4">
        <v>1.42</v>
      </c>
      <c r="W243" s="4">
        <v>3.56</v>
      </c>
      <c r="X243" s="4">
        <v>2.9</v>
      </c>
      <c r="Y243" s="4">
        <v>17.2</v>
      </c>
      <c r="Z243" s="4">
        <v>14.1</v>
      </c>
    </row>
    <row r="244" spans="1:26" x14ac:dyDescent="0.25">
      <c r="A244" s="4" t="s">
        <v>955</v>
      </c>
      <c r="B244" s="4">
        <v>30</v>
      </c>
      <c r="C244" s="4" t="s">
        <v>44</v>
      </c>
      <c r="D244" s="4" t="s">
        <v>28</v>
      </c>
      <c r="E244" s="4" t="s">
        <v>30</v>
      </c>
      <c r="F244" s="4" t="s">
        <v>88</v>
      </c>
      <c r="G244" s="4" t="s">
        <v>60</v>
      </c>
      <c r="H244" s="4" t="s">
        <v>71</v>
      </c>
      <c r="I244" s="4" t="s">
        <v>72</v>
      </c>
      <c r="J244" s="21">
        <v>44472</v>
      </c>
      <c r="K244" s="21">
        <v>44988</v>
      </c>
      <c r="L244" s="4">
        <v>50</v>
      </c>
      <c r="M244" s="4" t="s">
        <v>322</v>
      </c>
      <c r="N244" s="4" t="s">
        <v>129</v>
      </c>
      <c r="O244" s="4" t="s">
        <v>958</v>
      </c>
      <c r="P244" s="4" t="s">
        <v>39</v>
      </c>
      <c r="Q244" s="4" t="s">
        <v>75</v>
      </c>
      <c r="R244" s="4">
        <v>113</v>
      </c>
      <c r="S244" s="4">
        <v>1</v>
      </c>
      <c r="T244" s="4" t="s">
        <v>123</v>
      </c>
      <c r="U244" s="4" t="s">
        <v>57</v>
      </c>
      <c r="V244" s="4">
        <v>1.61</v>
      </c>
      <c r="W244" s="4">
        <v>1.25</v>
      </c>
      <c r="X244" s="4">
        <v>8</v>
      </c>
      <c r="Y244" s="4">
        <v>14.3</v>
      </c>
      <c r="Z244" s="4">
        <v>4</v>
      </c>
    </row>
    <row r="245" spans="1:26" x14ac:dyDescent="0.25">
      <c r="A245" s="4" t="s">
        <v>959</v>
      </c>
      <c r="B245" s="4">
        <v>72</v>
      </c>
      <c r="C245" s="4" t="s">
        <v>45</v>
      </c>
      <c r="D245" s="4" t="s">
        <v>45</v>
      </c>
      <c r="E245" s="4" t="s">
        <v>78</v>
      </c>
      <c r="F245" s="4" t="s">
        <v>47</v>
      </c>
      <c r="G245" s="4" t="s">
        <v>80</v>
      </c>
      <c r="H245" s="4" t="s">
        <v>61</v>
      </c>
      <c r="I245" s="4" t="s">
        <v>132</v>
      </c>
      <c r="J245" s="21">
        <v>44847</v>
      </c>
      <c r="K245" s="21">
        <v>45182</v>
      </c>
      <c r="L245" s="4">
        <v>50</v>
      </c>
      <c r="M245" s="4" t="s">
        <v>274</v>
      </c>
      <c r="N245" s="4" t="s">
        <v>129</v>
      </c>
      <c r="O245" s="4" t="s">
        <v>962</v>
      </c>
      <c r="P245" s="4" t="s">
        <v>55</v>
      </c>
      <c r="Q245" s="4" t="s">
        <v>75</v>
      </c>
      <c r="R245" s="4">
        <v>116</v>
      </c>
      <c r="S245" s="4">
        <v>0</v>
      </c>
      <c r="T245" s="4" t="s">
        <v>41</v>
      </c>
      <c r="U245" s="4" t="s">
        <v>57</v>
      </c>
      <c r="V245" s="4">
        <v>4.9800000000000004</v>
      </c>
      <c r="W245" s="4">
        <v>1.23</v>
      </c>
      <c r="X245" s="4">
        <v>7.3</v>
      </c>
      <c r="Y245" s="4">
        <v>23.7</v>
      </c>
      <c r="Z245" s="4">
        <v>7.1</v>
      </c>
    </row>
    <row r="246" spans="1:26" x14ac:dyDescent="0.25">
      <c r="A246" s="4" t="s">
        <v>963</v>
      </c>
      <c r="B246" s="4">
        <v>64</v>
      </c>
      <c r="C246" s="4" t="s">
        <v>44</v>
      </c>
      <c r="D246" s="4" t="s">
        <v>106</v>
      </c>
      <c r="E246" s="4" t="s">
        <v>78</v>
      </c>
      <c r="F246" s="4" t="s">
        <v>30</v>
      </c>
      <c r="G246" s="4" t="s">
        <v>125</v>
      </c>
      <c r="H246" s="4" t="s">
        <v>71</v>
      </c>
      <c r="I246" s="4" t="s">
        <v>132</v>
      </c>
      <c r="J246" s="21">
        <v>44206</v>
      </c>
      <c r="K246" s="21">
        <v>44661</v>
      </c>
      <c r="L246" s="4">
        <v>200</v>
      </c>
      <c r="M246" s="4" t="s">
        <v>75</v>
      </c>
      <c r="N246" s="4" t="s">
        <v>75</v>
      </c>
      <c r="O246" s="4" t="s">
        <v>754</v>
      </c>
      <c r="P246" s="4" t="s">
        <v>39</v>
      </c>
      <c r="Q246" s="4" t="s">
        <v>75</v>
      </c>
      <c r="R246" s="4">
        <v>54</v>
      </c>
      <c r="S246" s="4">
        <v>1</v>
      </c>
      <c r="T246" s="4" t="s">
        <v>85</v>
      </c>
      <c r="U246" s="4" t="s">
        <v>57</v>
      </c>
      <c r="V246" s="4">
        <v>1.57</v>
      </c>
      <c r="W246" s="4">
        <v>1.49</v>
      </c>
      <c r="X246" s="4">
        <v>3.7</v>
      </c>
      <c r="Y246" s="4">
        <v>7.8</v>
      </c>
      <c r="Z246" s="4">
        <v>14.8</v>
      </c>
    </row>
    <row r="247" spans="1:26" x14ac:dyDescent="0.25">
      <c r="A247" s="4" t="s">
        <v>966</v>
      </c>
      <c r="B247" s="4">
        <v>52</v>
      </c>
      <c r="C247" s="4" t="s">
        <v>27</v>
      </c>
      <c r="D247" s="4" t="s">
        <v>45</v>
      </c>
      <c r="E247" s="4" t="s">
        <v>29</v>
      </c>
      <c r="F247" s="4" t="s">
        <v>79</v>
      </c>
      <c r="G247" s="4" t="s">
        <v>194</v>
      </c>
      <c r="H247" s="4" t="s">
        <v>61</v>
      </c>
      <c r="I247" s="4" t="s">
        <v>132</v>
      </c>
      <c r="J247" s="21">
        <v>45060</v>
      </c>
      <c r="K247" s="21">
        <v>45549</v>
      </c>
      <c r="L247" s="4">
        <v>150</v>
      </c>
      <c r="M247" s="4" t="s">
        <v>40</v>
      </c>
      <c r="N247" s="4" t="s">
        <v>40</v>
      </c>
      <c r="O247" s="4" t="s">
        <v>780</v>
      </c>
      <c r="P247" s="4" t="s">
        <v>55</v>
      </c>
      <c r="Q247" s="4" t="s">
        <v>75</v>
      </c>
      <c r="R247" s="4">
        <v>161</v>
      </c>
      <c r="S247" s="4">
        <v>0</v>
      </c>
      <c r="T247" s="4" t="s">
        <v>56</v>
      </c>
      <c r="U247" s="4" t="s">
        <v>42</v>
      </c>
      <c r="V247" s="4">
        <v>1.25</v>
      </c>
      <c r="W247" s="4">
        <v>3.04</v>
      </c>
      <c r="X247" s="4">
        <v>10</v>
      </c>
      <c r="Y247" s="4">
        <v>20.7</v>
      </c>
      <c r="Z247" s="4">
        <v>13.5</v>
      </c>
    </row>
    <row r="248" spans="1:26" x14ac:dyDescent="0.25">
      <c r="A248" s="4" t="s">
        <v>968</v>
      </c>
      <c r="B248" s="4">
        <v>20</v>
      </c>
      <c r="C248" s="4" t="s">
        <v>45</v>
      </c>
      <c r="D248" s="4" t="s">
        <v>45</v>
      </c>
      <c r="E248" s="4" t="s">
        <v>46</v>
      </c>
      <c r="F248" s="4" t="s">
        <v>30</v>
      </c>
      <c r="G248" s="4" t="s">
        <v>89</v>
      </c>
      <c r="H248" s="4" t="s">
        <v>81</v>
      </c>
      <c r="I248" s="4" t="s">
        <v>132</v>
      </c>
      <c r="J248" s="21">
        <v>45227</v>
      </c>
      <c r="K248" s="21">
        <v>45775</v>
      </c>
      <c r="L248" s="4">
        <v>200</v>
      </c>
      <c r="M248" s="4" t="s">
        <v>221</v>
      </c>
      <c r="N248" s="4" t="s">
        <v>129</v>
      </c>
      <c r="O248" s="4" t="s">
        <v>971</v>
      </c>
      <c r="P248" s="4" t="s">
        <v>39</v>
      </c>
      <c r="Q248" s="4" t="s">
        <v>67</v>
      </c>
      <c r="R248" s="4">
        <v>68</v>
      </c>
      <c r="S248" s="4">
        <v>1</v>
      </c>
      <c r="T248" s="4" t="s">
        <v>137</v>
      </c>
      <c r="U248" s="4" t="s">
        <v>57</v>
      </c>
      <c r="V248" s="4">
        <v>2.23</v>
      </c>
      <c r="W248" s="4">
        <v>3.5</v>
      </c>
      <c r="X248" s="4">
        <v>5.7</v>
      </c>
      <c r="Y248" s="4">
        <v>13.7</v>
      </c>
      <c r="Z248" s="4">
        <v>5.2</v>
      </c>
    </row>
    <row r="249" spans="1:26" x14ac:dyDescent="0.25">
      <c r="A249" s="4" t="s">
        <v>972</v>
      </c>
      <c r="B249" s="4">
        <v>70</v>
      </c>
      <c r="C249" s="4" t="s">
        <v>44</v>
      </c>
      <c r="D249" s="4" t="s">
        <v>87</v>
      </c>
      <c r="E249" s="4" t="s">
        <v>46</v>
      </c>
      <c r="F249" s="4" t="s">
        <v>30</v>
      </c>
      <c r="G249" s="4" t="s">
        <v>184</v>
      </c>
      <c r="H249" s="4" t="s">
        <v>32</v>
      </c>
      <c r="I249" s="4" t="s">
        <v>72</v>
      </c>
      <c r="J249" s="21">
        <v>44520</v>
      </c>
      <c r="K249" s="21">
        <v>44793</v>
      </c>
      <c r="L249" s="4">
        <v>200</v>
      </c>
      <c r="M249" s="4" t="s">
        <v>129</v>
      </c>
      <c r="N249" s="4" t="s">
        <v>129</v>
      </c>
      <c r="O249" s="4" t="s">
        <v>116</v>
      </c>
      <c r="P249" s="4" t="s">
        <v>39</v>
      </c>
      <c r="Q249" s="4" t="s">
        <v>129</v>
      </c>
      <c r="R249" s="4">
        <v>92</v>
      </c>
      <c r="S249" s="4">
        <v>1</v>
      </c>
      <c r="T249" s="4" t="s">
        <v>137</v>
      </c>
      <c r="U249" s="4" t="s">
        <v>57</v>
      </c>
      <c r="V249" s="4">
        <v>4.55</v>
      </c>
      <c r="W249" s="4">
        <v>2.8</v>
      </c>
      <c r="X249" s="4">
        <v>2.8</v>
      </c>
      <c r="Y249" s="4">
        <v>12.6</v>
      </c>
      <c r="Z249" s="4">
        <v>10</v>
      </c>
    </row>
    <row r="250" spans="1:26" x14ac:dyDescent="0.25">
      <c r="A250" s="4" t="s">
        <v>975</v>
      </c>
      <c r="B250" s="4">
        <v>80</v>
      </c>
      <c r="C250" s="4" t="s">
        <v>45</v>
      </c>
      <c r="D250" s="4" t="s">
        <v>95</v>
      </c>
      <c r="E250" s="4" t="s">
        <v>78</v>
      </c>
      <c r="F250" s="4" t="s">
        <v>30</v>
      </c>
      <c r="G250" s="4" t="s">
        <v>118</v>
      </c>
      <c r="H250" s="4" t="s">
        <v>71</v>
      </c>
      <c r="I250" s="4" t="s">
        <v>72</v>
      </c>
      <c r="J250" s="21">
        <v>44256</v>
      </c>
      <c r="K250" s="21">
        <v>44562</v>
      </c>
      <c r="L250" s="4">
        <v>150</v>
      </c>
      <c r="M250" s="4" t="s">
        <v>978</v>
      </c>
      <c r="N250" s="4" t="s">
        <v>75</v>
      </c>
      <c r="O250" s="4" t="s">
        <v>459</v>
      </c>
      <c r="P250" s="4" t="s">
        <v>110</v>
      </c>
      <c r="Q250" s="4" t="s">
        <v>40</v>
      </c>
      <c r="R250" s="4">
        <v>35</v>
      </c>
      <c r="S250" s="4">
        <v>0</v>
      </c>
      <c r="T250" s="4" t="s">
        <v>123</v>
      </c>
      <c r="U250" s="4" t="s">
        <v>42</v>
      </c>
      <c r="V250" s="4">
        <v>4.3099999999999996</v>
      </c>
      <c r="W250" s="4">
        <v>3.93</v>
      </c>
      <c r="X250" s="4">
        <v>7.9</v>
      </c>
      <c r="Y250" s="4">
        <v>6.2</v>
      </c>
      <c r="Z250" s="4">
        <v>10.1</v>
      </c>
    </row>
    <row r="251" spans="1:26" x14ac:dyDescent="0.25">
      <c r="A251" s="4" t="s">
        <v>979</v>
      </c>
      <c r="B251" s="4">
        <v>58</v>
      </c>
      <c r="C251" s="4" t="s">
        <v>45</v>
      </c>
      <c r="D251" s="4" t="s">
        <v>28</v>
      </c>
      <c r="E251" s="4" t="s">
        <v>163</v>
      </c>
      <c r="F251" s="4" t="s">
        <v>30</v>
      </c>
      <c r="G251" s="4" t="s">
        <v>48</v>
      </c>
      <c r="H251" s="4" t="s">
        <v>32</v>
      </c>
      <c r="I251" s="4" t="s">
        <v>49</v>
      </c>
      <c r="J251" s="21">
        <v>44922</v>
      </c>
      <c r="K251" s="21">
        <v>45165</v>
      </c>
      <c r="L251" s="4">
        <v>100</v>
      </c>
      <c r="M251" s="4" t="s">
        <v>75</v>
      </c>
      <c r="N251" s="4" t="s">
        <v>75</v>
      </c>
      <c r="O251" s="4" t="s">
        <v>504</v>
      </c>
      <c r="P251" s="4" t="s">
        <v>110</v>
      </c>
      <c r="Q251" s="4" t="s">
        <v>129</v>
      </c>
      <c r="R251" s="4">
        <v>163</v>
      </c>
      <c r="S251" s="4">
        <v>0</v>
      </c>
      <c r="T251" s="4" t="s">
        <v>85</v>
      </c>
      <c r="U251" s="4" t="s">
        <v>57</v>
      </c>
      <c r="V251" s="4">
        <v>2.93</v>
      </c>
      <c r="W251" s="4">
        <v>1.08</v>
      </c>
      <c r="X251" s="4">
        <v>3.3</v>
      </c>
      <c r="Y251" s="4">
        <v>19.7</v>
      </c>
      <c r="Z251" s="4">
        <v>5.3</v>
      </c>
    </row>
    <row r="252" spans="1:26" x14ac:dyDescent="0.25">
      <c r="A252" s="4" t="s">
        <v>981</v>
      </c>
      <c r="B252" s="4">
        <v>81</v>
      </c>
      <c r="C252" s="4" t="s">
        <v>27</v>
      </c>
      <c r="D252" s="4" t="s">
        <v>106</v>
      </c>
      <c r="E252" s="4" t="s">
        <v>29</v>
      </c>
      <c r="F252" s="4" t="s">
        <v>59</v>
      </c>
      <c r="G252" s="4" t="s">
        <v>31</v>
      </c>
      <c r="H252" s="4" t="s">
        <v>81</v>
      </c>
      <c r="I252" s="4" t="s">
        <v>72</v>
      </c>
      <c r="J252" s="21">
        <v>44656</v>
      </c>
      <c r="K252" s="21">
        <v>44870</v>
      </c>
      <c r="L252" s="4">
        <v>100</v>
      </c>
      <c r="M252" s="4" t="s">
        <v>30</v>
      </c>
      <c r="N252" s="4" t="s">
        <v>30</v>
      </c>
      <c r="O252" s="4" t="s">
        <v>366</v>
      </c>
      <c r="P252" s="4" t="s">
        <v>55</v>
      </c>
      <c r="Q252" s="4" t="s">
        <v>30</v>
      </c>
      <c r="R252" s="4">
        <v>180</v>
      </c>
      <c r="S252" s="4">
        <v>0</v>
      </c>
      <c r="T252" s="4" t="s">
        <v>123</v>
      </c>
      <c r="U252" s="4" t="s">
        <v>57</v>
      </c>
      <c r="V252" s="4">
        <v>3.14</v>
      </c>
      <c r="W252" s="4">
        <v>1.86</v>
      </c>
      <c r="X252" s="4">
        <v>1.1000000000000001</v>
      </c>
      <c r="Y252" s="4">
        <v>10.3</v>
      </c>
      <c r="Z252" s="4">
        <v>19.600000000000001</v>
      </c>
    </row>
    <row r="253" spans="1:26" x14ac:dyDescent="0.25">
      <c r="A253" s="4" t="s">
        <v>983</v>
      </c>
      <c r="B253" s="4">
        <v>65</v>
      </c>
      <c r="C253" s="4" t="s">
        <v>45</v>
      </c>
      <c r="D253" s="4" t="s">
        <v>87</v>
      </c>
      <c r="E253" s="4" t="s">
        <v>30</v>
      </c>
      <c r="F253" s="4" t="s">
        <v>30</v>
      </c>
      <c r="G253" s="4" t="s">
        <v>70</v>
      </c>
      <c r="H253" s="4" t="s">
        <v>71</v>
      </c>
      <c r="I253" s="4" t="s">
        <v>132</v>
      </c>
      <c r="J253" s="21">
        <v>43998</v>
      </c>
      <c r="K253" s="21">
        <v>44516</v>
      </c>
      <c r="L253" s="4">
        <v>150</v>
      </c>
      <c r="M253" s="4" t="s">
        <v>451</v>
      </c>
      <c r="N253" s="4" t="s">
        <v>129</v>
      </c>
      <c r="O253" s="4" t="s">
        <v>808</v>
      </c>
      <c r="P253" s="4" t="s">
        <v>110</v>
      </c>
      <c r="Q253" s="4" t="s">
        <v>129</v>
      </c>
      <c r="R253" s="4">
        <v>91</v>
      </c>
      <c r="S253" s="4">
        <v>0</v>
      </c>
      <c r="T253" s="4" t="s">
        <v>137</v>
      </c>
      <c r="U253" s="4" t="s">
        <v>57</v>
      </c>
      <c r="V253" s="4">
        <v>4.21</v>
      </c>
      <c r="W253" s="4">
        <v>4.84</v>
      </c>
      <c r="X253" s="4">
        <v>5.4</v>
      </c>
      <c r="Y253" s="4">
        <v>8</v>
      </c>
      <c r="Z253" s="4">
        <v>12.3</v>
      </c>
    </row>
    <row r="254" spans="1:26" x14ac:dyDescent="0.25">
      <c r="A254" s="4" t="s">
        <v>985</v>
      </c>
      <c r="B254" s="4">
        <v>57</v>
      </c>
      <c r="C254" s="4" t="s">
        <v>45</v>
      </c>
      <c r="D254" s="4" t="s">
        <v>28</v>
      </c>
      <c r="E254" s="4" t="s">
        <v>163</v>
      </c>
      <c r="F254" s="4" t="s">
        <v>30</v>
      </c>
      <c r="G254" s="4" t="s">
        <v>60</v>
      </c>
      <c r="H254" s="4" t="s">
        <v>81</v>
      </c>
      <c r="I254" s="4" t="s">
        <v>33</v>
      </c>
      <c r="J254" s="21">
        <v>43655</v>
      </c>
      <c r="K254" s="21">
        <v>43960</v>
      </c>
      <c r="L254" s="4">
        <v>50</v>
      </c>
      <c r="M254" s="4" t="s">
        <v>30</v>
      </c>
      <c r="N254" s="4" t="s">
        <v>30</v>
      </c>
      <c r="O254" s="4" t="s">
        <v>987</v>
      </c>
      <c r="P254" s="4" t="s">
        <v>39</v>
      </c>
      <c r="Q254" s="4" t="s">
        <v>40</v>
      </c>
      <c r="R254" s="4">
        <v>111</v>
      </c>
      <c r="S254" s="4">
        <v>1</v>
      </c>
      <c r="T254" s="4" t="s">
        <v>56</v>
      </c>
      <c r="U254" s="4" t="s">
        <v>42</v>
      </c>
      <c r="V254" s="4">
        <v>2.82</v>
      </c>
      <c r="W254" s="4">
        <v>4.38</v>
      </c>
      <c r="X254" s="4">
        <v>1.9</v>
      </c>
      <c r="Y254" s="4">
        <v>14.8</v>
      </c>
      <c r="Z254" s="4">
        <v>5.6</v>
      </c>
    </row>
    <row r="255" spans="1:26" x14ac:dyDescent="0.25">
      <c r="A255" s="4" t="s">
        <v>988</v>
      </c>
      <c r="B255" s="4">
        <v>53</v>
      </c>
      <c r="C255" s="4" t="s">
        <v>27</v>
      </c>
      <c r="D255" s="4" t="s">
        <v>95</v>
      </c>
      <c r="E255" s="4" t="s">
        <v>78</v>
      </c>
      <c r="F255" s="4" t="s">
        <v>30</v>
      </c>
      <c r="G255" s="4" t="s">
        <v>31</v>
      </c>
      <c r="H255" s="4" t="s">
        <v>81</v>
      </c>
      <c r="I255" s="4" t="s">
        <v>49</v>
      </c>
      <c r="J255" s="21">
        <v>44174</v>
      </c>
      <c r="K255" s="21">
        <v>44601</v>
      </c>
      <c r="L255" s="4">
        <v>50</v>
      </c>
      <c r="M255" s="4" t="s">
        <v>295</v>
      </c>
      <c r="N255" s="4" t="s">
        <v>40</v>
      </c>
      <c r="O255" s="4" t="s">
        <v>991</v>
      </c>
      <c r="P255" s="4" t="s">
        <v>110</v>
      </c>
      <c r="Q255" s="4" t="s">
        <v>129</v>
      </c>
      <c r="R255" s="4">
        <v>43</v>
      </c>
      <c r="S255" s="4">
        <v>0</v>
      </c>
      <c r="T255" s="4" t="s">
        <v>41</v>
      </c>
      <c r="U255" s="4" t="s">
        <v>57</v>
      </c>
      <c r="V255" s="4">
        <v>2.2999999999999998</v>
      </c>
      <c r="W255" s="4">
        <v>3.95</v>
      </c>
      <c r="X255" s="4">
        <v>5.3</v>
      </c>
      <c r="Y255" s="4">
        <v>12.8</v>
      </c>
      <c r="Z255" s="4">
        <v>9.6999999999999993</v>
      </c>
    </row>
    <row r="256" spans="1:26" x14ac:dyDescent="0.25">
      <c r="A256" s="4" t="s">
        <v>992</v>
      </c>
      <c r="B256" s="4">
        <v>35</v>
      </c>
      <c r="C256" s="4" t="s">
        <v>27</v>
      </c>
      <c r="D256" s="4" t="s">
        <v>95</v>
      </c>
      <c r="E256" s="4" t="s">
        <v>46</v>
      </c>
      <c r="F256" s="4" t="s">
        <v>30</v>
      </c>
      <c r="G256" s="4" t="s">
        <v>31</v>
      </c>
      <c r="H256" s="4" t="s">
        <v>61</v>
      </c>
      <c r="I256" s="4" t="s">
        <v>49</v>
      </c>
      <c r="J256" s="21">
        <v>43938</v>
      </c>
      <c r="K256" s="21">
        <v>44456</v>
      </c>
      <c r="L256" s="4">
        <v>100</v>
      </c>
      <c r="M256" s="4" t="s">
        <v>167</v>
      </c>
      <c r="N256" s="4" t="s">
        <v>40</v>
      </c>
      <c r="O256" s="4" t="s">
        <v>192</v>
      </c>
      <c r="P256" s="4" t="s">
        <v>110</v>
      </c>
      <c r="Q256" s="4" t="s">
        <v>67</v>
      </c>
      <c r="R256" s="4">
        <v>96</v>
      </c>
      <c r="S256" s="4">
        <v>0</v>
      </c>
      <c r="T256" s="4" t="s">
        <v>41</v>
      </c>
      <c r="U256" s="4" t="s">
        <v>57</v>
      </c>
      <c r="V256" s="4">
        <v>2.84</v>
      </c>
      <c r="W256" s="4">
        <v>4.1399999999999997</v>
      </c>
      <c r="X256" s="4">
        <v>9</v>
      </c>
      <c r="Y256" s="4">
        <v>23.2</v>
      </c>
      <c r="Z256" s="4">
        <v>16.399999999999999</v>
      </c>
    </row>
    <row r="257" spans="1:26" x14ac:dyDescent="0.25">
      <c r="A257" s="4" t="s">
        <v>994</v>
      </c>
      <c r="B257" s="4">
        <v>54</v>
      </c>
      <c r="C257" s="4" t="s">
        <v>27</v>
      </c>
      <c r="D257" s="4" t="s">
        <v>87</v>
      </c>
      <c r="E257" s="4" t="s">
        <v>78</v>
      </c>
      <c r="F257" s="4" t="s">
        <v>47</v>
      </c>
      <c r="G257" s="4" t="s">
        <v>131</v>
      </c>
      <c r="H257" s="4" t="s">
        <v>71</v>
      </c>
      <c r="I257" s="4" t="s">
        <v>49</v>
      </c>
      <c r="J257" s="21">
        <v>43729</v>
      </c>
      <c r="K257" s="21">
        <v>44186</v>
      </c>
      <c r="L257" s="4">
        <v>100</v>
      </c>
      <c r="M257" s="4" t="s">
        <v>40</v>
      </c>
      <c r="N257" s="4" t="s">
        <v>40</v>
      </c>
      <c r="O257" s="4" t="s">
        <v>997</v>
      </c>
      <c r="P257" s="4" t="s">
        <v>55</v>
      </c>
      <c r="Q257" s="4" t="s">
        <v>67</v>
      </c>
      <c r="R257" s="4">
        <v>42</v>
      </c>
      <c r="S257" s="4">
        <v>0</v>
      </c>
      <c r="T257" s="4" t="s">
        <v>56</v>
      </c>
      <c r="U257" s="4" t="s">
        <v>57</v>
      </c>
      <c r="V257" s="4">
        <v>2.2599999999999998</v>
      </c>
      <c r="W257" s="4">
        <v>3.75</v>
      </c>
      <c r="X257" s="4">
        <v>4.9000000000000004</v>
      </c>
      <c r="Y257" s="4">
        <v>10.6</v>
      </c>
      <c r="Z257" s="4">
        <v>17.3</v>
      </c>
    </row>
    <row r="258" spans="1:26" x14ac:dyDescent="0.25">
      <c r="A258" s="4" t="s">
        <v>998</v>
      </c>
      <c r="B258" s="4">
        <v>51</v>
      </c>
      <c r="C258" s="4" t="s">
        <v>27</v>
      </c>
      <c r="D258" s="4" t="s">
        <v>87</v>
      </c>
      <c r="E258" s="4" t="s">
        <v>30</v>
      </c>
      <c r="F258" s="4" t="s">
        <v>69</v>
      </c>
      <c r="G258" s="4" t="s">
        <v>102</v>
      </c>
      <c r="H258" s="4" t="s">
        <v>61</v>
      </c>
      <c r="I258" s="4" t="s">
        <v>33</v>
      </c>
      <c r="J258" s="21">
        <v>44881</v>
      </c>
      <c r="K258" s="21">
        <v>45093</v>
      </c>
      <c r="L258" s="4">
        <v>100</v>
      </c>
      <c r="M258" s="4" t="s">
        <v>352</v>
      </c>
      <c r="N258" s="4" t="s">
        <v>67</v>
      </c>
      <c r="O258" s="4" t="s">
        <v>1000</v>
      </c>
      <c r="P258" s="4" t="s">
        <v>110</v>
      </c>
      <c r="Q258" s="4" t="s">
        <v>40</v>
      </c>
      <c r="R258" s="4">
        <v>127</v>
      </c>
      <c r="S258" s="4">
        <v>0</v>
      </c>
      <c r="T258" s="4" t="s">
        <v>41</v>
      </c>
      <c r="U258" s="4" t="s">
        <v>57</v>
      </c>
      <c r="V258" s="4">
        <v>1.1499999999999999</v>
      </c>
      <c r="W258" s="4">
        <v>4.6100000000000003</v>
      </c>
      <c r="X258" s="4">
        <v>5.2</v>
      </c>
      <c r="Y258" s="4">
        <v>17.5</v>
      </c>
      <c r="Z258" s="4">
        <v>14.2</v>
      </c>
    </row>
    <row r="259" spans="1:26" x14ac:dyDescent="0.25">
      <c r="A259" s="4" t="s">
        <v>1001</v>
      </c>
      <c r="B259" s="4">
        <v>44</v>
      </c>
      <c r="C259" s="4" t="s">
        <v>45</v>
      </c>
      <c r="D259" s="4" t="s">
        <v>106</v>
      </c>
      <c r="E259" s="4" t="s">
        <v>30</v>
      </c>
      <c r="F259" s="4" t="s">
        <v>30</v>
      </c>
      <c r="G259" s="4" t="s">
        <v>89</v>
      </c>
      <c r="H259" s="4" t="s">
        <v>81</v>
      </c>
      <c r="I259" s="4" t="s">
        <v>72</v>
      </c>
      <c r="J259" s="21">
        <v>44621</v>
      </c>
      <c r="K259" s="21">
        <v>44927</v>
      </c>
      <c r="L259" s="4">
        <v>150</v>
      </c>
      <c r="M259" s="4" t="s">
        <v>75</v>
      </c>
      <c r="N259" s="4" t="s">
        <v>75</v>
      </c>
      <c r="O259" s="4" t="s">
        <v>1004</v>
      </c>
      <c r="P259" s="4" t="s">
        <v>39</v>
      </c>
      <c r="Q259" s="4" t="s">
        <v>30</v>
      </c>
      <c r="R259" s="4">
        <v>179</v>
      </c>
      <c r="S259" s="4">
        <v>1</v>
      </c>
      <c r="T259" s="4" t="s">
        <v>56</v>
      </c>
      <c r="U259" s="4" t="s">
        <v>42</v>
      </c>
      <c r="V259" s="4">
        <v>4.58</v>
      </c>
      <c r="W259" s="4">
        <v>3.55</v>
      </c>
      <c r="X259" s="4">
        <v>6.5</v>
      </c>
      <c r="Y259" s="4">
        <v>7.2</v>
      </c>
      <c r="Z259" s="4">
        <v>11.8</v>
      </c>
    </row>
    <row r="260" spans="1:26" x14ac:dyDescent="0.25">
      <c r="A260" s="4" t="s">
        <v>1005</v>
      </c>
      <c r="B260" s="4">
        <v>19</v>
      </c>
      <c r="C260" s="4" t="s">
        <v>44</v>
      </c>
      <c r="D260" s="4" t="s">
        <v>106</v>
      </c>
      <c r="E260" s="4" t="s">
        <v>30</v>
      </c>
      <c r="F260" s="4" t="s">
        <v>30</v>
      </c>
      <c r="G260" s="4" t="s">
        <v>131</v>
      </c>
      <c r="H260" s="4" t="s">
        <v>71</v>
      </c>
      <c r="I260" s="4" t="s">
        <v>33</v>
      </c>
      <c r="J260" s="21">
        <v>44915</v>
      </c>
      <c r="K260" s="21">
        <v>45219</v>
      </c>
      <c r="L260" s="4">
        <v>50</v>
      </c>
      <c r="M260" s="4" t="s">
        <v>75</v>
      </c>
      <c r="N260" s="4" t="s">
        <v>75</v>
      </c>
      <c r="O260" s="4" t="s">
        <v>244</v>
      </c>
      <c r="P260" s="4" t="s">
        <v>39</v>
      </c>
      <c r="Q260" s="4" t="s">
        <v>30</v>
      </c>
      <c r="R260" s="4">
        <v>90</v>
      </c>
      <c r="S260" s="4">
        <v>1</v>
      </c>
      <c r="T260" s="4" t="s">
        <v>56</v>
      </c>
      <c r="U260" s="4" t="s">
        <v>57</v>
      </c>
      <c r="V260" s="4">
        <v>1.6</v>
      </c>
      <c r="W260" s="4">
        <v>3.95</v>
      </c>
      <c r="X260" s="4">
        <v>5.6</v>
      </c>
      <c r="Y260" s="4">
        <v>18.2</v>
      </c>
      <c r="Z260" s="4">
        <v>3.7</v>
      </c>
    </row>
    <row r="261" spans="1:26" x14ac:dyDescent="0.25">
      <c r="A261" s="4" t="s">
        <v>1008</v>
      </c>
      <c r="B261" s="4">
        <v>23</v>
      </c>
      <c r="C261" s="4" t="s">
        <v>27</v>
      </c>
      <c r="D261" s="4" t="s">
        <v>28</v>
      </c>
      <c r="E261" s="4" t="s">
        <v>29</v>
      </c>
      <c r="F261" s="4" t="s">
        <v>30</v>
      </c>
      <c r="G261" s="4" t="s">
        <v>276</v>
      </c>
      <c r="H261" s="4" t="s">
        <v>81</v>
      </c>
      <c r="I261" s="4" t="s">
        <v>132</v>
      </c>
      <c r="J261" s="21">
        <v>44076</v>
      </c>
      <c r="K261" s="21">
        <v>44532</v>
      </c>
      <c r="L261" s="4">
        <v>100</v>
      </c>
      <c r="M261" s="4" t="s">
        <v>469</v>
      </c>
      <c r="N261" s="4" t="s">
        <v>67</v>
      </c>
      <c r="O261" s="4" t="s">
        <v>962</v>
      </c>
      <c r="P261" s="4" t="s">
        <v>55</v>
      </c>
      <c r="Q261" s="4" t="s">
        <v>67</v>
      </c>
      <c r="R261" s="4">
        <v>52</v>
      </c>
      <c r="S261" s="4">
        <v>0</v>
      </c>
      <c r="T261" s="4" t="s">
        <v>137</v>
      </c>
      <c r="U261" s="4" t="s">
        <v>57</v>
      </c>
      <c r="V261" s="4">
        <v>1.34</v>
      </c>
      <c r="W261" s="4">
        <v>3.87</v>
      </c>
      <c r="X261" s="4">
        <v>1.6</v>
      </c>
      <c r="Y261" s="4">
        <v>7.3</v>
      </c>
      <c r="Z261" s="4">
        <v>3.2</v>
      </c>
    </row>
    <row r="262" spans="1:26" x14ac:dyDescent="0.25">
      <c r="A262" s="4" t="s">
        <v>1010</v>
      </c>
      <c r="B262" s="4">
        <v>36</v>
      </c>
      <c r="C262" s="4" t="s">
        <v>44</v>
      </c>
      <c r="D262" s="4" t="s">
        <v>87</v>
      </c>
      <c r="E262" s="4" t="s">
        <v>30</v>
      </c>
      <c r="F262" s="4" t="s">
        <v>79</v>
      </c>
      <c r="G262" s="4" t="s">
        <v>70</v>
      </c>
      <c r="H262" s="4" t="s">
        <v>32</v>
      </c>
      <c r="I262" s="4" t="s">
        <v>132</v>
      </c>
      <c r="J262" s="21">
        <v>44690</v>
      </c>
      <c r="K262" s="21">
        <v>45147</v>
      </c>
      <c r="L262" s="4">
        <v>150</v>
      </c>
      <c r="M262" s="4" t="s">
        <v>431</v>
      </c>
      <c r="N262" s="4" t="s">
        <v>30</v>
      </c>
      <c r="O262" s="4" t="s">
        <v>521</v>
      </c>
      <c r="P262" s="4" t="s">
        <v>110</v>
      </c>
      <c r="Q262" s="4" t="s">
        <v>40</v>
      </c>
      <c r="R262" s="4">
        <v>68</v>
      </c>
      <c r="S262" s="4">
        <v>0</v>
      </c>
      <c r="T262" s="4" t="s">
        <v>85</v>
      </c>
      <c r="U262" s="4" t="s">
        <v>57</v>
      </c>
      <c r="V262" s="4">
        <v>4.83</v>
      </c>
      <c r="W262" s="4">
        <v>3.95</v>
      </c>
      <c r="X262" s="4">
        <v>4.2</v>
      </c>
      <c r="Y262" s="4">
        <v>11.3</v>
      </c>
      <c r="Z262" s="4">
        <v>8.9</v>
      </c>
    </row>
    <row r="263" spans="1:26" x14ac:dyDescent="0.25">
      <c r="A263" s="4" t="s">
        <v>1012</v>
      </c>
      <c r="B263" s="4">
        <v>24</v>
      </c>
      <c r="C263" s="4" t="s">
        <v>27</v>
      </c>
      <c r="D263" s="4" t="s">
        <v>106</v>
      </c>
      <c r="E263" s="4" t="s">
        <v>163</v>
      </c>
      <c r="F263" s="4" t="s">
        <v>88</v>
      </c>
      <c r="G263" s="4" t="s">
        <v>70</v>
      </c>
      <c r="H263" s="4" t="s">
        <v>32</v>
      </c>
      <c r="I263" s="4" t="s">
        <v>72</v>
      </c>
      <c r="J263" s="21">
        <v>44746</v>
      </c>
      <c r="K263" s="21">
        <v>45142</v>
      </c>
      <c r="L263" s="4">
        <v>50</v>
      </c>
      <c r="M263" s="4" t="s">
        <v>317</v>
      </c>
      <c r="N263" s="4" t="s">
        <v>30</v>
      </c>
      <c r="O263" s="4" t="s">
        <v>1014</v>
      </c>
      <c r="P263" s="4" t="s">
        <v>55</v>
      </c>
      <c r="Q263" s="4" t="s">
        <v>129</v>
      </c>
      <c r="R263" s="4">
        <v>67</v>
      </c>
      <c r="S263" s="4">
        <v>0</v>
      </c>
      <c r="T263" s="4" t="s">
        <v>123</v>
      </c>
      <c r="U263" s="4" t="s">
        <v>57</v>
      </c>
      <c r="V263" s="4">
        <v>4.0999999999999996</v>
      </c>
      <c r="W263" s="4">
        <v>3.65</v>
      </c>
      <c r="X263" s="4">
        <v>2.7</v>
      </c>
      <c r="Y263" s="4">
        <v>9.1</v>
      </c>
      <c r="Z263" s="4">
        <v>4.7</v>
      </c>
    </row>
    <row r="264" spans="1:26" x14ac:dyDescent="0.25">
      <c r="A264" s="4" t="s">
        <v>1015</v>
      </c>
      <c r="B264" s="4">
        <v>29</v>
      </c>
      <c r="C264" s="4" t="s">
        <v>27</v>
      </c>
      <c r="D264" s="4" t="s">
        <v>28</v>
      </c>
      <c r="E264" s="4" t="s">
        <v>46</v>
      </c>
      <c r="F264" s="4" t="s">
        <v>30</v>
      </c>
      <c r="G264" s="4" t="s">
        <v>246</v>
      </c>
      <c r="H264" s="4" t="s">
        <v>32</v>
      </c>
      <c r="I264" s="4" t="s">
        <v>72</v>
      </c>
      <c r="J264" s="21">
        <v>44943</v>
      </c>
      <c r="K264" s="21">
        <v>45490</v>
      </c>
      <c r="L264" s="4">
        <v>100</v>
      </c>
      <c r="M264" s="4" t="s">
        <v>274</v>
      </c>
      <c r="N264" s="4" t="s">
        <v>129</v>
      </c>
      <c r="O264" s="4" t="s">
        <v>571</v>
      </c>
      <c r="P264" s="4" t="s">
        <v>55</v>
      </c>
      <c r="Q264" s="4" t="s">
        <v>129</v>
      </c>
      <c r="R264" s="4">
        <v>114</v>
      </c>
      <c r="S264" s="4">
        <v>0</v>
      </c>
      <c r="T264" s="4" t="s">
        <v>123</v>
      </c>
      <c r="U264" s="4" t="s">
        <v>57</v>
      </c>
      <c r="V264" s="4">
        <v>3.64</v>
      </c>
      <c r="W264" s="4">
        <v>4.0599999999999996</v>
      </c>
      <c r="X264" s="4">
        <v>3.4</v>
      </c>
      <c r="Y264" s="4">
        <v>6.4</v>
      </c>
      <c r="Z264" s="4">
        <v>4.4000000000000004</v>
      </c>
    </row>
    <row r="265" spans="1:26" x14ac:dyDescent="0.25">
      <c r="A265" s="4" t="s">
        <v>1018</v>
      </c>
      <c r="B265" s="4">
        <v>33</v>
      </c>
      <c r="C265" s="4" t="s">
        <v>44</v>
      </c>
      <c r="D265" s="4" t="s">
        <v>28</v>
      </c>
      <c r="E265" s="4" t="s">
        <v>29</v>
      </c>
      <c r="F265" s="4" t="s">
        <v>30</v>
      </c>
      <c r="G265" s="4" t="s">
        <v>102</v>
      </c>
      <c r="H265" s="4" t="s">
        <v>32</v>
      </c>
      <c r="I265" s="4" t="s">
        <v>72</v>
      </c>
      <c r="J265" s="21">
        <v>43511</v>
      </c>
      <c r="K265" s="21">
        <v>44027</v>
      </c>
      <c r="L265" s="4">
        <v>200</v>
      </c>
      <c r="M265" s="4" t="s">
        <v>697</v>
      </c>
      <c r="N265" s="4" t="s">
        <v>30</v>
      </c>
      <c r="O265" s="4" t="s">
        <v>38</v>
      </c>
      <c r="P265" s="4" t="s">
        <v>39</v>
      </c>
      <c r="Q265" s="4" t="s">
        <v>75</v>
      </c>
      <c r="R265" s="4">
        <v>145</v>
      </c>
      <c r="S265" s="4">
        <v>1</v>
      </c>
      <c r="T265" s="4" t="s">
        <v>137</v>
      </c>
      <c r="U265" s="4" t="s">
        <v>42</v>
      </c>
      <c r="V265" s="4">
        <v>4.87</v>
      </c>
      <c r="W265" s="4">
        <v>2.1800000000000002</v>
      </c>
      <c r="X265" s="4">
        <v>7.9</v>
      </c>
      <c r="Y265" s="4">
        <v>17.2</v>
      </c>
      <c r="Z265" s="4">
        <v>9.5</v>
      </c>
    </row>
    <row r="266" spans="1:26" x14ac:dyDescent="0.25">
      <c r="A266" s="4" t="s">
        <v>1020</v>
      </c>
      <c r="B266" s="4">
        <v>45</v>
      </c>
      <c r="C266" s="4" t="s">
        <v>27</v>
      </c>
      <c r="D266" s="4" t="s">
        <v>28</v>
      </c>
      <c r="E266" s="4" t="s">
        <v>30</v>
      </c>
      <c r="F266" s="4" t="s">
        <v>30</v>
      </c>
      <c r="G266" s="4" t="s">
        <v>125</v>
      </c>
      <c r="H266" s="4" t="s">
        <v>81</v>
      </c>
      <c r="I266" s="4" t="s">
        <v>49</v>
      </c>
      <c r="J266" s="21">
        <v>44687</v>
      </c>
      <c r="K266" s="21">
        <v>44963</v>
      </c>
      <c r="L266" s="4">
        <v>200</v>
      </c>
      <c r="M266" s="4" t="s">
        <v>129</v>
      </c>
      <c r="N266" s="4" t="s">
        <v>129</v>
      </c>
      <c r="O266" s="4" t="s">
        <v>987</v>
      </c>
      <c r="P266" s="4" t="s">
        <v>39</v>
      </c>
      <c r="Q266" s="4" t="s">
        <v>40</v>
      </c>
      <c r="R266" s="4">
        <v>133</v>
      </c>
      <c r="S266" s="4">
        <v>1</v>
      </c>
      <c r="T266" s="4" t="s">
        <v>137</v>
      </c>
      <c r="U266" s="4" t="s">
        <v>42</v>
      </c>
      <c r="V266" s="4">
        <v>1.82</v>
      </c>
      <c r="W266" s="4">
        <v>1.49</v>
      </c>
      <c r="X266" s="4">
        <v>6.5</v>
      </c>
      <c r="Y266" s="4">
        <v>19.899999999999999</v>
      </c>
      <c r="Z266" s="4">
        <v>13.9</v>
      </c>
    </row>
    <row r="267" spans="1:26" x14ac:dyDescent="0.25">
      <c r="A267" s="4" t="s">
        <v>1022</v>
      </c>
      <c r="B267" s="4">
        <v>33</v>
      </c>
      <c r="C267" s="4" t="s">
        <v>44</v>
      </c>
      <c r="D267" s="4" t="s">
        <v>95</v>
      </c>
      <c r="E267" s="4" t="s">
        <v>78</v>
      </c>
      <c r="F267" s="4" t="s">
        <v>30</v>
      </c>
      <c r="G267" s="4" t="s">
        <v>276</v>
      </c>
      <c r="H267" s="4" t="s">
        <v>71</v>
      </c>
      <c r="I267" s="4" t="s">
        <v>132</v>
      </c>
      <c r="J267" s="21">
        <v>43633</v>
      </c>
      <c r="K267" s="21">
        <v>43907</v>
      </c>
      <c r="L267" s="4">
        <v>200</v>
      </c>
      <c r="M267" s="4" t="s">
        <v>500</v>
      </c>
      <c r="N267" s="4" t="s">
        <v>40</v>
      </c>
      <c r="O267" s="4" t="s">
        <v>1025</v>
      </c>
      <c r="P267" s="4" t="s">
        <v>110</v>
      </c>
      <c r="Q267" s="4" t="s">
        <v>75</v>
      </c>
      <c r="R267" s="4">
        <v>138</v>
      </c>
      <c r="S267" s="4">
        <v>0</v>
      </c>
      <c r="T267" s="4" t="s">
        <v>123</v>
      </c>
      <c r="U267" s="4" t="s">
        <v>57</v>
      </c>
      <c r="V267" s="4">
        <v>3.12</v>
      </c>
      <c r="W267" s="4">
        <v>1.17</v>
      </c>
      <c r="X267" s="4">
        <v>9.6999999999999993</v>
      </c>
      <c r="Y267" s="4">
        <v>20.399999999999999</v>
      </c>
      <c r="Z267" s="4">
        <v>8</v>
      </c>
    </row>
    <row r="268" spans="1:26" x14ac:dyDescent="0.25">
      <c r="A268" s="4" t="s">
        <v>1026</v>
      </c>
      <c r="B268" s="4">
        <v>65</v>
      </c>
      <c r="C268" s="4" t="s">
        <v>45</v>
      </c>
      <c r="D268" s="4" t="s">
        <v>106</v>
      </c>
      <c r="E268" s="4" t="s">
        <v>78</v>
      </c>
      <c r="F268" s="4" t="s">
        <v>30</v>
      </c>
      <c r="G268" s="4" t="s">
        <v>125</v>
      </c>
      <c r="H268" s="4" t="s">
        <v>61</v>
      </c>
      <c r="I268" s="4" t="s">
        <v>132</v>
      </c>
      <c r="J268" s="21">
        <v>44873</v>
      </c>
      <c r="K268" s="21">
        <v>45359</v>
      </c>
      <c r="L268" s="4">
        <v>100</v>
      </c>
      <c r="M268" s="4" t="s">
        <v>536</v>
      </c>
      <c r="N268" s="4" t="s">
        <v>75</v>
      </c>
      <c r="O268" s="4" t="s">
        <v>198</v>
      </c>
      <c r="P268" s="4" t="s">
        <v>55</v>
      </c>
      <c r="Q268" s="4" t="s">
        <v>40</v>
      </c>
      <c r="R268" s="4">
        <v>50</v>
      </c>
      <c r="S268" s="4">
        <v>0</v>
      </c>
      <c r="T268" s="4" t="s">
        <v>56</v>
      </c>
      <c r="U268" s="4" t="s">
        <v>57</v>
      </c>
      <c r="V268" s="4">
        <v>4.92</v>
      </c>
      <c r="W268" s="4">
        <v>3.41</v>
      </c>
      <c r="X268" s="4">
        <v>6.2</v>
      </c>
      <c r="Y268" s="4">
        <v>19.5</v>
      </c>
      <c r="Z268" s="4">
        <v>16.8</v>
      </c>
    </row>
    <row r="269" spans="1:26" x14ac:dyDescent="0.25">
      <c r="A269" s="4" t="s">
        <v>1029</v>
      </c>
      <c r="B269" s="4">
        <v>37</v>
      </c>
      <c r="C269" s="4" t="s">
        <v>27</v>
      </c>
      <c r="D269" s="4" t="s">
        <v>28</v>
      </c>
      <c r="E269" s="4" t="s">
        <v>46</v>
      </c>
      <c r="F269" s="4" t="s">
        <v>30</v>
      </c>
      <c r="G269" s="4" t="s">
        <v>276</v>
      </c>
      <c r="H269" s="4" t="s">
        <v>61</v>
      </c>
      <c r="I269" s="4" t="s">
        <v>49</v>
      </c>
      <c r="J269" s="21">
        <v>43712</v>
      </c>
      <c r="K269" s="21">
        <v>44139</v>
      </c>
      <c r="L269" s="4">
        <v>200</v>
      </c>
      <c r="M269" s="4" t="s">
        <v>135</v>
      </c>
      <c r="N269" s="4" t="s">
        <v>129</v>
      </c>
      <c r="O269" s="4" t="s">
        <v>1031</v>
      </c>
      <c r="P269" s="4" t="s">
        <v>110</v>
      </c>
      <c r="Q269" s="4" t="s">
        <v>75</v>
      </c>
      <c r="R269" s="4">
        <v>94</v>
      </c>
      <c r="S269" s="4">
        <v>0</v>
      </c>
      <c r="T269" s="4" t="s">
        <v>137</v>
      </c>
      <c r="U269" s="4" t="s">
        <v>57</v>
      </c>
      <c r="V269" s="4">
        <v>3.63</v>
      </c>
      <c r="W269" s="4">
        <v>1.51</v>
      </c>
      <c r="X269" s="4">
        <v>4</v>
      </c>
      <c r="Y269" s="4">
        <v>22.7</v>
      </c>
      <c r="Z269" s="4">
        <v>6.8</v>
      </c>
    </row>
    <row r="270" spans="1:26" x14ac:dyDescent="0.25">
      <c r="A270" s="4" t="s">
        <v>1032</v>
      </c>
      <c r="B270" s="4">
        <v>28</v>
      </c>
      <c r="C270" s="4" t="s">
        <v>45</v>
      </c>
      <c r="D270" s="4" t="s">
        <v>87</v>
      </c>
      <c r="E270" s="4" t="s">
        <v>163</v>
      </c>
      <c r="F270" s="4" t="s">
        <v>30</v>
      </c>
      <c r="G270" s="4" t="s">
        <v>440</v>
      </c>
      <c r="H270" s="4" t="s">
        <v>71</v>
      </c>
      <c r="I270" s="4" t="s">
        <v>72</v>
      </c>
      <c r="J270" s="21">
        <v>44564</v>
      </c>
      <c r="K270" s="21">
        <v>44929</v>
      </c>
      <c r="L270" s="4">
        <v>150</v>
      </c>
      <c r="M270" s="4" t="s">
        <v>378</v>
      </c>
      <c r="N270" s="4" t="s">
        <v>75</v>
      </c>
      <c r="O270" s="4" t="s">
        <v>168</v>
      </c>
      <c r="P270" s="4" t="s">
        <v>110</v>
      </c>
      <c r="Q270" s="4" t="s">
        <v>40</v>
      </c>
      <c r="R270" s="4">
        <v>97</v>
      </c>
      <c r="S270" s="4">
        <v>0</v>
      </c>
      <c r="T270" s="4" t="s">
        <v>137</v>
      </c>
      <c r="U270" s="4" t="s">
        <v>42</v>
      </c>
      <c r="V270" s="4">
        <v>2.4900000000000002</v>
      </c>
      <c r="W270" s="4">
        <v>2.73</v>
      </c>
      <c r="X270" s="4">
        <v>5</v>
      </c>
      <c r="Y270" s="4">
        <v>17</v>
      </c>
      <c r="Z270" s="4">
        <v>19</v>
      </c>
    </row>
    <row r="271" spans="1:26" x14ac:dyDescent="0.25">
      <c r="A271" s="4" t="s">
        <v>1035</v>
      </c>
      <c r="B271" s="4">
        <v>45</v>
      </c>
      <c r="C271" s="4" t="s">
        <v>27</v>
      </c>
      <c r="D271" s="4" t="s">
        <v>87</v>
      </c>
      <c r="E271" s="4" t="s">
        <v>29</v>
      </c>
      <c r="F271" s="4" t="s">
        <v>88</v>
      </c>
      <c r="G271" s="4" t="s">
        <v>48</v>
      </c>
      <c r="H271" s="4" t="s">
        <v>61</v>
      </c>
      <c r="I271" s="4" t="s">
        <v>49</v>
      </c>
      <c r="J271" s="21">
        <v>44593</v>
      </c>
      <c r="K271" s="21">
        <v>44835</v>
      </c>
      <c r="L271" s="4">
        <v>200</v>
      </c>
      <c r="M271" s="4" t="s">
        <v>500</v>
      </c>
      <c r="N271" s="4" t="s">
        <v>40</v>
      </c>
      <c r="O271" s="4" t="s">
        <v>1038</v>
      </c>
      <c r="P271" s="4" t="s">
        <v>110</v>
      </c>
      <c r="Q271" s="4" t="s">
        <v>75</v>
      </c>
      <c r="R271" s="4">
        <v>122</v>
      </c>
      <c r="S271" s="4">
        <v>0</v>
      </c>
      <c r="T271" s="4" t="s">
        <v>56</v>
      </c>
      <c r="U271" s="4" t="s">
        <v>57</v>
      </c>
      <c r="V271" s="4">
        <v>1.96</v>
      </c>
      <c r="W271" s="4">
        <v>1.49</v>
      </c>
      <c r="X271" s="4">
        <v>2.8</v>
      </c>
      <c r="Y271" s="4">
        <v>22</v>
      </c>
      <c r="Z271" s="4">
        <v>14</v>
      </c>
    </row>
    <row r="272" spans="1:26" x14ac:dyDescent="0.25">
      <c r="A272" s="4" t="s">
        <v>1039</v>
      </c>
      <c r="B272" s="4">
        <v>29</v>
      </c>
      <c r="C272" s="4" t="s">
        <v>27</v>
      </c>
      <c r="D272" s="4" t="s">
        <v>106</v>
      </c>
      <c r="E272" s="4" t="s">
        <v>163</v>
      </c>
      <c r="F272" s="4" t="s">
        <v>88</v>
      </c>
      <c r="G272" s="4" t="s">
        <v>89</v>
      </c>
      <c r="H272" s="4" t="s">
        <v>61</v>
      </c>
      <c r="I272" s="4" t="s">
        <v>72</v>
      </c>
      <c r="J272" s="21">
        <v>44870</v>
      </c>
      <c r="K272" s="21">
        <v>45356</v>
      </c>
      <c r="L272" s="4">
        <v>100</v>
      </c>
      <c r="M272" s="4" t="s">
        <v>155</v>
      </c>
      <c r="N272" s="4" t="s">
        <v>75</v>
      </c>
      <c r="O272" s="4" t="s">
        <v>1041</v>
      </c>
      <c r="P272" s="4" t="s">
        <v>55</v>
      </c>
      <c r="Q272" s="4" t="s">
        <v>40</v>
      </c>
      <c r="R272" s="4">
        <v>67</v>
      </c>
      <c r="S272" s="4">
        <v>0</v>
      </c>
      <c r="T272" s="4" t="s">
        <v>56</v>
      </c>
      <c r="U272" s="4" t="s">
        <v>57</v>
      </c>
      <c r="V272" s="4">
        <v>2.14</v>
      </c>
      <c r="W272" s="4">
        <v>4.26</v>
      </c>
      <c r="X272" s="4">
        <v>8.8000000000000007</v>
      </c>
      <c r="Y272" s="4">
        <v>21.2</v>
      </c>
      <c r="Z272" s="4">
        <v>18.600000000000001</v>
      </c>
    </row>
    <row r="273" spans="1:26" x14ac:dyDescent="0.25">
      <c r="A273" s="4" t="s">
        <v>1042</v>
      </c>
      <c r="B273" s="4">
        <v>20</v>
      </c>
      <c r="C273" s="4" t="s">
        <v>27</v>
      </c>
      <c r="D273" s="4" t="s">
        <v>106</v>
      </c>
      <c r="E273" s="4" t="s">
        <v>46</v>
      </c>
      <c r="F273" s="4" t="s">
        <v>30</v>
      </c>
      <c r="G273" s="4" t="s">
        <v>440</v>
      </c>
      <c r="H273" s="4" t="s">
        <v>81</v>
      </c>
      <c r="I273" s="4" t="s">
        <v>33</v>
      </c>
      <c r="J273" s="21">
        <v>43696</v>
      </c>
      <c r="K273" s="21">
        <v>43970</v>
      </c>
      <c r="L273" s="4">
        <v>100</v>
      </c>
      <c r="M273" s="4" t="s">
        <v>378</v>
      </c>
      <c r="N273" s="4" t="s">
        <v>75</v>
      </c>
      <c r="O273" s="4" t="s">
        <v>804</v>
      </c>
      <c r="P273" s="4" t="s">
        <v>55</v>
      </c>
      <c r="Q273" s="4" t="s">
        <v>129</v>
      </c>
      <c r="R273" s="4">
        <v>56</v>
      </c>
      <c r="S273" s="4">
        <v>0</v>
      </c>
      <c r="T273" s="4" t="s">
        <v>56</v>
      </c>
      <c r="U273" s="4" t="s">
        <v>57</v>
      </c>
      <c r="V273" s="4">
        <v>2.0099999999999998</v>
      </c>
      <c r="W273" s="4">
        <v>4.0199999999999996</v>
      </c>
      <c r="X273" s="4">
        <v>5.0999999999999996</v>
      </c>
      <c r="Y273" s="4">
        <v>21.2</v>
      </c>
      <c r="Z273" s="4">
        <v>15.4</v>
      </c>
    </row>
    <row r="274" spans="1:26" x14ac:dyDescent="0.25">
      <c r="A274" s="4" t="s">
        <v>1045</v>
      </c>
      <c r="B274" s="4">
        <v>81</v>
      </c>
      <c r="C274" s="4" t="s">
        <v>45</v>
      </c>
      <c r="D274" s="4" t="s">
        <v>45</v>
      </c>
      <c r="E274" s="4" t="s">
        <v>29</v>
      </c>
      <c r="F274" s="4" t="s">
        <v>30</v>
      </c>
      <c r="G274" s="4" t="s">
        <v>276</v>
      </c>
      <c r="H274" s="4" t="s">
        <v>61</v>
      </c>
      <c r="I274" s="4" t="s">
        <v>33</v>
      </c>
      <c r="J274" s="21">
        <v>44790</v>
      </c>
      <c r="K274" s="21">
        <v>45247</v>
      </c>
      <c r="L274" s="4">
        <v>200</v>
      </c>
      <c r="M274" s="4" t="s">
        <v>129</v>
      </c>
      <c r="N274" s="4" t="s">
        <v>129</v>
      </c>
      <c r="O274" s="4" t="s">
        <v>344</v>
      </c>
      <c r="P274" s="4" t="s">
        <v>39</v>
      </c>
      <c r="Q274" s="4" t="s">
        <v>40</v>
      </c>
      <c r="R274" s="4">
        <v>177</v>
      </c>
      <c r="S274" s="4">
        <v>1</v>
      </c>
      <c r="T274" s="4" t="s">
        <v>137</v>
      </c>
      <c r="U274" s="4" t="s">
        <v>42</v>
      </c>
      <c r="V274" s="4">
        <v>4.1100000000000003</v>
      </c>
      <c r="W274" s="4">
        <v>3.62</v>
      </c>
      <c r="X274" s="4">
        <v>2.6</v>
      </c>
      <c r="Y274" s="4">
        <v>15.8</v>
      </c>
      <c r="Z274" s="4">
        <v>19.7</v>
      </c>
    </row>
    <row r="275" spans="1:26" x14ac:dyDescent="0.25">
      <c r="A275" s="4" t="s">
        <v>1048</v>
      </c>
      <c r="B275" s="4">
        <v>52</v>
      </c>
      <c r="C275" s="4" t="s">
        <v>45</v>
      </c>
      <c r="D275" s="4" t="s">
        <v>95</v>
      </c>
      <c r="E275" s="4" t="s">
        <v>78</v>
      </c>
      <c r="F275" s="4" t="s">
        <v>69</v>
      </c>
      <c r="G275" s="4" t="s">
        <v>194</v>
      </c>
      <c r="H275" s="4" t="s">
        <v>81</v>
      </c>
      <c r="I275" s="4" t="s">
        <v>33</v>
      </c>
      <c r="J275" s="21">
        <v>43534</v>
      </c>
      <c r="K275" s="21">
        <v>44053</v>
      </c>
      <c r="L275" s="4">
        <v>100</v>
      </c>
      <c r="M275" s="4" t="s">
        <v>317</v>
      </c>
      <c r="N275" s="4" t="s">
        <v>30</v>
      </c>
      <c r="O275" s="4" t="s">
        <v>661</v>
      </c>
      <c r="P275" s="4" t="s">
        <v>110</v>
      </c>
      <c r="Q275" s="4" t="s">
        <v>67</v>
      </c>
      <c r="R275" s="4">
        <v>180</v>
      </c>
      <c r="S275" s="4">
        <v>0</v>
      </c>
      <c r="T275" s="4" t="s">
        <v>137</v>
      </c>
      <c r="U275" s="4" t="s">
        <v>57</v>
      </c>
      <c r="V275" s="4">
        <v>4.75</v>
      </c>
      <c r="W275" s="4">
        <v>1.17</v>
      </c>
      <c r="X275" s="4">
        <v>2.5</v>
      </c>
      <c r="Y275" s="4">
        <v>8.4</v>
      </c>
      <c r="Z275" s="4">
        <v>15.3</v>
      </c>
    </row>
    <row r="276" spans="1:26" x14ac:dyDescent="0.25">
      <c r="A276" s="4" t="s">
        <v>1051</v>
      </c>
      <c r="B276" s="4">
        <v>34</v>
      </c>
      <c r="C276" s="4" t="s">
        <v>44</v>
      </c>
      <c r="D276" s="4" t="s">
        <v>95</v>
      </c>
      <c r="E276" s="4" t="s">
        <v>78</v>
      </c>
      <c r="F276" s="4" t="s">
        <v>30</v>
      </c>
      <c r="G276" s="4" t="s">
        <v>194</v>
      </c>
      <c r="H276" s="4" t="s">
        <v>81</v>
      </c>
      <c r="I276" s="4" t="s">
        <v>72</v>
      </c>
      <c r="J276" s="21">
        <v>45026</v>
      </c>
      <c r="K276" s="21">
        <v>45545</v>
      </c>
      <c r="L276" s="4">
        <v>50</v>
      </c>
      <c r="M276" s="4" t="s">
        <v>676</v>
      </c>
      <c r="N276" s="4" t="s">
        <v>40</v>
      </c>
      <c r="O276" s="4" t="s">
        <v>379</v>
      </c>
      <c r="P276" s="4" t="s">
        <v>39</v>
      </c>
      <c r="Q276" s="4" t="s">
        <v>75</v>
      </c>
      <c r="R276" s="4">
        <v>155</v>
      </c>
      <c r="S276" s="4">
        <v>1</v>
      </c>
      <c r="T276" s="4" t="s">
        <v>123</v>
      </c>
      <c r="U276" s="4" t="s">
        <v>57</v>
      </c>
      <c r="V276" s="4">
        <v>4.2699999999999996</v>
      </c>
      <c r="W276" s="4">
        <v>1.85</v>
      </c>
      <c r="X276" s="4">
        <v>5.6</v>
      </c>
      <c r="Y276" s="4">
        <v>21.1</v>
      </c>
      <c r="Z276" s="4">
        <v>15.5</v>
      </c>
    </row>
    <row r="277" spans="1:26" x14ac:dyDescent="0.25">
      <c r="A277" s="4" t="s">
        <v>1054</v>
      </c>
      <c r="B277" s="4">
        <v>81</v>
      </c>
      <c r="C277" s="4" t="s">
        <v>44</v>
      </c>
      <c r="D277" s="4" t="s">
        <v>106</v>
      </c>
      <c r="E277" s="4" t="s">
        <v>46</v>
      </c>
      <c r="F277" s="4" t="s">
        <v>30</v>
      </c>
      <c r="G277" s="4" t="s">
        <v>164</v>
      </c>
      <c r="H277" s="4" t="s">
        <v>32</v>
      </c>
      <c r="I277" s="4" t="s">
        <v>132</v>
      </c>
      <c r="J277" s="21">
        <v>44506</v>
      </c>
      <c r="K277" s="21">
        <v>44748</v>
      </c>
      <c r="L277" s="4">
        <v>50</v>
      </c>
      <c r="M277" s="4" t="s">
        <v>30</v>
      </c>
      <c r="N277" s="4" t="s">
        <v>30</v>
      </c>
      <c r="O277" s="4" t="s">
        <v>946</v>
      </c>
      <c r="P277" s="4" t="s">
        <v>39</v>
      </c>
      <c r="Q277" s="4" t="s">
        <v>75</v>
      </c>
      <c r="R277" s="4">
        <v>88</v>
      </c>
      <c r="S277" s="4">
        <v>1</v>
      </c>
      <c r="T277" s="4" t="s">
        <v>123</v>
      </c>
      <c r="U277" s="4" t="s">
        <v>42</v>
      </c>
      <c r="V277" s="4">
        <v>3.17</v>
      </c>
      <c r="W277" s="4">
        <v>3.36</v>
      </c>
      <c r="X277" s="4">
        <v>5.6</v>
      </c>
      <c r="Y277" s="4">
        <v>11.4</v>
      </c>
      <c r="Z277" s="4">
        <v>12.6</v>
      </c>
    </row>
    <row r="278" spans="1:26" x14ac:dyDescent="0.25">
      <c r="A278" s="4" t="s">
        <v>1057</v>
      </c>
      <c r="B278" s="4">
        <v>80</v>
      </c>
      <c r="C278" s="4" t="s">
        <v>44</v>
      </c>
      <c r="D278" s="4" t="s">
        <v>28</v>
      </c>
      <c r="E278" s="4" t="s">
        <v>30</v>
      </c>
      <c r="F278" s="4" t="s">
        <v>30</v>
      </c>
      <c r="G278" s="4" t="s">
        <v>178</v>
      </c>
      <c r="H278" s="4" t="s">
        <v>32</v>
      </c>
      <c r="I278" s="4" t="s">
        <v>72</v>
      </c>
      <c r="J278" s="21">
        <v>45221</v>
      </c>
      <c r="K278" s="21">
        <v>45434</v>
      </c>
      <c r="L278" s="4">
        <v>50</v>
      </c>
      <c r="M278" s="4" t="s">
        <v>187</v>
      </c>
      <c r="N278" s="4" t="s">
        <v>40</v>
      </c>
      <c r="O278" s="4" t="s">
        <v>176</v>
      </c>
      <c r="P278" s="4" t="s">
        <v>110</v>
      </c>
      <c r="Q278" s="4" t="s">
        <v>75</v>
      </c>
      <c r="R278" s="4">
        <v>56</v>
      </c>
      <c r="S278" s="4">
        <v>0</v>
      </c>
      <c r="T278" s="4" t="s">
        <v>85</v>
      </c>
      <c r="U278" s="4" t="s">
        <v>42</v>
      </c>
      <c r="V278" s="4">
        <v>3.76</v>
      </c>
      <c r="W278" s="4">
        <v>4.49</v>
      </c>
      <c r="X278" s="4">
        <v>6.7</v>
      </c>
      <c r="Y278" s="4">
        <v>19.7</v>
      </c>
      <c r="Z278" s="4">
        <v>5.7</v>
      </c>
    </row>
    <row r="279" spans="1:26" x14ac:dyDescent="0.25">
      <c r="A279" s="4" t="s">
        <v>1060</v>
      </c>
      <c r="B279" s="4">
        <v>82</v>
      </c>
      <c r="C279" s="4" t="s">
        <v>27</v>
      </c>
      <c r="D279" s="4" t="s">
        <v>106</v>
      </c>
      <c r="E279" s="4" t="s">
        <v>163</v>
      </c>
      <c r="F279" s="4" t="s">
        <v>30</v>
      </c>
      <c r="G279" s="4" t="s">
        <v>194</v>
      </c>
      <c r="H279" s="4" t="s">
        <v>71</v>
      </c>
      <c r="I279" s="4" t="s">
        <v>132</v>
      </c>
      <c r="J279" s="21">
        <v>44820</v>
      </c>
      <c r="K279" s="21">
        <v>45338</v>
      </c>
      <c r="L279" s="4">
        <v>50</v>
      </c>
      <c r="M279" s="4" t="s">
        <v>30</v>
      </c>
      <c r="N279" s="4" t="s">
        <v>30</v>
      </c>
      <c r="O279" s="4" t="s">
        <v>1062</v>
      </c>
      <c r="P279" s="4" t="s">
        <v>39</v>
      </c>
      <c r="Q279" s="4" t="s">
        <v>129</v>
      </c>
      <c r="R279" s="4">
        <v>81</v>
      </c>
      <c r="S279" s="4">
        <v>1</v>
      </c>
      <c r="T279" s="4" t="s">
        <v>56</v>
      </c>
      <c r="U279" s="4" t="s">
        <v>57</v>
      </c>
      <c r="V279" s="4">
        <v>2.85</v>
      </c>
      <c r="W279" s="4">
        <v>1.04</v>
      </c>
      <c r="X279" s="4">
        <v>3.2</v>
      </c>
      <c r="Y279" s="4">
        <v>19.100000000000001</v>
      </c>
      <c r="Z279" s="4">
        <v>19.899999999999999</v>
      </c>
    </row>
    <row r="280" spans="1:26" x14ac:dyDescent="0.25">
      <c r="A280" s="4" t="s">
        <v>1063</v>
      </c>
      <c r="B280" s="4">
        <v>18</v>
      </c>
      <c r="C280" s="4" t="s">
        <v>27</v>
      </c>
      <c r="D280" s="4" t="s">
        <v>95</v>
      </c>
      <c r="E280" s="4" t="s">
        <v>30</v>
      </c>
      <c r="F280" s="4" t="s">
        <v>79</v>
      </c>
      <c r="G280" s="4" t="s">
        <v>125</v>
      </c>
      <c r="H280" s="4" t="s">
        <v>32</v>
      </c>
      <c r="I280" s="4" t="s">
        <v>132</v>
      </c>
      <c r="J280" s="21">
        <v>44733</v>
      </c>
      <c r="K280" s="21">
        <v>45220</v>
      </c>
      <c r="L280" s="4">
        <v>100</v>
      </c>
      <c r="M280" s="4" t="s">
        <v>75</v>
      </c>
      <c r="N280" s="4" t="s">
        <v>75</v>
      </c>
      <c r="O280" s="4" t="s">
        <v>1066</v>
      </c>
      <c r="P280" s="4" t="s">
        <v>39</v>
      </c>
      <c r="Q280" s="4" t="s">
        <v>67</v>
      </c>
      <c r="R280" s="4">
        <v>139</v>
      </c>
      <c r="S280" s="4">
        <v>1</v>
      </c>
      <c r="T280" s="4" t="s">
        <v>56</v>
      </c>
      <c r="U280" s="4" t="s">
        <v>57</v>
      </c>
      <c r="V280" s="4">
        <v>1.4</v>
      </c>
      <c r="W280" s="4">
        <v>2.61</v>
      </c>
      <c r="X280" s="4">
        <v>8.1999999999999993</v>
      </c>
      <c r="Y280" s="4">
        <v>9.6999999999999993</v>
      </c>
      <c r="Z280" s="4">
        <v>12.4</v>
      </c>
    </row>
    <row r="281" spans="1:26" x14ac:dyDescent="0.25">
      <c r="A281" s="4" t="s">
        <v>1067</v>
      </c>
      <c r="B281" s="4">
        <v>76</v>
      </c>
      <c r="C281" s="4" t="s">
        <v>45</v>
      </c>
      <c r="D281" s="4" t="s">
        <v>28</v>
      </c>
      <c r="E281" s="4" t="s">
        <v>163</v>
      </c>
      <c r="F281" s="4" t="s">
        <v>88</v>
      </c>
      <c r="G281" s="4" t="s">
        <v>246</v>
      </c>
      <c r="H281" s="4" t="s">
        <v>61</v>
      </c>
      <c r="I281" s="4" t="s">
        <v>49</v>
      </c>
      <c r="J281" s="21">
        <v>44360</v>
      </c>
      <c r="K281" s="21">
        <v>44908</v>
      </c>
      <c r="L281" s="4">
        <v>100</v>
      </c>
      <c r="M281" s="4" t="s">
        <v>135</v>
      </c>
      <c r="N281" s="4" t="s">
        <v>129</v>
      </c>
      <c r="O281" s="4" t="s">
        <v>136</v>
      </c>
      <c r="P281" s="4" t="s">
        <v>39</v>
      </c>
      <c r="Q281" s="4" t="s">
        <v>67</v>
      </c>
      <c r="R281" s="4">
        <v>177</v>
      </c>
      <c r="S281" s="4">
        <v>1</v>
      </c>
      <c r="T281" s="4" t="s">
        <v>123</v>
      </c>
      <c r="U281" s="4" t="s">
        <v>57</v>
      </c>
      <c r="V281" s="4">
        <v>3.93</v>
      </c>
      <c r="W281" s="4">
        <v>3.46</v>
      </c>
      <c r="X281" s="4">
        <v>2.7</v>
      </c>
      <c r="Y281" s="4">
        <v>12.4</v>
      </c>
      <c r="Z281" s="4">
        <v>16.3</v>
      </c>
    </row>
    <row r="282" spans="1:26" x14ac:dyDescent="0.25">
      <c r="A282" s="4" t="s">
        <v>1070</v>
      </c>
      <c r="B282" s="4">
        <v>71</v>
      </c>
      <c r="C282" s="4" t="s">
        <v>44</v>
      </c>
      <c r="D282" s="4" t="s">
        <v>45</v>
      </c>
      <c r="E282" s="4" t="s">
        <v>30</v>
      </c>
      <c r="F282" s="4" t="s">
        <v>30</v>
      </c>
      <c r="G282" s="4" t="s">
        <v>31</v>
      </c>
      <c r="H282" s="4" t="s">
        <v>32</v>
      </c>
      <c r="I282" s="4" t="s">
        <v>49</v>
      </c>
      <c r="J282" s="21">
        <v>44459</v>
      </c>
      <c r="K282" s="21">
        <v>44701</v>
      </c>
      <c r="L282" s="4">
        <v>200</v>
      </c>
      <c r="M282" s="4" t="s">
        <v>469</v>
      </c>
      <c r="N282" s="4" t="s">
        <v>67</v>
      </c>
      <c r="O282" s="4" t="s">
        <v>156</v>
      </c>
      <c r="P282" s="4" t="s">
        <v>55</v>
      </c>
      <c r="Q282" s="4" t="s">
        <v>40</v>
      </c>
      <c r="R282" s="4">
        <v>80</v>
      </c>
      <c r="S282" s="4">
        <v>0</v>
      </c>
      <c r="T282" s="4" t="s">
        <v>137</v>
      </c>
      <c r="U282" s="4" t="s">
        <v>42</v>
      </c>
      <c r="V282" s="4">
        <v>3.22</v>
      </c>
      <c r="W282" s="4">
        <v>1.02</v>
      </c>
      <c r="X282" s="4">
        <v>7.8</v>
      </c>
      <c r="Y282" s="4">
        <v>6.6</v>
      </c>
      <c r="Z282" s="4">
        <v>15.7</v>
      </c>
    </row>
    <row r="283" spans="1:26" x14ac:dyDescent="0.25">
      <c r="A283" s="4" t="s">
        <v>1072</v>
      </c>
      <c r="B283" s="4">
        <v>22</v>
      </c>
      <c r="C283" s="4" t="s">
        <v>45</v>
      </c>
      <c r="D283" s="4" t="s">
        <v>28</v>
      </c>
      <c r="E283" s="4" t="s">
        <v>78</v>
      </c>
      <c r="F283" s="4" t="s">
        <v>30</v>
      </c>
      <c r="G283" s="4" t="s">
        <v>96</v>
      </c>
      <c r="H283" s="4" t="s">
        <v>32</v>
      </c>
      <c r="I283" s="4" t="s">
        <v>72</v>
      </c>
      <c r="J283" s="21">
        <v>43726</v>
      </c>
      <c r="K283" s="21">
        <v>44030</v>
      </c>
      <c r="L283" s="4">
        <v>150</v>
      </c>
      <c r="M283" s="4" t="s">
        <v>99</v>
      </c>
      <c r="N283" s="4" t="s">
        <v>67</v>
      </c>
      <c r="O283" s="4" t="s">
        <v>1074</v>
      </c>
      <c r="P283" s="4" t="s">
        <v>110</v>
      </c>
      <c r="Q283" s="4" t="s">
        <v>30</v>
      </c>
      <c r="R283" s="4">
        <v>91</v>
      </c>
      <c r="S283" s="4">
        <v>0</v>
      </c>
      <c r="T283" s="4" t="s">
        <v>137</v>
      </c>
      <c r="U283" s="4" t="s">
        <v>57</v>
      </c>
      <c r="V283" s="4">
        <v>1.81</v>
      </c>
      <c r="W283" s="4">
        <v>4.83</v>
      </c>
      <c r="X283" s="4">
        <v>4.3</v>
      </c>
      <c r="Y283" s="4">
        <v>11.9</v>
      </c>
      <c r="Z283" s="4">
        <v>5.5</v>
      </c>
    </row>
    <row r="284" spans="1:26" x14ac:dyDescent="0.25">
      <c r="A284" s="4" t="s">
        <v>1075</v>
      </c>
      <c r="B284" s="4">
        <v>82</v>
      </c>
      <c r="C284" s="4" t="s">
        <v>27</v>
      </c>
      <c r="D284" s="4" t="s">
        <v>87</v>
      </c>
      <c r="E284" s="4" t="s">
        <v>30</v>
      </c>
      <c r="F284" s="4" t="s">
        <v>69</v>
      </c>
      <c r="G284" s="4" t="s">
        <v>194</v>
      </c>
      <c r="H284" s="4" t="s">
        <v>61</v>
      </c>
      <c r="I284" s="4" t="s">
        <v>49</v>
      </c>
      <c r="J284" s="21">
        <v>43687</v>
      </c>
      <c r="K284" s="21">
        <v>44145</v>
      </c>
      <c r="L284" s="4">
        <v>50</v>
      </c>
      <c r="M284" s="4" t="s">
        <v>53</v>
      </c>
      <c r="N284" s="4" t="s">
        <v>30</v>
      </c>
      <c r="O284" s="4" t="s">
        <v>754</v>
      </c>
      <c r="P284" s="4" t="s">
        <v>110</v>
      </c>
      <c r="Q284" s="4" t="s">
        <v>75</v>
      </c>
      <c r="R284" s="4">
        <v>166</v>
      </c>
      <c r="S284" s="4">
        <v>0</v>
      </c>
      <c r="T284" s="4" t="s">
        <v>85</v>
      </c>
      <c r="U284" s="4" t="s">
        <v>42</v>
      </c>
      <c r="V284" s="4">
        <v>2.2200000000000002</v>
      </c>
      <c r="W284" s="4">
        <v>4.51</v>
      </c>
      <c r="X284" s="4">
        <v>10</v>
      </c>
      <c r="Y284" s="4">
        <v>12.6</v>
      </c>
      <c r="Z284" s="4">
        <v>10.6</v>
      </c>
    </row>
    <row r="285" spans="1:26" x14ac:dyDescent="0.25">
      <c r="A285" s="4" t="s">
        <v>1078</v>
      </c>
      <c r="B285" s="4">
        <v>62</v>
      </c>
      <c r="C285" s="4" t="s">
        <v>44</v>
      </c>
      <c r="D285" s="4" t="s">
        <v>28</v>
      </c>
      <c r="E285" s="4" t="s">
        <v>29</v>
      </c>
      <c r="F285" s="4" t="s">
        <v>30</v>
      </c>
      <c r="G285" s="4" t="s">
        <v>131</v>
      </c>
      <c r="H285" s="4" t="s">
        <v>71</v>
      </c>
      <c r="I285" s="4" t="s">
        <v>49</v>
      </c>
      <c r="J285" s="21">
        <v>44458</v>
      </c>
      <c r="K285" s="21">
        <v>44731</v>
      </c>
      <c r="L285" s="4">
        <v>150</v>
      </c>
      <c r="M285" s="4" t="s">
        <v>274</v>
      </c>
      <c r="N285" s="4" t="s">
        <v>129</v>
      </c>
      <c r="O285" s="4" t="s">
        <v>250</v>
      </c>
      <c r="P285" s="4" t="s">
        <v>55</v>
      </c>
      <c r="Q285" s="4" t="s">
        <v>40</v>
      </c>
      <c r="R285" s="4">
        <v>50</v>
      </c>
      <c r="S285" s="4">
        <v>0</v>
      </c>
      <c r="T285" s="4" t="s">
        <v>123</v>
      </c>
      <c r="U285" s="4" t="s">
        <v>42</v>
      </c>
      <c r="V285" s="4">
        <v>3.89</v>
      </c>
      <c r="W285" s="4">
        <v>4.54</v>
      </c>
      <c r="X285" s="4">
        <v>6.3</v>
      </c>
      <c r="Y285" s="4">
        <v>13</v>
      </c>
      <c r="Z285" s="4">
        <v>10</v>
      </c>
    </row>
    <row r="286" spans="1:26" x14ac:dyDescent="0.25">
      <c r="A286" s="4" t="s">
        <v>1081</v>
      </c>
      <c r="B286" s="4">
        <v>72</v>
      </c>
      <c r="C286" s="4" t="s">
        <v>27</v>
      </c>
      <c r="D286" s="4" t="s">
        <v>95</v>
      </c>
      <c r="E286" s="4" t="s">
        <v>46</v>
      </c>
      <c r="F286" s="4" t="s">
        <v>59</v>
      </c>
      <c r="G286" s="4" t="s">
        <v>246</v>
      </c>
      <c r="H286" s="4" t="s">
        <v>81</v>
      </c>
      <c r="I286" s="4" t="s">
        <v>33</v>
      </c>
      <c r="J286" s="21">
        <v>44485</v>
      </c>
      <c r="K286" s="21">
        <v>44973</v>
      </c>
      <c r="L286" s="4">
        <v>200</v>
      </c>
      <c r="M286" s="4" t="s">
        <v>500</v>
      </c>
      <c r="N286" s="4" t="s">
        <v>40</v>
      </c>
      <c r="O286" s="4" t="s">
        <v>1083</v>
      </c>
      <c r="P286" s="4" t="s">
        <v>39</v>
      </c>
      <c r="Q286" s="4" t="s">
        <v>75</v>
      </c>
      <c r="R286" s="4">
        <v>62</v>
      </c>
      <c r="S286" s="4">
        <v>1</v>
      </c>
      <c r="T286" s="4" t="s">
        <v>56</v>
      </c>
      <c r="U286" s="4" t="s">
        <v>57</v>
      </c>
      <c r="V286" s="4">
        <v>3.78</v>
      </c>
      <c r="W286" s="4">
        <v>1.01</v>
      </c>
      <c r="X286" s="4">
        <v>6.6</v>
      </c>
      <c r="Y286" s="4">
        <v>12.4</v>
      </c>
      <c r="Z286" s="4">
        <v>16.5</v>
      </c>
    </row>
    <row r="287" spans="1:26" x14ac:dyDescent="0.25">
      <c r="A287" s="4" t="s">
        <v>1084</v>
      </c>
      <c r="B287" s="4">
        <v>34</v>
      </c>
      <c r="C287" s="4" t="s">
        <v>45</v>
      </c>
      <c r="D287" s="4" t="s">
        <v>45</v>
      </c>
      <c r="E287" s="4" t="s">
        <v>29</v>
      </c>
      <c r="F287" s="4" t="s">
        <v>79</v>
      </c>
      <c r="G287" s="4" t="s">
        <v>440</v>
      </c>
      <c r="H287" s="4" t="s">
        <v>81</v>
      </c>
      <c r="I287" s="4" t="s">
        <v>49</v>
      </c>
      <c r="J287" s="21">
        <v>44086</v>
      </c>
      <c r="K287" s="21">
        <v>44298</v>
      </c>
      <c r="L287" s="4">
        <v>200</v>
      </c>
      <c r="M287" s="4" t="s">
        <v>129</v>
      </c>
      <c r="N287" s="4" t="s">
        <v>129</v>
      </c>
      <c r="O287" s="4" t="s">
        <v>1087</v>
      </c>
      <c r="P287" s="4" t="s">
        <v>110</v>
      </c>
      <c r="Q287" s="4" t="s">
        <v>30</v>
      </c>
      <c r="R287" s="4">
        <v>40</v>
      </c>
      <c r="S287" s="4">
        <v>0</v>
      </c>
      <c r="T287" s="4" t="s">
        <v>85</v>
      </c>
      <c r="U287" s="4" t="s">
        <v>42</v>
      </c>
      <c r="V287" s="4">
        <v>1.37</v>
      </c>
      <c r="W287" s="4">
        <v>3.35</v>
      </c>
      <c r="X287" s="4">
        <v>5.3</v>
      </c>
      <c r="Y287" s="4">
        <v>17.600000000000001</v>
      </c>
      <c r="Z287" s="4">
        <v>4.0999999999999996</v>
      </c>
    </row>
    <row r="288" spans="1:26" x14ac:dyDescent="0.25">
      <c r="A288" s="4" t="s">
        <v>1088</v>
      </c>
      <c r="B288" s="4">
        <v>33</v>
      </c>
      <c r="C288" s="4" t="s">
        <v>44</v>
      </c>
      <c r="D288" s="4" t="s">
        <v>28</v>
      </c>
      <c r="E288" s="4" t="s">
        <v>30</v>
      </c>
      <c r="F288" s="4" t="s">
        <v>47</v>
      </c>
      <c r="G288" s="4" t="s">
        <v>164</v>
      </c>
      <c r="H288" s="4" t="s">
        <v>71</v>
      </c>
      <c r="I288" s="4" t="s">
        <v>72</v>
      </c>
      <c r="J288" s="21">
        <v>45109</v>
      </c>
      <c r="K288" s="21">
        <v>45414</v>
      </c>
      <c r="L288" s="4">
        <v>150</v>
      </c>
      <c r="M288" s="4" t="s">
        <v>67</v>
      </c>
      <c r="N288" s="4" t="s">
        <v>67</v>
      </c>
      <c r="O288" s="4" t="s">
        <v>808</v>
      </c>
      <c r="P288" s="4" t="s">
        <v>55</v>
      </c>
      <c r="Q288" s="4" t="s">
        <v>129</v>
      </c>
      <c r="R288" s="4">
        <v>61</v>
      </c>
      <c r="S288" s="4">
        <v>0</v>
      </c>
      <c r="T288" s="4" t="s">
        <v>85</v>
      </c>
      <c r="U288" s="4" t="s">
        <v>57</v>
      </c>
      <c r="V288" s="4">
        <v>3.32</v>
      </c>
      <c r="W288" s="4">
        <v>3.25</v>
      </c>
      <c r="X288" s="4">
        <v>6</v>
      </c>
      <c r="Y288" s="4">
        <v>16.899999999999999</v>
      </c>
      <c r="Z288" s="4">
        <v>14.5</v>
      </c>
    </row>
    <row r="289" spans="1:26" x14ac:dyDescent="0.25">
      <c r="A289" s="4" t="s">
        <v>1091</v>
      </c>
      <c r="B289" s="4">
        <v>26</v>
      </c>
      <c r="C289" s="4" t="s">
        <v>27</v>
      </c>
      <c r="D289" s="4" t="s">
        <v>95</v>
      </c>
      <c r="E289" s="4" t="s">
        <v>78</v>
      </c>
      <c r="F289" s="4" t="s">
        <v>30</v>
      </c>
      <c r="G289" s="4" t="s">
        <v>80</v>
      </c>
      <c r="H289" s="4" t="s">
        <v>81</v>
      </c>
      <c r="I289" s="4" t="s">
        <v>132</v>
      </c>
      <c r="J289" s="21">
        <v>44800</v>
      </c>
      <c r="K289" s="21">
        <v>45318</v>
      </c>
      <c r="L289" s="4">
        <v>100</v>
      </c>
      <c r="M289" s="4" t="s">
        <v>75</v>
      </c>
      <c r="N289" s="4" t="s">
        <v>75</v>
      </c>
      <c r="O289" s="4" t="s">
        <v>287</v>
      </c>
      <c r="P289" s="4" t="s">
        <v>55</v>
      </c>
      <c r="Q289" s="4" t="s">
        <v>40</v>
      </c>
      <c r="R289" s="4">
        <v>144</v>
      </c>
      <c r="S289" s="4">
        <v>0</v>
      </c>
      <c r="T289" s="4" t="s">
        <v>41</v>
      </c>
      <c r="U289" s="4" t="s">
        <v>57</v>
      </c>
      <c r="V289" s="4">
        <v>4.22</v>
      </c>
      <c r="W289" s="4">
        <v>2.08</v>
      </c>
      <c r="X289" s="4">
        <v>8.4</v>
      </c>
      <c r="Y289" s="4">
        <v>15</v>
      </c>
      <c r="Z289" s="4">
        <v>4.3</v>
      </c>
    </row>
    <row r="290" spans="1:26" x14ac:dyDescent="0.25">
      <c r="A290" s="4" t="s">
        <v>1094</v>
      </c>
      <c r="B290" s="4">
        <v>29</v>
      </c>
      <c r="C290" s="4" t="s">
        <v>45</v>
      </c>
      <c r="D290" s="4" t="s">
        <v>45</v>
      </c>
      <c r="E290" s="4" t="s">
        <v>78</v>
      </c>
      <c r="F290" s="4" t="s">
        <v>47</v>
      </c>
      <c r="G290" s="4" t="s">
        <v>31</v>
      </c>
      <c r="H290" s="4" t="s">
        <v>61</v>
      </c>
      <c r="I290" s="4" t="s">
        <v>33</v>
      </c>
      <c r="J290" s="21">
        <v>44503</v>
      </c>
      <c r="K290" s="21">
        <v>44745</v>
      </c>
      <c r="L290" s="4">
        <v>50</v>
      </c>
      <c r="M290" s="4" t="s">
        <v>348</v>
      </c>
      <c r="N290" s="4" t="s">
        <v>30</v>
      </c>
      <c r="O290" s="4" t="s">
        <v>578</v>
      </c>
      <c r="P290" s="4" t="s">
        <v>39</v>
      </c>
      <c r="Q290" s="4" t="s">
        <v>67</v>
      </c>
      <c r="R290" s="4">
        <v>168</v>
      </c>
      <c r="S290" s="4">
        <v>1</v>
      </c>
      <c r="T290" s="4" t="s">
        <v>85</v>
      </c>
      <c r="U290" s="4" t="s">
        <v>42</v>
      </c>
      <c r="V290" s="4">
        <v>1.23</v>
      </c>
      <c r="W290" s="4">
        <v>2.34</v>
      </c>
      <c r="X290" s="4">
        <v>8.1</v>
      </c>
      <c r="Y290" s="4">
        <v>18.7</v>
      </c>
      <c r="Z290" s="4">
        <v>16.399999999999999</v>
      </c>
    </row>
    <row r="291" spans="1:26" x14ac:dyDescent="0.25">
      <c r="A291" s="4" t="s">
        <v>1096</v>
      </c>
      <c r="B291" s="4">
        <v>84</v>
      </c>
      <c r="C291" s="4" t="s">
        <v>27</v>
      </c>
      <c r="D291" s="4" t="s">
        <v>95</v>
      </c>
      <c r="E291" s="4" t="s">
        <v>29</v>
      </c>
      <c r="F291" s="4" t="s">
        <v>30</v>
      </c>
      <c r="G291" s="4" t="s">
        <v>102</v>
      </c>
      <c r="H291" s="4" t="s">
        <v>71</v>
      </c>
      <c r="I291" s="4" t="s">
        <v>49</v>
      </c>
      <c r="J291" s="21">
        <v>44294</v>
      </c>
      <c r="K291" s="21">
        <v>44812</v>
      </c>
      <c r="L291" s="4">
        <v>200</v>
      </c>
      <c r="M291" s="4" t="s">
        <v>75</v>
      </c>
      <c r="N291" s="4" t="s">
        <v>75</v>
      </c>
      <c r="O291" s="4" t="s">
        <v>567</v>
      </c>
      <c r="P291" s="4" t="s">
        <v>55</v>
      </c>
      <c r="Q291" s="4" t="s">
        <v>40</v>
      </c>
      <c r="R291" s="4">
        <v>180</v>
      </c>
      <c r="S291" s="4">
        <v>0</v>
      </c>
      <c r="T291" s="4" t="s">
        <v>123</v>
      </c>
      <c r="U291" s="4" t="s">
        <v>57</v>
      </c>
      <c r="V291" s="4">
        <v>3.07</v>
      </c>
      <c r="W291" s="4">
        <v>2.76</v>
      </c>
      <c r="X291" s="4">
        <v>2.2999999999999998</v>
      </c>
      <c r="Y291" s="4">
        <v>11.9</v>
      </c>
      <c r="Z291" s="4">
        <v>10.4</v>
      </c>
    </row>
    <row r="292" spans="1:26" x14ac:dyDescent="0.25">
      <c r="A292" s="4" t="s">
        <v>1099</v>
      </c>
      <c r="B292" s="4">
        <v>20</v>
      </c>
      <c r="C292" s="4" t="s">
        <v>44</v>
      </c>
      <c r="D292" s="4" t="s">
        <v>95</v>
      </c>
      <c r="E292" s="4" t="s">
        <v>46</v>
      </c>
      <c r="F292" s="4" t="s">
        <v>69</v>
      </c>
      <c r="G292" s="4" t="s">
        <v>31</v>
      </c>
      <c r="H292" s="4" t="s">
        <v>81</v>
      </c>
      <c r="I292" s="4" t="s">
        <v>132</v>
      </c>
      <c r="J292" s="21">
        <v>43500</v>
      </c>
      <c r="K292" s="21">
        <v>43925</v>
      </c>
      <c r="L292" s="4">
        <v>100</v>
      </c>
      <c r="M292" s="4" t="s">
        <v>339</v>
      </c>
      <c r="N292" s="4" t="s">
        <v>67</v>
      </c>
      <c r="O292" s="4" t="s">
        <v>818</v>
      </c>
      <c r="P292" s="4" t="s">
        <v>39</v>
      </c>
      <c r="Q292" s="4" t="s">
        <v>67</v>
      </c>
      <c r="R292" s="4">
        <v>108</v>
      </c>
      <c r="S292" s="4">
        <v>1</v>
      </c>
      <c r="T292" s="4" t="s">
        <v>56</v>
      </c>
      <c r="U292" s="4" t="s">
        <v>42</v>
      </c>
      <c r="V292" s="4">
        <v>1.35</v>
      </c>
      <c r="W292" s="4">
        <v>1.88</v>
      </c>
      <c r="X292" s="4">
        <v>6.4</v>
      </c>
      <c r="Y292" s="4">
        <v>19.2</v>
      </c>
      <c r="Z292" s="4">
        <v>20</v>
      </c>
    </row>
    <row r="293" spans="1:26" x14ac:dyDescent="0.25">
      <c r="A293" s="4" t="s">
        <v>1102</v>
      </c>
      <c r="B293" s="4">
        <v>25</v>
      </c>
      <c r="C293" s="4" t="s">
        <v>45</v>
      </c>
      <c r="D293" s="4" t="s">
        <v>28</v>
      </c>
      <c r="E293" s="4" t="s">
        <v>46</v>
      </c>
      <c r="F293" s="4" t="s">
        <v>88</v>
      </c>
      <c r="G293" s="4" t="s">
        <v>276</v>
      </c>
      <c r="H293" s="4" t="s">
        <v>81</v>
      </c>
      <c r="I293" s="4" t="s">
        <v>49</v>
      </c>
      <c r="J293" s="21">
        <v>44269</v>
      </c>
      <c r="K293" s="21">
        <v>44606</v>
      </c>
      <c r="L293" s="4">
        <v>150</v>
      </c>
      <c r="M293" s="4" t="s">
        <v>451</v>
      </c>
      <c r="N293" s="4" t="s">
        <v>129</v>
      </c>
      <c r="O293" s="4" t="s">
        <v>379</v>
      </c>
      <c r="P293" s="4" t="s">
        <v>39</v>
      </c>
      <c r="Q293" s="4" t="s">
        <v>75</v>
      </c>
      <c r="R293" s="4">
        <v>180</v>
      </c>
      <c r="S293" s="4">
        <v>1</v>
      </c>
      <c r="T293" s="4" t="s">
        <v>41</v>
      </c>
      <c r="U293" s="4" t="s">
        <v>57</v>
      </c>
      <c r="V293" s="4">
        <v>4.7300000000000004</v>
      </c>
      <c r="W293" s="4">
        <v>3.57</v>
      </c>
      <c r="X293" s="4">
        <v>4.8</v>
      </c>
      <c r="Y293" s="4">
        <v>17.5</v>
      </c>
      <c r="Z293" s="4">
        <v>16.399999999999999</v>
      </c>
    </row>
    <row r="294" spans="1:26" x14ac:dyDescent="0.25">
      <c r="A294" s="4" t="s">
        <v>1105</v>
      </c>
      <c r="B294" s="4">
        <v>83</v>
      </c>
      <c r="C294" s="4" t="s">
        <v>45</v>
      </c>
      <c r="D294" s="4" t="s">
        <v>95</v>
      </c>
      <c r="E294" s="4" t="s">
        <v>163</v>
      </c>
      <c r="F294" s="4" t="s">
        <v>59</v>
      </c>
      <c r="G294" s="4" t="s">
        <v>440</v>
      </c>
      <c r="H294" s="4" t="s">
        <v>81</v>
      </c>
      <c r="I294" s="4" t="s">
        <v>49</v>
      </c>
      <c r="J294" s="21">
        <v>44575</v>
      </c>
      <c r="K294" s="21">
        <v>45060</v>
      </c>
      <c r="L294" s="4">
        <v>100</v>
      </c>
      <c r="M294" s="4" t="s">
        <v>30</v>
      </c>
      <c r="N294" s="4" t="s">
        <v>30</v>
      </c>
      <c r="O294" s="4" t="s">
        <v>172</v>
      </c>
      <c r="P294" s="4" t="s">
        <v>110</v>
      </c>
      <c r="Q294" s="4" t="s">
        <v>129</v>
      </c>
      <c r="R294" s="4">
        <v>93</v>
      </c>
      <c r="S294" s="4">
        <v>0</v>
      </c>
      <c r="T294" s="4" t="s">
        <v>85</v>
      </c>
      <c r="U294" s="4" t="s">
        <v>42</v>
      </c>
      <c r="V294" s="4">
        <v>1.47</v>
      </c>
      <c r="W294" s="4">
        <v>2.64</v>
      </c>
      <c r="X294" s="4">
        <v>8.6</v>
      </c>
      <c r="Y294" s="4">
        <v>12.9</v>
      </c>
      <c r="Z294" s="4">
        <v>12.7</v>
      </c>
    </row>
    <row r="295" spans="1:26" x14ac:dyDescent="0.25">
      <c r="A295" s="4" t="s">
        <v>1107</v>
      </c>
      <c r="B295" s="4">
        <v>56</v>
      </c>
      <c r="C295" s="4" t="s">
        <v>45</v>
      </c>
      <c r="D295" s="4" t="s">
        <v>95</v>
      </c>
      <c r="E295" s="4" t="s">
        <v>78</v>
      </c>
      <c r="F295" s="4" t="s">
        <v>69</v>
      </c>
      <c r="G295" s="4" t="s">
        <v>89</v>
      </c>
      <c r="H295" s="4" t="s">
        <v>71</v>
      </c>
      <c r="I295" s="4" t="s">
        <v>132</v>
      </c>
      <c r="J295" s="21">
        <v>45011</v>
      </c>
      <c r="K295" s="21">
        <v>45286</v>
      </c>
      <c r="L295" s="4">
        <v>200</v>
      </c>
      <c r="M295" s="4" t="s">
        <v>517</v>
      </c>
      <c r="N295" s="4" t="s">
        <v>40</v>
      </c>
      <c r="O295" s="4" t="s">
        <v>971</v>
      </c>
      <c r="P295" s="4" t="s">
        <v>110</v>
      </c>
      <c r="Q295" s="4" t="s">
        <v>30</v>
      </c>
      <c r="R295" s="4">
        <v>72</v>
      </c>
      <c r="S295" s="4">
        <v>0</v>
      </c>
      <c r="T295" s="4" t="s">
        <v>123</v>
      </c>
      <c r="U295" s="4" t="s">
        <v>42</v>
      </c>
      <c r="V295" s="4">
        <v>3.35</v>
      </c>
      <c r="W295" s="4">
        <v>1.74</v>
      </c>
      <c r="X295" s="4">
        <v>4.3</v>
      </c>
      <c r="Y295" s="4">
        <v>12</v>
      </c>
      <c r="Z295" s="4">
        <v>3.4</v>
      </c>
    </row>
    <row r="296" spans="1:26" x14ac:dyDescent="0.25">
      <c r="A296" s="4" t="s">
        <v>1109</v>
      </c>
      <c r="B296" s="4">
        <v>79</v>
      </c>
      <c r="C296" s="4" t="s">
        <v>44</v>
      </c>
      <c r="D296" s="4" t="s">
        <v>45</v>
      </c>
      <c r="E296" s="4" t="s">
        <v>30</v>
      </c>
      <c r="F296" s="4" t="s">
        <v>30</v>
      </c>
      <c r="G296" s="4" t="s">
        <v>131</v>
      </c>
      <c r="H296" s="4" t="s">
        <v>32</v>
      </c>
      <c r="I296" s="4" t="s">
        <v>72</v>
      </c>
      <c r="J296" s="21">
        <v>45179</v>
      </c>
      <c r="K296" s="21">
        <v>45361</v>
      </c>
      <c r="L296" s="4">
        <v>100</v>
      </c>
      <c r="M296" s="4" t="s">
        <v>362</v>
      </c>
      <c r="N296" s="4" t="s">
        <v>75</v>
      </c>
      <c r="O296" s="4" t="s">
        <v>1041</v>
      </c>
      <c r="P296" s="4" t="s">
        <v>55</v>
      </c>
      <c r="Q296" s="4" t="s">
        <v>129</v>
      </c>
      <c r="R296" s="4">
        <v>65</v>
      </c>
      <c r="S296" s="4">
        <v>0</v>
      </c>
      <c r="T296" s="4" t="s">
        <v>85</v>
      </c>
      <c r="U296" s="4" t="s">
        <v>57</v>
      </c>
      <c r="V296" s="4">
        <v>1.1000000000000001</v>
      </c>
      <c r="W296" s="4">
        <v>4.33</v>
      </c>
      <c r="X296" s="4">
        <v>3.5</v>
      </c>
      <c r="Y296" s="4">
        <v>15.3</v>
      </c>
      <c r="Z296" s="4">
        <v>8.1</v>
      </c>
    </row>
    <row r="297" spans="1:26" x14ac:dyDescent="0.25">
      <c r="A297" s="4" t="s">
        <v>1112</v>
      </c>
      <c r="B297" s="4">
        <v>73</v>
      </c>
      <c r="C297" s="4" t="s">
        <v>27</v>
      </c>
      <c r="D297" s="4" t="s">
        <v>45</v>
      </c>
      <c r="E297" s="4" t="s">
        <v>29</v>
      </c>
      <c r="F297" s="4" t="s">
        <v>30</v>
      </c>
      <c r="G297" s="4" t="s">
        <v>31</v>
      </c>
      <c r="H297" s="4" t="s">
        <v>32</v>
      </c>
      <c r="I297" s="4" t="s">
        <v>132</v>
      </c>
      <c r="J297" s="21">
        <v>44689</v>
      </c>
      <c r="K297" s="21">
        <v>45177</v>
      </c>
      <c r="L297" s="4">
        <v>150</v>
      </c>
      <c r="M297" s="4" t="s">
        <v>469</v>
      </c>
      <c r="N297" s="4" t="s">
        <v>67</v>
      </c>
      <c r="O297" s="4" t="s">
        <v>1115</v>
      </c>
      <c r="P297" s="4" t="s">
        <v>55</v>
      </c>
      <c r="Q297" s="4" t="s">
        <v>129</v>
      </c>
      <c r="R297" s="4">
        <v>64</v>
      </c>
      <c r="S297" s="4">
        <v>0</v>
      </c>
      <c r="T297" s="4" t="s">
        <v>123</v>
      </c>
      <c r="U297" s="4" t="s">
        <v>57</v>
      </c>
      <c r="V297" s="4">
        <v>4.76</v>
      </c>
      <c r="W297" s="4">
        <v>2.04</v>
      </c>
      <c r="X297" s="4">
        <v>4.9000000000000004</v>
      </c>
      <c r="Y297" s="4">
        <v>21.7</v>
      </c>
      <c r="Z297" s="4">
        <v>17.3</v>
      </c>
    </row>
    <row r="298" spans="1:26" x14ac:dyDescent="0.25">
      <c r="A298" s="4" t="s">
        <v>1116</v>
      </c>
      <c r="B298" s="4">
        <v>18</v>
      </c>
      <c r="C298" s="4" t="s">
        <v>27</v>
      </c>
      <c r="D298" s="4" t="s">
        <v>106</v>
      </c>
      <c r="E298" s="4" t="s">
        <v>78</v>
      </c>
      <c r="F298" s="4" t="s">
        <v>30</v>
      </c>
      <c r="G298" s="4" t="s">
        <v>70</v>
      </c>
      <c r="H298" s="4" t="s">
        <v>81</v>
      </c>
      <c r="I298" s="4" t="s">
        <v>49</v>
      </c>
      <c r="J298" s="21">
        <v>43709</v>
      </c>
      <c r="K298" s="21">
        <v>44197</v>
      </c>
      <c r="L298" s="4">
        <v>200</v>
      </c>
      <c r="M298" s="4" t="s">
        <v>65</v>
      </c>
      <c r="N298" s="4" t="s">
        <v>129</v>
      </c>
      <c r="O298" s="4" t="s">
        <v>1115</v>
      </c>
      <c r="P298" s="4" t="s">
        <v>55</v>
      </c>
      <c r="Q298" s="4" t="s">
        <v>40</v>
      </c>
      <c r="R298" s="4">
        <v>75</v>
      </c>
      <c r="S298" s="4">
        <v>0</v>
      </c>
      <c r="T298" s="4" t="s">
        <v>123</v>
      </c>
      <c r="U298" s="4" t="s">
        <v>42</v>
      </c>
      <c r="V298" s="4">
        <v>1.74</v>
      </c>
      <c r="W298" s="4">
        <v>4.21</v>
      </c>
      <c r="X298" s="4">
        <v>5.0999999999999996</v>
      </c>
      <c r="Y298" s="4">
        <v>14.7</v>
      </c>
      <c r="Z298" s="4">
        <v>5.3</v>
      </c>
    </row>
    <row r="299" spans="1:26" x14ac:dyDescent="0.25">
      <c r="A299" s="4" t="s">
        <v>1119</v>
      </c>
      <c r="B299" s="4">
        <v>77</v>
      </c>
      <c r="C299" s="4" t="s">
        <v>44</v>
      </c>
      <c r="D299" s="4" t="s">
        <v>106</v>
      </c>
      <c r="E299" s="4" t="s">
        <v>78</v>
      </c>
      <c r="F299" s="4" t="s">
        <v>88</v>
      </c>
      <c r="G299" s="4" t="s">
        <v>184</v>
      </c>
      <c r="H299" s="4" t="s">
        <v>32</v>
      </c>
      <c r="I299" s="4" t="s">
        <v>72</v>
      </c>
      <c r="J299" s="21">
        <v>43759</v>
      </c>
      <c r="K299" s="21">
        <v>44064</v>
      </c>
      <c r="L299" s="4">
        <v>100</v>
      </c>
      <c r="M299" s="4" t="s">
        <v>40</v>
      </c>
      <c r="N299" s="4" t="s">
        <v>40</v>
      </c>
      <c r="O299" s="4" t="s">
        <v>188</v>
      </c>
      <c r="P299" s="4" t="s">
        <v>39</v>
      </c>
      <c r="Q299" s="4" t="s">
        <v>30</v>
      </c>
      <c r="R299" s="4">
        <v>156</v>
      </c>
      <c r="S299" s="4">
        <v>1</v>
      </c>
      <c r="T299" s="4" t="s">
        <v>85</v>
      </c>
      <c r="U299" s="4" t="s">
        <v>42</v>
      </c>
      <c r="V299" s="4">
        <v>1.32</v>
      </c>
      <c r="W299" s="4">
        <v>3.91</v>
      </c>
      <c r="X299" s="4">
        <v>5.5</v>
      </c>
      <c r="Y299" s="4">
        <v>13.9</v>
      </c>
      <c r="Z299" s="4">
        <v>15.4</v>
      </c>
    </row>
    <row r="300" spans="1:26" x14ac:dyDescent="0.25">
      <c r="A300" s="4" t="s">
        <v>1121</v>
      </c>
      <c r="B300" s="4">
        <v>18</v>
      </c>
      <c r="C300" s="4" t="s">
        <v>27</v>
      </c>
      <c r="D300" s="4" t="s">
        <v>95</v>
      </c>
      <c r="E300" s="4" t="s">
        <v>163</v>
      </c>
      <c r="F300" s="4" t="s">
        <v>30</v>
      </c>
      <c r="G300" s="4" t="s">
        <v>80</v>
      </c>
      <c r="H300" s="4" t="s">
        <v>81</v>
      </c>
      <c r="I300" s="4" t="s">
        <v>72</v>
      </c>
      <c r="J300" s="21">
        <v>45038</v>
      </c>
      <c r="K300" s="21">
        <v>45557</v>
      </c>
      <c r="L300" s="4">
        <v>100</v>
      </c>
      <c r="M300" s="4" t="s">
        <v>75</v>
      </c>
      <c r="N300" s="4" t="s">
        <v>75</v>
      </c>
      <c r="O300" s="4" t="s">
        <v>1124</v>
      </c>
      <c r="P300" s="4" t="s">
        <v>110</v>
      </c>
      <c r="Q300" s="4" t="s">
        <v>129</v>
      </c>
      <c r="R300" s="4">
        <v>62</v>
      </c>
      <c r="S300" s="4">
        <v>0</v>
      </c>
      <c r="T300" s="4" t="s">
        <v>137</v>
      </c>
      <c r="U300" s="4" t="s">
        <v>42</v>
      </c>
      <c r="V300" s="4">
        <v>4.0599999999999996</v>
      </c>
      <c r="W300" s="4">
        <v>1.64</v>
      </c>
      <c r="X300" s="4">
        <v>6.5</v>
      </c>
      <c r="Y300" s="4">
        <v>8.4</v>
      </c>
      <c r="Z300" s="4">
        <v>15.8</v>
      </c>
    </row>
    <row r="301" spans="1:26" x14ac:dyDescent="0.25">
      <c r="A301" s="4" t="s">
        <v>1125</v>
      </c>
      <c r="B301" s="4">
        <v>84</v>
      </c>
      <c r="C301" s="4" t="s">
        <v>45</v>
      </c>
      <c r="D301" s="4" t="s">
        <v>28</v>
      </c>
      <c r="E301" s="4" t="s">
        <v>46</v>
      </c>
      <c r="F301" s="4" t="s">
        <v>30</v>
      </c>
      <c r="G301" s="4" t="s">
        <v>164</v>
      </c>
      <c r="H301" s="4" t="s">
        <v>32</v>
      </c>
      <c r="I301" s="4" t="s">
        <v>33</v>
      </c>
      <c r="J301" s="21">
        <v>43667</v>
      </c>
      <c r="K301" s="21">
        <v>44156</v>
      </c>
      <c r="L301" s="4">
        <v>50</v>
      </c>
      <c r="M301" s="4" t="s">
        <v>500</v>
      </c>
      <c r="N301" s="4" t="s">
        <v>40</v>
      </c>
      <c r="O301" s="4" t="s">
        <v>398</v>
      </c>
      <c r="P301" s="4" t="s">
        <v>39</v>
      </c>
      <c r="Q301" s="4" t="s">
        <v>75</v>
      </c>
      <c r="R301" s="4">
        <v>149</v>
      </c>
      <c r="S301" s="4">
        <v>1</v>
      </c>
      <c r="T301" s="4" t="s">
        <v>56</v>
      </c>
      <c r="U301" s="4" t="s">
        <v>57</v>
      </c>
      <c r="V301" s="4">
        <v>3.63</v>
      </c>
      <c r="W301" s="4">
        <v>4.83</v>
      </c>
      <c r="X301" s="4">
        <v>1.6</v>
      </c>
      <c r="Y301" s="4">
        <v>7</v>
      </c>
      <c r="Z301" s="4">
        <v>7.8</v>
      </c>
    </row>
    <row r="302" spans="1:26" x14ac:dyDescent="0.25">
      <c r="A302" s="4" t="s">
        <v>1126</v>
      </c>
      <c r="B302" s="4">
        <v>84</v>
      </c>
      <c r="C302" s="4" t="s">
        <v>27</v>
      </c>
      <c r="D302" s="4" t="s">
        <v>106</v>
      </c>
      <c r="E302" s="4" t="s">
        <v>163</v>
      </c>
      <c r="F302" s="4" t="s">
        <v>47</v>
      </c>
      <c r="G302" s="4" t="s">
        <v>178</v>
      </c>
      <c r="H302" s="4" t="s">
        <v>81</v>
      </c>
      <c r="I302" s="4" t="s">
        <v>132</v>
      </c>
      <c r="J302" s="21">
        <v>43653</v>
      </c>
      <c r="K302" s="21">
        <v>43989</v>
      </c>
      <c r="L302" s="4">
        <v>50</v>
      </c>
      <c r="M302" s="4" t="s">
        <v>807</v>
      </c>
      <c r="N302" s="4" t="s">
        <v>129</v>
      </c>
      <c r="O302" s="4" t="s">
        <v>391</v>
      </c>
      <c r="P302" s="4" t="s">
        <v>39</v>
      </c>
      <c r="Q302" s="4" t="s">
        <v>67</v>
      </c>
      <c r="R302" s="4">
        <v>80</v>
      </c>
      <c r="S302" s="4">
        <v>1</v>
      </c>
      <c r="T302" s="4" t="s">
        <v>41</v>
      </c>
      <c r="U302" s="4" t="s">
        <v>57</v>
      </c>
      <c r="V302" s="4">
        <v>2.0499999999999998</v>
      </c>
      <c r="W302" s="4">
        <v>1.99</v>
      </c>
      <c r="X302" s="4">
        <v>9.1999999999999993</v>
      </c>
      <c r="Y302" s="4">
        <v>10.5</v>
      </c>
      <c r="Z302" s="4">
        <v>7.6</v>
      </c>
    </row>
    <row r="303" spans="1:26" x14ac:dyDescent="0.25">
      <c r="A303" s="4" t="s">
        <v>1129</v>
      </c>
      <c r="B303" s="4">
        <v>57</v>
      </c>
      <c r="C303" s="4" t="s">
        <v>27</v>
      </c>
      <c r="D303" s="4" t="s">
        <v>87</v>
      </c>
      <c r="E303" s="4" t="s">
        <v>163</v>
      </c>
      <c r="F303" s="4" t="s">
        <v>88</v>
      </c>
      <c r="G303" s="4" t="s">
        <v>80</v>
      </c>
      <c r="H303" s="4" t="s">
        <v>32</v>
      </c>
      <c r="I303" s="4" t="s">
        <v>132</v>
      </c>
      <c r="J303" s="21">
        <v>43877</v>
      </c>
      <c r="K303" s="21">
        <v>44151</v>
      </c>
      <c r="L303" s="4">
        <v>150</v>
      </c>
      <c r="M303" s="4" t="s">
        <v>30</v>
      </c>
      <c r="N303" s="4" t="s">
        <v>30</v>
      </c>
      <c r="O303" s="4" t="s">
        <v>1132</v>
      </c>
      <c r="P303" s="4" t="s">
        <v>39</v>
      </c>
      <c r="Q303" s="4" t="s">
        <v>129</v>
      </c>
      <c r="R303" s="4">
        <v>142</v>
      </c>
      <c r="S303" s="4">
        <v>1</v>
      </c>
      <c r="T303" s="4" t="s">
        <v>123</v>
      </c>
      <c r="U303" s="4" t="s">
        <v>57</v>
      </c>
      <c r="V303" s="4">
        <v>4.04</v>
      </c>
      <c r="W303" s="4">
        <v>2.8</v>
      </c>
      <c r="X303" s="4">
        <v>8</v>
      </c>
      <c r="Y303" s="4">
        <v>7.2</v>
      </c>
      <c r="Z303" s="4">
        <v>11.3</v>
      </c>
    </row>
    <row r="304" spans="1:26" x14ac:dyDescent="0.25">
      <c r="A304" s="4" t="s">
        <v>1133</v>
      </c>
      <c r="B304" s="4">
        <v>33</v>
      </c>
      <c r="C304" s="4" t="s">
        <v>27</v>
      </c>
      <c r="D304" s="4" t="s">
        <v>87</v>
      </c>
      <c r="E304" s="4" t="s">
        <v>163</v>
      </c>
      <c r="F304" s="4" t="s">
        <v>88</v>
      </c>
      <c r="G304" s="4" t="s">
        <v>96</v>
      </c>
      <c r="H304" s="4" t="s">
        <v>61</v>
      </c>
      <c r="I304" s="4" t="s">
        <v>33</v>
      </c>
      <c r="J304" s="21">
        <v>43605</v>
      </c>
      <c r="K304" s="21">
        <v>44094</v>
      </c>
      <c r="L304" s="4">
        <v>200</v>
      </c>
      <c r="M304" s="4" t="s">
        <v>129</v>
      </c>
      <c r="N304" s="4" t="s">
        <v>129</v>
      </c>
      <c r="O304" s="4" t="s">
        <v>327</v>
      </c>
      <c r="P304" s="4" t="s">
        <v>39</v>
      </c>
      <c r="Q304" s="4" t="s">
        <v>75</v>
      </c>
      <c r="R304" s="4">
        <v>43</v>
      </c>
      <c r="S304" s="4">
        <v>1</v>
      </c>
      <c r="T304" s="4" t="s">
        <v>137</v>
      </c>
      <c r="U304" s="4" t="s">
        <v>57</v>
      </c>
      <c r="V304" s="4">
        <v>1.1299999999999999</v>
      </c>
      <c r="W304" s="4">
        <v>1.25</v>
      </c>
      <c r="X304" s="4">
        <v>9.1999999999999993</v>
      </c>
      <c r="Y304" s="4">
        <v>8.5</v>
      </c>
      <c r="Z304" s="4">
        <v>12.1</v>
      </c>
    </row>
    <row r="305" spans="1:26" x14ac:dyDescent="0.25">
      <c r="A305" s="4" t="s">
        <v>1135</v>
      </c>
      <c r="B305" s="4">
        <v>69</v>
      </c>
      <c r="C305" s="4" t="s">
        <v>27</v>
      </c>
      <c r="D305" s="4" t="s">
        <v>45</v>
      </c>
      <c r="E305" s="4" t="s">
        <v>78</v>
      </c>
      <c r="F305" s="4" t="s">
        <v>69</v>
      </c>
      <c r="G305" s="4" t="s">
        <v>152</v>
      </c>
      <c r="H305" s="4" t="s">
        <v>61</v>
      </c>
      <c r="I305" s="4" t="s">
        <v>33</v>
      </c>
      <c r="J305" s="21">
        <v>44799</v>
      </c>
      <c r="K305" s="21">
        <v>45164</v>
      </c>
      <c r="L305" s="4">
        <v>50</v>
      </c>
      <c r="M305" s="4" t="s">
        <v>135</v>
      </c>
      <c r="N305" s="4" t="s">
        <v>129</v>
      </c>
      <c r="O305" s="4" t="s">
        <v>682</v>
      </c>
      <c r="P305" s="4" t="s">
        <v>55</v>
      </c>
      <c r="Q305" s="4" t="s">
        <v>75</v>
      </c>
      <c r="R305" s="4">
        <v>79</v>
      </c>
      <c r="S305" s="4">
        <v>0</v>
      </c>
      <c r="T305" s="4" t="s">
        <v>123</v>
      </c>
      <c r="U305" s="4" t="s">
        <v>42</v>
      </c>
      <c r="V305" s="4">
        <v>2.64</v>
      </c>
      <c r="W305" s="4">
        <v>2.39</v>
      </c>
      <c r="X305" s="4">
        <v>9.1</v>
      </c>
      <c r="Y305" s="4">
        <v>6.4</v>
      </c>
      <c r="Z305" s="4">
        <v>14.3</v>
      </c>
    </row>
    <row r="306" spans="1:26" x14ac:dyDescent="0.25">
      <c r="A306" s="4" t="s">
        <v>1136</v>
      </c>
      <c r="B306" s="4">
        <v>19</v>
      </c>
      <c r="C306" s="4" t="s">
        <v>45</v>
      </c>
      <c r="D306" s="4" t="s">
        <v>87</v>
      </c>
      <c r="E306" s="4" t="s">
        <v>29</v>
      </c>
      <c r="F306" s="4" t="s">
        <v>30</v>
      </c>
      <c r="G306" s="4" t="s">
        <v>89</v>
      </c>
      <c r="H306" s="4" t="s">
        <v>71</v>
      </c>
      <c r="I306" s="4" t="s">
        <v>132</v>
      </c>
      <c r="J306" s="21">
        <v>44393</v>
      </c>
      <c r="K306" s="21">
        <v>44911</v>
      </c>
      <c r="L306" s="4">
        <v>200</v>
      </c>
      <c r="M306" s="4" t="s">
        <v>67</v>
      </c>
      <c r="N306" s="4" t="s">
        <v>67</v>
      </c>
      <c r="O306" s="4" t="s">
        <v>146</v>
      </c>
      <c r="P306" s="4" t="s">
        <v>39</v>
      </c>
      <c r="Q306" s="4" t="s">
        <v>129</v>
      </c>
      <c r="R306" s="4">
        <v>62</v>
      </c>
      <c r="S306" s="4">
        <v>1</v>
      </c>
      <c r="T306" s="4" t="s">
        <v>137</v>
      </c>
      <c r="U306" s="4" t="s">
        <v>57</v>
      </c>
      <c r="V306" s="4">
        <v>4.8499999999999996</v>
      </c>
      <c r="W306" s="4">
        <v>3.24</v>
      </c>
      <c r="X306" s="4">
        <v>9.4</v>
      </c>
      <c r="Y306" s="4">
        <v>6.9</v>
      </c>
      <c r="Z306" s="4">
        <v>10.1</v>
      </c>
    </row>
    <row r="307" spans="1:26" x14ac:dyDescent="0.25">
      <c r="A307" s="4" t="s">
        <v>1138</v>
      </c>
      <c r="B307" s="4">
        <v>83</v>
      </c>
      <c r="C307" s="4" t="s">
        <v>45</v>
      </c>
      <c r="D307" s="4" t="s">
        <v>28</v>
      </c>
      <c r="E307" s="4" t="s">
        <v>30</v>
      </c>
      <c r="F307" s="4" t="s">
        <v>30</v>
      </c>
      <c r="G307" s="4" t="s">
        <v>178</v>
      </c>
      <c r="H307" s="4" t="s">
        <v>71</v>
      </c>
      <c r="I307" s="4" t="s">
        <v>72</v>
      </c>
      <c r="J307" s="21">
        <v>44701</v>
      </c>
      <c r="K307" s="21">
        <v>45036</v>
      </c>
      <c r="L307" s="4">
        <v>150</v>
      </c>
      <c r="M307" s="4" t="s">
        <v>274</v>
      </c>
      <c r="N307" s="4" t="s">
        <v>129</v>
      </c>
      <c r="O307" s="4" t="s">
        <v>296</v>
      </c>
      <c r="P307" s="4" t="s">
        <v>39</v>
      </c>
      <c r="Q307" s="4" t="s">
        <v>75</v>
      </c>
      <c r="R307" s="4">
        <v>173</v>
      </c>
      <c r="S307" s="4">
        <v>1</v>
      </c>
      <c r="T307" s="4" t="s">
        <v>123</v>
      </c>
      <c r="U307" s="4" t="s">
        <v>57</v>
      </c>
      <c r="V307" s="4">
        <v>2.04</v>
      </c>
      <c r="W307" s="4">
        <v>3.92</v>
      </c>
      <c r="X307" s="4">
        <v>9.8000000000000007</v>
      </c>
      <c r="Y307" s="4">
        <v>10.6</v>
      </c>
      <c r="Z307" s="4">
        <v>14.1</v>
      </c>
    </row>
    <row r="308" spans="1:26" x14ac:dyDescent="0.25">
      <c r="A308" s="4" t="s">
        <v>1140</v>
      </c>
      <c r="B308" s="4">
        <v>62</v>
      </c>
      <c r="C308" s="4" t="s">
        <v>27</v>
      </c>
      <c r="D308" s="4" t="s">
        <v>106</v>
      </c>
      <c r="E308" s="4" t="s">
        <v>46</v>
      </c>
      <c r="F308" s="4" t="s">
        <v>30</v>
      </c>
      <c r="G308" s="4" t="s">
        <v>31</v>
      </c>
      <c r="H308" s="4" t="s">
        <v>71</v>
      </c>
      <c r="I308" s="4" t="s">
        <v>33</v>
      </c>
      <c r="J308" s="21">
        <v>44857</v>
      </c>
      <c r="K308" s="21">
        <v>45192</v>
      </c>
      <c r="L308" s="4">
        <v>150</v>
      </c>
      <c r="M308" s="4" t="s">
        <v>115</v>
      </c>
      <c r="N308" s="4" t="s">
        <v>30</v>
      </c>
      <c r="O308" s="4" t="s">
        <v>1083</v>
      </c>
      <c r="P308" s="4" t="s">
        <v>39</v>
      </c>
      <c r="Q308" s="4" t="s">
        <v>40</v>
      </c>
      <c r="R308" s="4">
        <v>40</v>
      </c>
      <c r="S308" s="4">
        <v>1</v>
      </c>
      <c r="T308" s="4" t="s">
        <v>56</v>
      </c>
      <c r="U308" s="4" t="s">
        <v>42</v>
      </c>
      <c r="V308" s="4">
        <v>1.79</v>
      </c>
      <c r="W308" s="4">
        <v>3.26</v>
      </c>
      <c r="X308" s="4">
        <v>5.2</v>
      </c>
      <c r="Y308" s="4">
        <v>23.5</v>
      </c>
      <c r="Z308" s="4">
        <v>13.3</v>
      </c>
    </row>
    <row r="309" spans="1:26" x14ac:dyDescent="0.25">
      <c r="A309" s="4" t="s">
        <v>1142</v>
      </c>
      <c r="B309" s="4">
        <v>18</v>
      </c>
      <c r="C309" s="4" t="s">
        <v>45</v>
      </c>
      <c r="D309" s="4" t="s">
        <v>106</v>
      </c>
      <c r="E309" s="4" t="s">
        <v>46</v>
      </c>
      <c r="F309" s="4" t="s">
        <v>79</v>
      </c>
      <c r="G309" s="4" t="s">
        <v>60</v>
      </c>
      <c r="H309" s="4" t="s">
        <v>81</v>
      </c>
      <c r="I309" s="4" t="s">
        <v>132</v>
      </c>
      <c r="J309" s="21">
        <v>44664</v>
      </c>
      <c r="K309" s="21">
        <v>44908</v>
      </c>
      <c r="L309" s="4">
        <v>50</v>
      </c>
      <c r="M309" s="4" t="s">
        <v>451</v>
      </c>
      <c r="N309" s="4" t="s">
        <v>129</v>
      </c>
      <c r="O309" s="4" t="s">
        <v>1144</v>
      </c>
      <c r="P309" s="4" t="s">
        <v>39</v>
      </c>
      <c r="Q309" s="4" t="s">
        <v>75</v>
      </c>
      <c r="R309" s="4">
        <v>59</v>
      </c>
      <c r="S309" s="4">
        <v>1</v>
      </c>
      <c r="T309" s="4" t="s">
        <v>41</v>
      </c>
      <c r="U309" s="4" t="s">
        <v>57</v>
      </c>
      <c r="V309" s="4">
        <v>2.4</v>
      </c>
      <c r="W309" s="4">
        <v>1.46</v>
      </c>
      <c r="X309" s="4">
        <v>2.4</v>
      </c>
      <c r="Y309" s="4">
        <v>10.1</v>
      </c>
      <c r="Z309" s="4">
        <v>7.3</v>
      </c>
    </row>
    <row r="310" spans="1:26" x14ac:dyDescent="0.25">
      <c r="A310" s="4" t="s">
        <v>1145</v>
      </c>
      <c r="B310" s="4">
        <v>74</v>
      </c>
      <c r="C310" s="4" t="s">
        <v>27</v>
      </c>
      <c r="D310" s="4" t="s">
        <v>45</v>
      </c>
      <c r="E310" s="4" t="s">
        <v>30</v>
      </c>
      <c r="F310" s="4" t="s">
        <v>88</v>
      </c>
      <c r="G310" s="4" t="s">
        <v>89</v>
      </c>
      <c r="H310" s="4" t="s">
        <v>71</v>
      </c>
      <c r="I310" s="4" t="s">
        <v>132</v>
      </c>
      <c r="J310" s="21">
        <v>43930</v>
      </c>
      <c r="K310" s="21">
        <v>44448</v>
      </c>
      <c r="L310" s="4">
        <v>100</v>
      </c>
      <c r="M310" s="4" t="s">
        <v>155</v>
      </c>
      <c r="N310" s="4" t="s">
        <v>75</v>
      </c>
      <c r="O310" s="4" t="s">
        <v>598</v>
      </c>
      <c r="P310" s="4" t="s">
        <v>39</v>
      </c>
      <c r="Q310" s="4" t="s">
        <v>129</v>
      </c>
      <c r="R310" s="4">
        <v>75</v>
      </c>
      <c r="S310" s="4">
        <v>1</v>
      </c>
      <c r="T310" s="4" t="s">
        <v>137</v>
      </c>
      <c r="U310" s="4" t="s">
        <v>42</v>
      </c>
      <c r="V310" s="4">
        <v>4.4000000000000004</v>
      </c>
      <c r="W310" s="4">
        <v>3.24</v>
      </c>
      <c r="X310" s="4">
        <v>5.7</v>
      </c>
      <c r="Y310" s="4">
        <v>8.1</v>
      </c>
      <c r="Z310" s="4">
        <v>17.600000000000001</v>
      </c>
    </row>
    <row r="311" spans="1:26" x14ac:dyDescent="0.25">
      <c r="A311" s="4" t="s">
        <v>1148</v>
      </c>
      <c r="B311" s="4">
        <v>20</v>
      </c>
      <c r="C311" s="4" t="s">
        <v>45</v>
      </c>
      <c r="D311" s="4" t="s">
        <v>106</v>
      </c>
      <c r="E311" s="4" t="s">
        <v>78</v>
      </c>
      <c r="F311" s="4" t="s">
        <v>30</v>
      </c>
      <c r="G311" s="4" t="s">
        <v>102</v>
      </c>
      <c r="H311" s="4" t="s">
        <v>32</v>
      </c>
      <c r="I311" s="4" t="s">
        <v>72</v>
      </c>
      <c r="J311" s="21">
        <v>44416</v>
      </c>
      <c r="K311" s="21">
        <v>44750</v>
      </c>
      <c r="L311" s="4">
        <v>150</v>
      </c>
      <c r="M311" s="4" t="s">
        <v>141</v>
      </c>
      <c r="N311" s="4" t="s">
        <v>67</v>
      </c>
      <c r="O311" s="4" t="s">
        <v>776</v>
      </c>
      <c r="P311" s="4" t="s">
        <v>39</v>
      </c>
      <c r="Q311" s="4" t="s">
        <v>67</v>
      </c>
      <c r="R311" s="4">
        <v>63</v>
      </c>
      <c r="S311" s="4">
        <v>1</v>
      </c>
      <c r="T311" s="4" t="s">
        <v>41</v>
      </c>
      <c r="U311" s="4" t="s">
        <v>42</v>
      </c>
      <c r="V311" s="4">
        <v>3.89</v>
      </c>
      <c r="W311" s="4">
        <v>1.27</v>
      </c>
      <c r="X311" s="4">
        <v>7.4</v>
      </c>
      <c r="Y311" s="4">
        <v>15.8</v>
      </c>
      <c r="Z311" s="4">
        <v>4.4000000000000004</v>
      </c>
    </row>
    <row r="312" spans="1:26" x14ac:dyDescent="0.25">
      <c r="A312" s="4" t="s">
        <v>1150</v>
      </c>
      <c r="B312" s="4">
        <v>66</v>
      </c>
      <c r="C312" s="4" t="s">
        <v>45</v>
      </c>
      <c r="D312" s="4" t="s">
        <v>28</v>
      </c>
      <c r="E312" s="4" t="s">
        <v>30</v>
      </c>
      <c r="F312" s="4" t="s">
        <v>30</v>
      </c>
      <c r="G312" s="4" t="s">
        <v>60</v>
      </c>
      <c r="H312" s="4" t="s">
        <v>61</v>
      </c>
      <c r="I312" s="4" t="s">
        <v>72</v>
      </c>
      <c r="J312" s="21">
        <v>45072</v>
      </c>
      <c r="K312" s="21">
        <v>45317</v>
      </c>
      <c r="L312" s="4">
        <v>150</v>
      </c>
      <c r="M312" s="4" t="s">
        <v>129</v>
      </c>
      <c r="N312" s="4" t="s">
        <v>129</v>
      </c>
      <c r="O312" s="4" t="s">
        <v>340</v>
      </c>
      <c r="P312" s="4" t="s">
        <v>55</v>
      </c>
      <c r="Q312" s="4" t="s">
        <v>67</v>
      </c>
      <c r="R312" s="4">
        <v>160</v>
      </c>
      <c r="S312" s="4">
        <v>0</v>
      </c>
      <c r="T312" s="4" t="s">
        <v>85</v>
      </c>
      <c r="U312" s="4" t="s">
        <v>57</v>
      </c>
      <c r="V312" s="4">
        <v>2.83</v>
      </c>
      <c r="W312" s="4">
        <v>2.94</v>
      </c>
      <c r="X312" s="4">
        <v>2.5</v>
      </c>
      <c r="Y312" s="4">
        <v>23</v>
      </c>
      <c r="Z312" s="4">
        <v>17.399999999999999</v>
      </c>
    </row>
    <row r="313" spans="1:26" x14ac:dyDescent="0.25">
      <c r="A313" s="4" t="s">
        <v>1152</v>
      </c>
      <c r="B313" s="4">
        <v>44</v>
      </c>
      <c r="C313" s="4" t="s">
        <v>45</v>
      </c>
      <c r="D313" s="4" t="s">
        <v>87</v>
      </c>
      <c r="E313" s="4" t="s">
        <v>78</v>
      </c>
      <c r="F313" s="4" t="s">
        <v>30</v>
      </c>
      <c r="G313" s="4" t="s">
        <v>152</v>
      </c>
      <c r="H313" s="4" t="s">
        <v>61</v>
      </c>
      <c r="I313" s="4" t="s">
        <v>72</v>
      </c>
      <c r="J313" s="21">
        <v>45132</v>
      </c>
      <c r="K313" s="21">
        <v>45621</v>
      </c>
      <c r="L313" s="4">
        <v>150</v>
      </c>
      <c r="M313" s="4" t="s">
        <v>378</v>
      </c>
      <c r="N313" s="4" t="s">
        <v>75</v>
      </c>
      <c r="O313" s="4" t="s">
        <v>598</v>
      </c>
      <c r="P313" s="4" t="s">
        <v>55</v>
      </c>
      <c r="Q313" s="4" t="s">
        <v>30</v>
      </c>
      <c r="R313" s="4">
        <v>164</v>
      </c>
      <c r="S313" s="4">
        <v>0</v>
      </c>
      <c r="T313" s="4" t="s">
        <v>56</v>
      </c>
      <c r="U313" s="4" t="s">
        <v>57</v>
      </c>
      <c r="V313" s="4">
        <v>3.68</v>
      </c>
      <c r="W313" s="4">
        <v>2.85</v>
      </c>
      <c r="X313" s="4">
        <v>4.7</v>
      </c>
      <c r="Y313" s="4">
        <v>17.7</v>
      </c>
      <c r="Z313" s="4">
        <v>12.3</v>
      </c>
    </row>
    <row r="314" spans="1:26" x14ac:dyDescent="0.25">
      <c r="A314" s="4" t="s">
        <v>1155</v>
      </c>
      <c r="B314" s="4">
        <v>78</v>
      </c>
      <c r="C314" s="4" t="s">
        <v>44</v>
      </c>
      <c r="D314" s="4" t="s">
        <v>45</v>
      </c>
      <c r="E314" s="4" t="s">
        <v>78</v>
      </c>
      <c r="F314" s="4" t="s">
        <v>30</v>
      </c>
      <c r="G314" s="4" t="s">
        <v>80</v>
      </c>
      <c r="H314" s="4" t="s">
        <v>61</v>
      </c>
      <c r="I314" s="4" t="s">
        <v>72</v>
      </c>
      <c r="J314" s="21">
        <v>43936</v>
      </c>
      <c r="K314" s="21">
        <v>44211</v>
      </c>
      <c r="L314" s="4">
        <v>200</v>
      </c>
      <c r="M314" s="4" t="s">
        <v>30</v>
      </c>
      <c r="N314" s="4" t="s">
        <v>30</v>
      </c>
      <c r="O314" s="4" t="s">
        <v>391</v>
      </c>
      <c r="P314" s="4" t="s">
        <v>55</v>
      </c>
      <c r="Q314" s="4" t="s">
        <v>75</v>
      </c>
      <c r="R314" s="4">
        <v>70</v>
      </c>
      <c r="S314" s="4">
        <v>0</v>
      </c>
      <c r="T314" s="4" t="s">
        <v>137</v>
      </c>
      <c r="U314" s="4" t="s">
        <v>57</v>
      </c>
      <c r="V314" s="4">
        <v>1.25</v>
      </c>
      <c r="W314" s="4">
        <v>3.05</v>
      </c>
      <c r="X314" s="4">
        <v>8.3000000000000007</v>
      </c>
      <c r="Y314" s="4">
        <v>14.3</v>
      </c>
      <c r="Z314" s="4">
        <v>3.9</v>
      </c>
    </row>
    <row r="315" spans="1:26" x14ac:dyDescent="0.25">
      <c r="A315" s="4" t="s">
        <v>1157</v>
      </c>
      <c r="B315" s="4">
        <v>28</v>
      </c>
      <c r="C315" s="4" t="s">
        <v>27</v>
      </c>
      <c r="D315" s="4" t="s">
        <v>87</v>
      </c>
      <c r="E315" s="4" t="s">
        <v>30</v>
      </c>
      <c r="F315" s="4" t="s">
        <v>59</v>
      </c>
      <c r="G315" s="4" t="s">
        <v>60</v>
      </c>
      <c r="H315" s="4" t="s">
        <v>61</v>
      </c>
      <c r="I315" s="4" t="s">
        <v>33</v>
      </c>
      <c r="J315" s="21">
        <v>45210</v>
      </c>
      <c r="K315" s="21">
        <v>45576</v>
      </c>
      <c r="L315" s="4">
        <v>200</v>
      </c>
      <c r="M315" s="4" t="s">
        <v>500</v>
      </c>
      <c r="N315" s="4" t="s">
        <v>40</v>
      </c>
      <c r="O315" s="4" t="s">
        <v>1087</v>
      </c>
      <c r="P315" s="4" t="s">
        <v>55</v>
      </c>
      <c r="Q315" s="4" t="s">
        <v>30</v>
      </c>
      <c r="R315" s="4">
        <v>99</v>
      </c>
      <c r="S315" s="4">
        <v>0</v>
      </c>
      <c r="T315" s="4" t="s">
        <v>56</v>
      </c>
      <c r="U315" s="4" t="s">
        <v>42</v>
      </c>
      <c r="V315" s="4">
        <v>4.1500000000000004</v>
      </c>
      <c r="W315" s="4">
        <v>1.81</v>
      </c>
      <c r="X315" s="4">
        <v>3.3</v>
      </c>
      <c r="Y315" s="4">
        <v>9</v>
      </c>
      <c r="Z315" s="4">
        <v>8.6</v>
      </c>
    </row>
    <row r="316" spans="1:26" x14ac:dyDescent="0.25">
      <c r="A316" s="4" t="s">
        <v>1160</v>
      </c>
      <c r="B316" s="4">
        <v>40</v>
      </c>
      <c r="C316" s="4" t="s">
        <v>44</v>
      </c>
      <c r="D316" s="4" t="s">
        <v>106</v>
      </c>
      <c r="E316" s="4" t="s">
        <v>30</v>
      </c>
      <c r="F316" s="4" t="s">
        <v>30</v>
      </c>
      <c r="G316" s="4" t="s">
        <v>194</v>
      </c>
      <c r="H316" s="4" t="s">
        <v>61</v>
      </c>
      <c r="I316" s="4" t="s">
        <v>132</v>
      </c>
      <c r="J316" s="21">
        <v>45187</v>
      </c>
      <c r="K316" s="21">
        <v>45675</v>
      </c>
      <c r="L316" s="4">
        <v>50</v>
      </c>
      <c r="M316" s="4" t="s">
        <v>37</v>
      </c>
      <c r="N316" s="4" t="s">
        <v>67</v>
      </c>
      <c r="O316" s="4" t="s">
        <v>602</v>
      </c>
      <c r="P316" s="4" t="s">
        <v>39</v>
      </c>
      <c r="Q316" s="4" t="s">
        <v>30</v>
      </c>
      <c r="R316" s="4">
        <v>39</v>
      </c>
      <c r="S316" s="4">
        <v>1</v>
      </c>
      <c r="T316" s="4" t="s">
        <v>85</v>
      </c>
      <c r="U316" s="4" t="s">
        <v>42</v>
      </c>
      <c r="V316" s="4">
        <v>4.03</v>
      </c>
      <c r="W316" s="4">
        <v>3.08</v>
      </c>
      <c r="X316" s="4">
        <v>2.8</v>
      </c>
      <c r="Y316" s="4">
        <v>21.8</v>
      </c>
      <c r="Z316" s="4">
        <v>18</v>
      </c>
    </row>
    <row r="317" spans="1:26" x14ac:dyDescent="0.25">
      <c r="A317" s="4" t="s">
        <v>1163</v>
      </c>
      <c r="B317" s="4">
        <v>60</v>
      </c>
      <c r="C317" s="4" t="s">
        <v>27</v>
      </c>
      <c r="D317" s="4" t="s">
        <v>28</v>
      </c>
      <c r="E317" s="4" t="s">
        <v>30</v>
      </c>
      <c r="F317" s="4" t="s">
        <v>59</v>
      </c>
      <c r="G317" s="4" t="s">
        <v>89</v>
      </c>
      <c r="H317" s="4" t="s">
        <v>71</v>
      </c>
      <c r="I317" s="4" t="s">
        <v>132</v>
      </c>
      <c r="J317" s="21">
        <v>43595</v>
      </c>
      <c r="K317" s="21">
        <v>43931</v>
      </c>
      <c r="L317" s="4">
        <v>200</v>
      </c>
      <c r="M317" s="4" t="s">
        <v>536</v>
      </c>
      <c r="N317" s="4" t="s">
        <v>75</v>
      </c>
      <c r="O317" s="4" t="s">
        <v>650</v>
      </c>
      <c r="P317" s="4" t="s">
        <v>110</v>
      </c>
      <c r="Q317" s="4" t="s">
        <v>75</v>
      </c>
      <c r="R317" s="4">
        <v>68</v>
      </c>
      <c r="S317" s="4">
        <v>0</v>
      </c>
      <c r="T317" s="4" t="s">
        <v>56</v>
      </c>
      <c r="U317" s="4" t="s">
        <v>42</v>
      </c>
      <c r="V317" s="4">
        <v>4.4800000000000004</v>
      </c>
      <c r="W317" s="4">
        <v>1.96</v>
      </c>
      <c r="X317" s="4">
        <v>5.0999999999999996</v>
      </c>
      <c r="Y317" s="4">
        <v>23.7</v>
      </c>
      <c r="Z317" s="4">
        <v>16.100000000000001</v>
      </c>
    </row>
    <row r="318" spans="1:26" x14ac:dyDescent="0.25">
      <c r="A318" s="4" t="s">
        <v>1166</v>
      </c>
      <c r="B318" s="4">
        <v>47</v>
      </c>
      <c r="C318" s="4" t="s">
        <v>45</v>
      </c>
      <c r="D318" s="4" t="s">
        <v>106</v>
      </c>
      <c r="E318" s="4" t="s">
        <v>78</v>
      </c>
      <c r="F318" s="4" t="s">
        <v>69</v>
      </c>
      <c r="G318" s="4" t="s">
        <v>178</v>
      </c>
      <c r="H318" s="4" t="s">
        <v>81</v>
      </c>
      <c r="I318" s="4" t="s">
        <v>33</v>
      </c>
      <c r="J318" s="21">
        <v>44238</v>
      </c>
      <c r="K318" s="21">
        <v>44511</v>
      </c>
      <c r="L318" s="4">
        <v>200</v>
      </c>
      <c r="M318" s="4" t="s">
        <v>197</v>
      </c>
      <c r="N318" s="4" t="s">
        <v>40</v>
      </c>
      <c r="O318" s="4" t="s">
        <v>1004</v>
      </c>
      <c r="P318" s="4" t="s">
        <v>110</v>
      </c>
      <c r="Q318" s="4" t="s">
        <v>129</v>
      </c>
      <c r="R318" s="4">
        <v>125</v>
      </c>
      <c r="S318" s="4">
        <v>0</v>
      </c>
      <c r="T318" s="4" t="s">
        <v>41</v>
      </c>
      <c r="U318" s="4" t="s">
        <v>42</v>
      </c>
      <c r="V318" s="4">
        <v>1.1100000000000001</v>
      </c>
      <c r="W318" s="4">
        <v>1.26</v>
      </c>
      <c r="X318" s="4">
        <v>5.2</v>
      </c>
      <c r="Y318" s="4">
        <v>22.4</v>
      </c>
      <c r="Z318" s="4">
        <v>12.2</v>
      </c>
    </row>
    <row r="319" spans="1:26" x14ac:dyDescent="0.25">
      <c r="A319" s="4" t="s">
        <v>1169</v>
      </c>
      <c r="B319" s="4">
        <v>57</v>
      </c>
      <c r="C319" s="4" t="s">
        <v>45</v>
      </c>
      <c r="D319" s="4" t="s">
        <v>87</v>
      </c>
      <c r="E319" s="4" t="s">
        <v>78</v>
      </c>
      <c r="F319" s="4" t="s">
        <v>30</v>
      </c>
      <c r="G319" s="4" t="s">
        <v>194</v>
      </c>
      <c r="H319" s="4" t="s">
        <v>32</v>
      </c>
      <c r="I319" s="4" t="s">
        <v>72</v>
      </c>
      <c r="J319" s="21">
        <v>44764</v>
      </c>
      <c r="K319" s="21">
        <v>45313</v>
      </c>
      <c r="L319" s="4">
        <v>200</v>
      </c>
      <c r="M319" s="4" t="s">
        <v>181</v>
      </c>
      <c r="N319" s="4" t="s">
        <v>75</v>
      </c>
      <c r="O319" s="4" t="s">
        <v>595</v>
      </c>
      <c r="P319" s="4" t="s">
        <v>39</v>
      </c>
      <c r="Q319" s="4" t="s">
        <v>75</v>
      </c>
      <c r="R319" s="4">
        <v>38</v>
      </c>
      <c r="S319" s="4">
        <v>1</v>
      </c>
      <c r="T319" s="4" t="s">
        <v>41</v>
      </c>
      <c r="U319" s="4" t="s">
        <v>42</v>
      </c>
      <c r="V319" s="4">
        <v>2.99</v>
      </c>
      <c r="W319" s="4">
        <v>1.42</v>
      </c>
      <c r="X319" s="4">
        <v>6.9</v>
      </c>
      <c r="Y319" s="4">
        <v>20.8</v>
      </c>
      <c r="Z319" s="4">
        <v>9.5</v>
      </c>
    </row>
    <row r="320" spans="1:26" x14ac:dyDescent="0.25">
      <c r="A320" s="4" t="s">
        <v>1172</v>
      </c>
      <c r="B320" s="4">
        <v>60</v>
      </c>
      <c r="C320" s="4" t="s">
        <v>45</v>
      </c>
      <c r="D320" s="4" t="s">
        <v>45</v>
      </c>
      <c r="E320" s="4" t="s">
        <v>29</v>
      </c>
      <c r="F320" s="4" t="s">
        <v>30</v>
      </c>
      <c r="G320" s="4" t="s">
        <v>131</v>
      </c>
      <c r="H320" s="4" t="s">
        <v>81</v>
      </c>
      <c r="I320" s="4" t="s">
        <v>72</v>
      </c>
      <c r="J320" s="21">
        <v>44610</v>
      </c>
      <c r="K320" s="21">
        <v>44975</v>
      </c>
      <c r="L320" s="4">
        <v>100</v>
      </c>
      <c r="M320" s="4" t="s">
        <v>322</v>
      </c>
      <c r="N320" s="4" t="s">
        <v>129</v>
      </c>
      <c r="O320" s="4" t="s">
        <v>799</v>
      </c>
      <c r="P320" s="4" t="s">
        <v>55</v>
      </c>
      <c r="Q320" s="4" t="s">
        <v>30</v>
      </c>
      <c r="R320" s="4">
        <v>53</v>
      </c>
      <c r="S320" s="4">
        <v>0</v>
      </c>
      <c r="T320" s="4" t="s">
        <v>41</v>
      </c>
      <c r="U320" s="4" t="s">
        <v>42</v>
      </c>
      <c r="V320" s="4">
        <v>4.0999999999999996</v>
      </c>
      <c r="W320" s="4">
        <v>4.8600000000000003</v>
      </c>
      <c r="X320" s="4">
        <v>2.8</v>
      </c>
      <c r="Y320" s="4">
        <v>15.4</v>
      </c>
      <c r="Z320" s="4">
        <v>7.9</v>
      </c>
    </row>
    <row r="321" spans="1:26" x14ac:dyDescent="0.25">
      <c r="A321" s="4" t="s">
        <v>1174</v>
      </c>
      <c r="B321" s="4">
        <v>40</v>
      </c>
      <c r="C321" s="4" t="s">
        <v>27</v>
      </c>
      <c r="D321" s="4" t="s">
        <v>45</v>
      </c>
      <c r="E321" s="4" t="s">
        <v>78</v>
      </c>
      <c r="F321" s="4" t="s">
        <v>79</v>
      </c>
      <c r="G321" s="4" t="s">
        <v>125</v>
      </c>
      <c r="H321" s="4" t="s">
        <v>81</v>
      </c>
      <c r="I321" s="4" t="s">
        <v>132</v>
      </c>
      <c r="J321" s="21">
        <v>43931</v>
      </c>
      <c r="K321" s="21">
        <v>44418</v>
      </c>
      <c r="L321" s="4">
        <v>50</v>
      </c>
      <c r="M321" s="4" t="s">
        <v>322</v>
      </c>
      <c r="N321" s="4" t="s">
        <v>129</v>
      </c>
      <c r="O321" s="4" t="s">
        <v>682</v>
      </c>
      <c r="P321" s="4" t="s">
        <v>39</v>
      </c>
      <c r="Q321" s="4" t="s">
        <v>67</v>
      </c>
      <c r="R321" s="4">
        <v>113</v>
      </c>
      <c r="S321" s="4">
        <v>1</v>
      </c>
      <c r="T321" s="4" t="s">
        <v>56</v>
      </c>
      <c r="U321" s="4" t="s">
        <v>57</v>
      </c>
      <c r="V321" s="4">
        <v>4.17</v>
      </c>
      <c r="W321" s="4">
        <v>3.31</v>
      </c>
      <c r="X321" s="4">
        <v>6.7</v>
      </c>
      <c r="Y321" s="4">
        <v>20.399999999999999</v>
      </c>
      <c r="Z321" s="4">
        <v>9.6999999999999993</v>
      </c>
    </row>
    <row r="322" spans="1:26" x14ac:dyDescent="0.25">
      <c r="A322" s="4" t="s">
        <v>1176</v>
      </c>
      <c r="B322" s="4">
        <v>38</v>
      </c>
      <c r="C322" s="4" t="s">
        <v>27</v>
      </c>
      <c r="D322" s="4" t="s">
        <v>106</v>
      </c>
      <c r="E322" s="4" t="s">
        <v>29</v>
      </c>
      <c r="F322" s="4" t="s">
        <v>88</v>
      </c>
      <c r="G322" s="4" t="s">
        <v>131</v>
      </c>
      <c r="H322" s="4" t="s">
        <v>71</v>
      </c>
      <c r="I322" s="4" t="s">
        <v>72</v>
      </c>
      <c r="J322" s="21">
        <v>43965</v>
      </c>
      <c r="K322" s="21">
        <v>44483</v>
      </c>
      <c r="L322" s="4">
        <v>200</v>
      </c>
      <c r="M322" s="4" t="s">
        <v>75</v>
      </c>
      <c r="N322" s="4" t="s">
        <v>75</v>
      </c>
      <c r="O322" s="4" t="s">
        <v>612</v>
      </c>
      <c r="P322" s="4" t="s">
        <v>55</v>
      </c>
      <c r="Q322" s="4" t="s">
        <v>75</v>
      </c>
      <c r="R322" s="4">
        <v>81</v>
      </c>
      <c r="S322" s="4">
        <v>0</v>
      </c>
      <c r="T322" s="4" t="s">
        <v>85</v>
      </c>
      <c r="U322" s="4" t="s">
        <v>57</v>
      </c>
      <c r="V322" s="4">
        <v>4.66</v>
      </c>
      <c r="W322" s="4">
        <v>3.13</v>
      </c>
      <c r="X322" s="4">
        <v>2.4</v>
      </c>
      <c r="Y322" s="4">
        <v>18.5</v>
      </c>
      <c r="Z322" s="4">
        <v>16.5</v>
      </c>
    </row>
    <row r="323" spans="1:26" x14ac:dyDescent="0.25">
      <c r="A323" s="4" t="s">
        <v>1179</v>
      </c>
      <c r="B323" s="4">
        <v>53</v>
      </c>
      <c r="C323" s="4" t="s">
        <v>27</v>
      </c>
      <c r="D323" s="4" t="s">
        <v>87</v>
      </c>
      <c r="E323" s="4" t="s">
        <v>46</v>
      </c>
      <c r="F323" s="4" t="s">
        <v>47</v>
      </c>
      <c r="G323" s="4" t="s">
        <v>152</v>
      </c>
      <c r="H323" s="4" t="s">
        <v>71</v>
      </c>
      <c r="I323" s="4" t="s">
        <v>132</v>
      </c>
      <c r="J323" s="21">
        <v>45153</v>
      </c>
      <c r="K323" s="21">
        <v>45550</v>
      </c>
      <c r="L323" s="4">
        <v>50</v>
      </c>
      <c r="M323" s="4" t="s">
        <v>202</v>
      </c>
      <c r="N323" s="4" t="s">
        <v>129</v>
      </c>
      <c r="O323" s="4" t="s">
        <v>991</v>
      </c>
      <c r="P323" s="4" t="s">
        <v>55</v>
      </c>
      <c r="Q323" s="4" t="s">
        <v>30</v>
      </c>
      <c r="R323" s="4">
        <v>130</v>
      </c>
      <c r="S323" s="4">
        <v>0</v>
      </c>
      <c r="T323" s="4" t="s">
        <v>85</v>
      </c>
      <c r="U323" s="4" t="s">
        <v>42</v>
      </c>
      <c r="V323" s="4">
        <v>2.27</v>
      </c>
      <c r="W323" s="4">
        <v>4.43</v>
      </c>
      <c r="X323" s="4">
        <v>9.1999999999999993</v>
      </c>
      <c r="Y323" s="4">
        <v>11</v>
      </c>
      <c r="Z323" s="4">
        <v>19.7</v>
      </c>
    </row>
    <row r="324" spans="1:26" x14ac:dyDescent="0.25">
      <c r="A324" s="4" t="s">
        <v>1182</v>
      </c>
      <c r="B324" s="4">
        <v>71</v>
      </c>
      <c r="C324" s="4" t="s">
        <v>27</v>
      </c>
      <c r="D324" s="4" t="s">
        <v>106</v>
      </c>
      <c r="E324" s="4" t="s">
        <v>29</v>
      </c>
      <c r="F324" s="4" t="s">
        <v>30</v>
      </c>
      <c r="G324" s="4" t="s">
        <v>440</v>
      </c>
      <c r="H324" s="4" t="s">
        <v>81</v>
      </c>
      <c r="I324" s="4" t="s">
        <v>72</v>
      </c>
      <c r="J324" s="21">
        <v>44970</v>
      </c>
      <c r="K324" s="21">
        <v>45486</v>
      </c>
      <c r="L324" s="4">
        <v>50</v>
      </c>
      <c r="M324" s="4" t="s">
        <v>67</v>
      </c>
      <c r="N324" s="4" t="s">
        <v>67</v>
      </c>
      <c r="O324" s="4" t="s">
        <v>398</v>
      </c>
      <c r="P324" s="4" t="s">
        <v>110</v>
      </c>
      <c r="Q324" s="4" t="s">
        <v>75</v>
      </c>
      <c r="R324" s="4">
        <v>104</v>
      </c>
      <c r="S324" s="4">
        <v>0</v>
      </c>
      <c r="T324" s="4" t="s">
        <v>123</v>
      </c>
      <c r="U324" s="4" t="s">
        <v>42</v>
      </c>
      <c r="V324" s="4">
        <v>1.56</v>
      </c>
      <c r="W324" s="4">
        <v>1.81</v>
      </c>
      <c r="X324" s="4">
        <v>2.7</v>
      </c>
      <c r="Y324" s="4">
        <v>22.1</v>
      </c>
      <c r="Z324" s="4">
        <v>14.1</v>
      </c>
    </row>
    <row r="325" spans="1:26" x14ac:dyDescent="0.25">
      <c r="A325" s="4" t="s">
        <v>1184</v>
      </c>
      <c r="B325" s="4">
        <v>81</v>
      </c>
      <c r="C325" s="4" t="s">
        <v>44</v>
      </c>
      <c r="D325" s="4" t="s">
        <v>45</v>
      </c>
      <c r="E325" s="4" t="s">
        <v>163</v>
      </c>
      <c r="F325" s="4" t="s">
        <v>30</v>
      </c>
      <c r="G325" s="4" t="s">
        <v>125</v>
      </c>
      <c r="H325" s="4" t="s">
        <v>61</v>
      </c>
      <c r="I325" s="4" t="s">
        <v>132</v>
      </c>
      <c r="J325" s="21">
        <v>44779</v>
      </c>
      <c r="K325" s="21">
        <v>45083</v>
      </c>
      <c r="L325" s="4">
        <v>100</v>
      </c>
      <c r="M325" s="4" t="s">
        <v>304</v>
      </c>
      <c r="N325" s="4" t="s">
        <v>129</v>
      </c>
      <c r="O325" s="4" t="s">
        <v>622</v>
      </c>
      <c r="P325" s="4" t="s">
        <v>110</v>
      </c>
      <c r="Q325" s="4" t="s">
        <v>40</v>
      </c>
      <c r="R325" s="4">
        <v>127</v>
      </c>
      <c r="S325" s="4">
        <v>0</v>
      </c>
      <c r="T325" s="4" t="s">
        <v>137</v>
      </c>
      <c r="U325" s="4" t="s">
        <v>57</v>
      </c>
      <c r="V325" s="4">
        <v>1.61</v>
      </c>
      <c r="W325" s="4">
        <v>2.76</v>
      </c>
      <c r="X325" s="4">
        <v>6.5</v>
      </c>
      <c r="Y325" s="4">
        <v>7.5</v>
      </c>
      <c r="Z325" s="4">
        <v>18</v>
      </c>
    </row>
    <row r="326" spans="1:26" x14ac:dyDescent="0.25">
      <c r="A326" s="4" t="s">
        <v>1187</v>
      </c>
      <c r="B326" s="4">
        <v>42</v>
      </c>
      <c r="C326" s="4" t="s">
        <v>44</v>
      </c>
      <c r="D326" s="4" t="s">
        <v>87</v>
      </c>
      <c r="E326" s="4" t="s">
        <v>163</v>
      </c>
      <c r="F326" s="4" t="s">
        <v>79</v>
      </c>
      <c r="G326" s="4" t="s">
        <v>31</v>
      </c>
      <c r="H326" s="4" t="s">
        <v>81</v>
      </c>
      <c r="I326" s="4" t="s">
        <v>33</v>
      </c>
      <c r="J326" s="21">
        <v>44595</v>
      </c>
      <c r="K326" s="21">
        <v>45019</v>
      </c>
      <c r="L326" s="4">
        <v>100</v>
      </c>
      <c r="M326" s="4" t="s">
        <v>197</v>
      </c>
      <c r="N326" s="4" t="s">
        <v>40</v>
      </c>
      <c r="O326" s="4" t="s">
        <v>1190</v>
      </c>
      <c r="P326" s="4" t="s">
        <v>39</v>
      </c>
      <c r="Q326" s="4" t="s">
        <v>67</v>
      </c>
      <c r="R326" s="4">
        <v>34</v>
      </c>
      <c r="S326" s="4">
        <v>1</v>
      </c>
      <c r="T326" s="4" t="s">
        <v>85</v>
      </c>
      <c r="U326" s="4" t="s">
        <v>42</v>
      </c>
      <c r="V326" s="4">
        <v>4.21</v>
      </c>
      <c r="W326" s="4">
        <v>3.02</v>
      </c>
      <c r="X326" s="4">
        <v>9.6999999999999993</v>
      </c>
      <c r="Y326" s="4">
        <v>13.5</v>
      </c>
      <c r="Z326" s="4">
        <v>19.7</v>
      </c>
    </row>
    <row r="327" spans="1:26" x14ac:dyDescent="0.25">
      <c r="A327" s="4" t="s">
        <v>1191</v>
      </c>
      <c r="B327" s="4">
        <v>40</v>
      </c>
      <c r="C327" s="4" t="s">
        <v>44</v>
      </c>
      <c r="D327" s="4" t="s">
        <v>87</v>
      </c>
      <c r="E327" s="4" t="s">
        <v>29</v>
      </c>
      <c r="F327" s="4" t="s">
        <v>30</v>
      </c>
      <c r="G327" s="4" t="s">
        <v>112</v>
      </c>
      <c r="H327" s="4" t="s">
        <v>61</v>
      </c>
      <c r="I327" s="4" t="s">
        <v>49</v>
      </c>
      <c r="J327" s="21">
        <v>44270</v>
      </c>
      <c r="K327" s="21">
        <v>44607</v>
      </c>
      <c r="L327" s="4">
        <v>100</v>
      </c>
      <c r="M327" s="4" t="s">
        <v>129</v>
      </c>
      <c r="N327" s="4" t="s">
        <v>129</v>
      </c>
      <c r="O327" s="4" t="s">
        <v>950</v>
      </c>
      <c r="P327" s="4" t="s">
        <v>110</v>
      </c>
      <c r="Q327" s="4" t="s">
        <v>67</v>
      </c>
      <c r="R327" s="4">
        <v>143</v>
      </c>
      <c r="S327" s="4">
        <v>0</v>
      </c>
      <c r="T327" s="4" t="s">
        <v>123</v>
      </c>
      <c r="U327" s="4" t="s">
        <v>42</v>
      </c>
      <c r="V327" s="4">
        <v>3.67</v>
      </c>
      <c r="W327" s="4">
        <v>3.54</v>
      </c>
      <c r="X327" s="4">
        <v>2.5</v>
      </c>
      <c r="Y327" s="4">
        <v>21.9</v>
      </c>
      <c r="Z327" s="4">
        <v>10.3</v>
      </c>
    </row>
    <row r="328" spans="1:26" x14ac:dyDescent="0.25">
      <c r="A328" s="4" t="s">
        <v>1194</v>
      </c>
      <c r="B328" s="4">
        <v>67</v>
      </c>
      <c r="C328" s="4" t="s">
        <v>45</v>
      </c>
      <c r="D328" s="4" t="s">
        <v>28</v>
      </c>
      <c r="E328" s="4" t="s">
        <v>78</v>
      </c>
      <c r="F328" s="4" t="s">
        <v>88</v>
      </c>
      <c r="G328" s="4" t="s">
        <v>118</v>
      </c>
      <c r="H328" s="4" t="s">
        <v>81</v>
      </c>
      <c r="I328" s="4" t="s">
        <v>72</v>
      </c>
      <c r="J328" s="21">
        <v>43990</v>
      </c>
      <c r="K328" s="21">
        <v>44263</v>
      </c>
      <c r="L328" s="4">
        <v>50</v>
      </c>
      <c r="M328" s="4" t="s">
        <v>40</v>
      </c>
      <c r="N328" s="4" t="s">
        <v>40</v>
      </c>
      <c r="O328" s="4" t="s">
        <v>769</v>
      </c>
      <c r="P328" s="4" t="s">
        <v>39</v>
      </c>
      <c r="Q328" s="4" t="s">
        <v>30</v>
      </c>
      <c r="R328" s="4">
        <v>79</v>
      </c>
      <c r="S328" s="4">
        <v>1</v>
      </c>
      <c r="T328" s="4" t="s">
        <v>123</v>
      </c>
      <c r="U328" s="4" t="s">
        <v>42</v>
      </c>
      <c r="V328" s="4">
        <v>1.65</v>
      </c>
      <c r="W328" s="4">
        <v>1.05</v>
      </c>
      <c r="X328" s="4">
        <v>6</v>
      </c>
      <c r="Y328" s="4">
        <v>15.5</v>
      </c>
      <c r="Z328" s="4">
        <v>15.2</v>
      </c>
    </row>
    <row r="329" spans="1:26" x14ac:dyDescent="0.25">
      <c r="A329" s="4" t="s">
        <v>1196</v>
      </c>
      <c r="B329" s="4">
        <v>30</v>
      </c>
      <c r="C329" s="4" t="s">
        <v>45</v>
      </c>
      <c r="D329" s="4" t="s">
        <v>106</v>
      </c>
      <c r="E329" s="4" t="s">
        <v>46</v>
      </c>
      <c r="F329" s="4" t="s">
        <v>69</v>
      </c>
      <c r="G329" s="4" t="s">
        <v>102</v>
      </c>
      <c r="H329" s="4" t="s">
        <v>32</v>
      </c>
      <c r="I329" s="4" t="s">
        <v>132</v>
      </c>
      <c r="J329" s="21">
        <v>45237</v>
      </c>
      <c r="K329" s="21">
        <v>45695</v>
      </c>
      <c r="L329" s="4">
        <v>100</v>
      </c>
      <c r="M329" s="4" t="s">
        <v>216</v>
      </c>
      <c r="N329" s="4" t="s">
        <v>40</v>
      </c>
      <c r="O329" s="4" t="s">
        <v>661</v>
      </c>
      <c r="P329" s="4" t="s">
        <v>39</v>
      </c>
      <c r="Q329" s="4" t="s">
        <v>129</v>
      </c>
      <c r="R329" s="4">
        <v>121</v>
      </c>
      <c r="S329" s="4">
        <v>1</v>
      </c>
      <c r="T329" s="4" t="s">
        <v>137</v>
      </c>
      <c r="U329" s="4" t="s">
        <v>42</v>
      </c>
      <c r="V329" s="4">
        <v>4.5599999999999996</v>
      </c>
      <c r="W329" s="4">
        <v>1.32</v>
      </c>
      <c r="X329" s="4">
        <v>7.6</v>
      </c>
      <c r="Y329" s="4">
        <v>9.4</v>
      </c>
      <c r="Z329" s="4">
        <v>17.600000000000001</v>
      </c>
    </row>
    <row r="330" spans="1:26" x14ac:dyDescent="0.25">
      <c r="A330" s="4" t="s">
        <v>1198</v>
      </c>
      <c r="B330" s="4">
        <v>19</v>
      </c>
      <c r="C330" s="4" t="s">
        <v>44</v>
      </c>
      <c r="D330" s="4" t="s">
        <v>28</v>
      </c>
      <c r="E330" s="4" t="s">
        <v>163</v>
      </c>
      <c r="F330" s="4" t="s">
        <v>47</v>
      </c>
      <c r="G330" s="4" t="s">
        <v>60</v>
      </c>
      <c r="H330" s="4" t="s">
        <v>61</v>
      </c>
      <c r="I330" s="4" t="s">
        <v>132</v>
      </c>
      <c r="J330" s="21">
        <v>45079</v>
      </c>
      <c r="K330" s="21">
        <v>45293</v>
      </c>
      <c r="L330" s="4">
        <v>100</v>
      </c>
      <c r="M330" s="4" t="s">
        <v>317</v>
      </c>
      <c r="N330" s="4" t="s">
        <v>30</v>
      </c>
      <c r="O330" s="4" t="s">
        <v>1199</v>
      </c>
      <c r="P330" s="4" t="s">
        <v>110</v>
      </c>
      <c r="Q330" s="4" t="s">
        <v>75</v>
      </c>
      <c r="R330" s="4">
        <v>175</v>
      </c>
      <c r="S330" s="4">
        <v>0</v>
      </c>
      <c r="T330" s="4" t="s">
        <v>41</v>
      </c>
      <c r="U330" s="4" t="s">
        <v>57</v>
      </c>
      <c r="V330" s="4">
        <v>4.28</v>
      </c>
      <c r="W330" s="4">
        <v>3.16</v>
      </c>
      <c r="X330" s="4">
        <v>7.4</v>
      </c>
      <c r="Y330" s="4">
        <v>11.7</v>
      </c>
      <c r="Z330" s="4">
        <v>11</v>
      </c>
    </row>
    <row r="331" spans="1:26" x14ac:dyDescent="0.25">
      <c r="A331" s="4" t="s">
        <v>1200</v>
      </c>
      <c r="B331" s="4">
        <v>30</v>
      </c>
      <c r="C331" s="4" t="s">
        <v>45</v>
      </c>
      <c r="D331" s="4" t="s">
        <v>28</v>
      </c>
      <c r="E331" s="4" t="s">
        <v>78</v>
      </c>
      <c r="F331" s="4" t="s">
        <v>30</v>
      </c>
      <c r="G331" s="4" t="s">
        <v>96</v>
      </c>
      <c r="H331" s="4" t="s">
        <v>32</v>
      </c>
      <c r="I331" s="4" t="s">
        <v>72</v>
      </c>
      <c r="J331" s="21">
        <v>44516</v>
      </c>
      <c r="K331" s="21">
        <v>44728</v>
      </c>
      <c r="L331" s="4">
        <v>150</v>
      </c>
      <c r="M331" s="4" t="s">
        <v>75</v>
      </c>
      <c r="N331" s="4" t="s">
        <v>75</v>
      </c>
      <c r="O331" s="4" t="s">
        <v>416</v>
      </c>
      <c r="P331" s="4" t="s">
        <v>55</v>
      </c>
      <c r="Q331" s="4" t="s">
        <v>40</v>
      </c>
      <c r="R331" s="4">
        <v>160</v>
      </c>
      <c r="S331" s="4">
        <v>0</v>
      </c>
      <c r="T331" s="4" t="s">
        <v>41</v>
      </c>
      <c r="U331" s="4" t="s">
        <v>42</v>
      </c>
      <c r="V331" s="4">
        <v>4.29</v>
      </c>
      <c r="W331" s="4">
        <v>2.84</v>
      </c>
      <c r="X331" s="4">
        <v>4.2</v>
      </c>
      <c r="Y331" s="4">
        <v>14.9</v>
      </c>
      <c r="Z331" s="4">
        <v>17.100000000000001</v>
      </c>
    </row>
    <row r="332" spans="1:26" x14ac:dyDescent="0.25">
      <c r="A332" s="4" t="s">
        <v>1202</v>
      </c>
      <c r="B332" s="4">
        <v>47</v>
      </c>
      <c r="C332" s="4" t="s">
        <v>27</v>
      </c>
      <c r="D332" s="4" t="s">
        <v>45</v>
      </c>
      <c r="E332" s="4" t="s">
        <v>163</v>
      </c>
      <c r="F332" s="4" t="s">
        <v>47</v>
      </c>
      <c r="G332" s="4" t="s">
        <v>60</v>
      </c>
      <c r="H332" s="4" t="s">
        <v>61</v>
      </c>
      <c r="I332" s="4" t="s">
        <v>49</v>
      </c>
      <c r="J332" s="21">
        <v>43998</v>
      </c>
      <c r="K332" s="21">
        <v>44302</v>
      </c>
      <c r="L332" s="4">
        <v>100</v>
      </c>
      <c r="M332" s="4" t="s">
        <v>40</v>
      </c>
      <c r="N332" s="4" t="s">
        <v>40</v>
      </c>
      <c r="O332" s="4" t="s">
        <v>1204</v>
      </c>
      <c r="P332" s="4" t="s">
        <v>110</v>
      </c>
      <c r="Q332" s="4" t="s">
        <v>129</v>
      </c>
      <c r="R332" s="4">
        <v>90</v>
      </c>
      <c r="S332" s="4">
        <v>0</v>
      </c>
      <c r="T332" s="4" t="s">
        <v>85</v>
      </c>
      <c r="U332" s="4" t="s">
        <v>57</v>
      </c>
      <c r="V332" s="4">
        <v>2.34</v>
      </c>
      <c r="W332" s="4">
        <v>1.7</v>
      </c>
      <c r="X332" s="4">
        <v>7.4</v>
      </c>
      <c r="Y332" s="4">
        <v>20.9</v>
      </c>
      <c r="Z332" s="4">
        <v>4.7</v>
      </c>
    </row>
    <row r="333" spans="1:26" x14ac:dyDescent="0.25">
      <c r="A333" s="4" t="s">
        <v>1205</v>
      </c>
      <c r="B333" s="4">
        <v>60</v>
      </c>
      <c r="C333" s="4" t="s">
        <v>27</v>
      </c>
      <c r="D333" s="4" t="s">
        <v>28</v>
      </c>
      <c r="E333" s="4" t="s">
        <v>30</v>
      </c>
      <c r="F333" s="4" t="s">
        <v>30</v>
      </c>
      <c r="G333" s="4" t="s">
        <v>118</v>
      </c>
      <c r="H333" s="4" t="s">
        <v>81</v>
      </c>
      <c r="I333" s="4" t="s">
        <v>132</v>
      </c>
      <c r="J333" s="21">
        <v>43583</v>
      </c>
      <c r="K333" s="21">
        <v>44102</v>
      </c>
      <c r="L333" s="4">
        <v>150</v>
      </c>
      <c r="M333" s="4" t="s">
        <v>339</v>
      </c>
      <c r="N333" s="4" t="s">
        <v>67</v>
      </c>
      <c r="O333" s="4" t="s">
        <v>1074</v>
      </c>
      <c r="P333" s="4" t="s">
        <v>39</v>
      </c>
      <c r="Q333" s="4" t="s">
        <v>67</v>
      </c>
      <c r="R333" s="4">
        <v>86</v>
      </c>
      <c r="S333" s="4">
        <v>1</v>
      </c>
      <c r="T333" s="4" t="s">
        <v>85</v>
      </c>
      <c r="U333" s="4" t="s">
        <v>57</v>
      </c>
      <c r="V333" s="4">
        <v>1.96</v>
      </c>
      <c r="W333" s="4">
        <v>1.57</v>
      </c>
      <c r="X333" s="4">
        <v>4.0999999999999996</v>
      </c>
      <c r="Y333" s="4">
        <v>14.1</v>
      </c>
      <c r="Z333" s="4">
        <v>15.7</v>
      </c>
    </row>
    <row r="334" spans="1:26" x14ac:dyDescent="0.25">
      <c r="A334" s="4" t="s">
        <v>1208</v>
      </c>
      <c r="B334" s="4">
        <v>84</v>
      </c>
      <c r="C334" s="4" t="s">
        <v>44</v>
      </c>
      <c r="D334" s="4" t="s">
        <v>106</v>
      </c>
      <c r="E334" s="4" t="s">
        <v>78</v>
      </c>
      <c r="F334" s="4" t="s">
        <v>30</v>
      </c>
      <c r="G334" s="4" t="s">
        <v>125</v>
      </c>
      <c r="H334" s="4" t="s">
        <v>81</v>
      </c>
      <c r="I334" s="4" t="s">
        <v>49</v>
      </c>
      <c r="J334" s="21">
        <v>43851</v>
      </c>
      <c r="K334" s="21">
        <v>44095</v>
      </c>
      <c r="L334" s="4">
        <v>100</v>
      </c>
      <c r="M334" s="4" t="s">
        <v>129</v>
      </c>
      <c r="N334" s="4" t="s">
        <v>129</v>
      </c>
      <c r="O334" s="4" t="s">
        <v>1211</v>
      </c>
      <c r="P334" s="4" t="s">
        <v>110</v>
      </c>
      <c r="Q334" s="4" t="s">
        <v>75</v>
      </c>
      <c r="R334" s="4">
        <v>82</v>
      </c>
      <c r="S334" s="4">
        <v>0</v>
      </c>
      <c r="T334" s="4" t="s">
        <v>41</v>
      </c>
      <c r="U334" s="4" t="s">
        <v>42</v>
      </c>
      <c r="V334" s="4">
        <v>3.6</v>
      </c>
      <c r="W334" s="4">
        <v>3.48</v>
      </c>
      <c r="X334" s="4">
        <v>4.2</v>
      </c>
      <c r="Y334" s="4">
        <v>21.1</v>
      </c>
      <c r="Z334" s="4">
        <v>11</v>
      </c>
    </row>
    <row r="335" spans="1:26" x14ac:dyDescent="0.25">
      <c r="A335" s="4" t="s">
        <v>1212</v>
      </c>
      <c r="B335" s="4">
        <v>72</v>
      </c>
      <c r="C335" s="4" t="s">
        <v>45</v>
      </c>
      <c r="D335" s="4" t="s">
        <v>95</v>
      </c>
      <c r="E335" s="4" t="s">
        <v>30</v>
      </c>
      <c r="F335" s="4" t="s">
        <v>79</v>
      </c>
      <c r="G335" s="4" t="s">
        <v>60</v>
      </c>
      <c r="H335" s="4" t="s">
        <v>81</v>
      </c>
      <c r="I335" s="4" t="s">
        <v>72</v>
      </c>
      <c r="J335" s="21">
        <v>45026</v>
      </c>
      <c r="K335" s="21">
        <v>45332</v>
      </c>
      <c r="L335" s="4">
        <v>200</v>
      </c>
      <c r="M335" s="4" t="s">
        <v>863</v>
      </c>
      <c r="N335" s="4" t="s">
        <v>67</v>
      </c>
      <c r="O335" s="4" t="s">
        <v>922</v>
      </c>
      <c r="P335" s="4" t="s">
        <v>55</v>
      </c>
      <c r="Q335" s="4" t="s">
        <v>40</v>
      </c>
      <c r="R335" s="4">
        <v>126</v>
      </c>
      <c r="S335" s="4">
        <v>0</v>
      </c>
      <c r="T335" s="4" t="s">
        <v>41</v>
      </c>
      <c r="U335" s="4" t="s">
        <v>57</v>
      </c>
      <c r="V335" s="4">
        <v>4.92</v>
      </c>
      <c r="W335" s="4">
        <v>3.54</v>
      </c>
      <c r="X335" s="4">
        <v>2.1</v>
      </c>
      <c r="Y335" s="4">
        <v>18.2</v>
      </c>
      <c r="Z335" s="4">
        <v>8.5</v>
      </c>
    </row>
    <row r="336" spans="1:26" x14ac:dyDescent="0.25">
      <c r="A336" s="4" t="s">
        <v>1214</v>
      </c>
      <c r="B336" s="4">
        <v>74</v>
      </c>
      <c r="C336" s="4" t="s">
        <v>44</v>
      </c>
      <c r="D336" s="4" t="s">
        <v>45</v>
      </c>
      <c r="E336" s="4" t="s">
        <v>29</v>
      </c>
      <c r="F336" s="4" t="s">
        <v>30</v>
      </c>
      <c r="G336" s="4" t="s">
        <v>96</v>
      </c>
      <c r="H336" s="4" t="s">
        <v>81</v>
      </c>
      <c r="I336" s="4" t="s">
        <v>49</v>
      </c>
      <c r="J336" s="21">
        <v>44770</v>
      </c>
      <c r="K336" s="21">
        <v>44985</v>
      </c>
      <c r="L336" s="4">
        <v>150</v>
      </c>
      <c r="M336" s="4" t="s">
        <v>978</v>
      </c>
      <c r="N336" s="4" t="s">
        <v>75</v>
      </c>
      <c r="O336" s="4" t="s">
        <v>1215</v>
      </c>
      <c r="P336" s="4" t="s">
        <v>39</v>
      </c>
      <c r="Q336" s="4" t="s">
        <v>30</v>
      </c>
      <c r="R336" s="4">
        <v>127</v>
      </c>
      <c r="S336" s="4">
        <v>1</v>
      </c>
      <c r="T336" s="4" t="s">
        <v>56</v>
      </c>
      <c r="U336" s="4" t="s">
        <v>57</v>
      </c>
      <c r="V336" s="4">
        <v>3.75</v>
      </c>
      <c r="W336" s="4">
        <v>1.28</v>
      </c>
      <c r="X336" s="4">
        <v>2.6</v>
      </c>
      <c r="Y336" s="4">
        <v>21.4</v>
      </c>
      <c r="Z336" s="4">
        <v>6.9</v>
      </c>
    </row>
    <row r="337" spans="1:26" x14ac:dyDescent="0.25">
      <c r="A337" s="4" t="s">
        <v>1216</v>
      </c>
      <c r="B337" s="4">
        <v>76</v>
      </c>
      <c r="C337" s="4" t="s">
        <v>44</v>
      </c>
      <c r="D337" s="4" t="s">
        <v>95</v>
      </c>
      <c r="E337" s="4" t="s">
        <v>29</v>
      </c>
      <c r="F337" s="4" t="s">
        <v>30</v>
      </c>
      <c r="G337" s="4" t="s">
        <v>125</v>
      </c>
      <c r="H337" s="4" t="s">
        <v>32</v>
      </c>
      <c r="I337" s="4" t="s">
        <v>72</v>
      </c>
      <c r="J337" s="21">
        <v>44656</v>
      </c>
      <c r="K337" s="21">
        <v>44931</v>
      </c>
      <c r="L337" s="4">
        <v>50</v>
      </c>
      <c r="M337" s="4" t="s">
        <v>75</v>
      </c>
      <c r="N337" s="4" t="s">
        <v>75</v>
      </c>
      <c r="O337" s="4" t="s">
        <v>1215</v>
      </c>
      <c r="P337" s="4" t="s">
        <v>110</v>
      </c>
      <c r="Q337" s="4" t="s">
        <v>30</v>
      </c>
      <c r="R337" s="4">
        <v>155</v>
      </c>
      <c r="S337" s="4">
        <v>0</v>
      </c>
      <c r="T337" s="4" t="s">
        <v>56</v>
      </c>
      <c r="U337" s="4" t="s">
        <v>57</v>
      </c>
      <c r="V337" s="4">
        <v>4.3499999999999996</v>
      </c>
      <c r="W337" s="4">
        <v>2.12</v>
      </c>
      <c r="X337" s="4">
        <v>6.8</v>
      </c>
      <c r="Y337" s="4">
        <v>18.5</v>
      </c>
      <c r="Z337" s="4">
        <v>11.7</v>
      </c>
    </row>
    <row r="338" spans="1:26" x14ac:dyDescent="0.25">
      <c r="A338" s="4" t="s">
        <v>1218</v>
      </c>
      <c r="B338" s="4">
        <v>68</v>
      </c>
      <c r="C338" s="4" t="s">
        <v>45</v>
      </c>
      <c r="D338" s="4" t="s">
        <v>28</v>
      </c>
      <c r="E338" s="4" t="s">
        <v>78</v>
      </c>
      <c r="F338" s="4" t="s">
        <v>69</v>
      </c>
      <c r="G338" s="4" t="s">
        <v>125</v>
      </c>
      <c r="H338" s="4" t="s">
        <v>81</v>
      </c>
      <c r="I338" s="4" t="s">
        <v>49</v>
      </c>
      <c r="J338" s="21">
        <v>43665</v>
      </c>
      <c r="K338" s="21">
        <v>43909</v>
      </c>
      <c r="L338" s="4">
        <v>100</v>
      </c>
      <c r="M338" s="4" t="s">
        <v>427</v>
      </c>
      <c r="N338" s="4" t="s">
        <v>30</v>
      </c>
      <c r="O338" s="4" t="s">
        <v>1220</v>
      </c>
      <c r="P338" s="4" t="s">
        <v>110</v>
      </c>
      <c r="Q338" s="4" t="s">
        <v>40</v>
      </c>
      <c r="R338" s="4">
        <v>124</v>
      </c>
      <c r="S338" s="4">
        <v>0</v>
      </c>
      <c r="T338" s="4" t="s">
        <v>123</v>
      </c>
      <c r="U338" s="4" t="s">
        <v>57</v>
      </c>
      <c r="V338" s="4">
        <v>2.2200000000000002</v>
      </c>
      <c r="W338" s="4">
        <v>1.85</v>
      </c>
      <c r="X338" s="4">
        <v>1.3</v>
      </c>
      <c r="Y338" s="4">
        <v>11.5</v>
      </c>
      <c r="Z338" s="4">
        <v>14.1</v>
      </c>
    </row>
    <row r="339" spans="1:26" x14ac:dyDescent="0.25">
      <c r="A339" s="4" t="s">
        <v>1221</v>
      </c>
      <c r="B339" s="4">
        <v>72</v>
      </c>
      <c r="C339" s="4" t="s">
        <v>45</v>
      </c>
      <c r="D339" s="4" t="s">
        <v>106</v>
      </c>
      <c r="E339" s="4" t="s">
        <v>46</v>
      </c>
      <c r="F339" s="4" t="s">
        <v>59</v>
      </c>
      <c r="G339" s="4" t="s">
        <v>164</v>
      </c>
      <c r="H339" s="4" t="s">
        <v>71</v>
      </c>
      <c r="I339" s="4" t="s">
        <v>132</v>
      </c>
      <c r="J339" s="21">
        <v>45160</v>
      </c>
      <c r="K339" s="21">
        <v>45404</v>
      </c>
      <c r="L339" s="4">
        <v>150</v>
      </c>
      <c r="M339" s="4" t="s">
        <v>75</v>
      </c>
      <c r="N339" s="4" t="s">
        <v>75</v>
      </c>
      <c r="O339" s="4" t="s">
        <v>788</v>
      </c>
      <c r="P339" s="4" t="s">
        <v>110</v>
      </c>
      <c r="Q339" s="4" t="s">
        <v>67</v>
      </c>
      <c r="R339" s="4">
        <v>33</v>
      </c>
      <c r="S339" s="4">
        <v>0</v>
      </c>
      <c r="T339" s="4" t="s">
        <v>123</v>
      </c>
      <c r="U339" s="4" t="s">
        <v>42</v>
      </c>
      <c r="V339" s="4">
        <v>4.75</v>
      </c>
      <c r="W339" s="4">
        <v>4.4800000000000004</v>
      </c>
      <c r="X339" s="4">
        <v>7.9</v>
      </c>
      <c r="Y339" s="4">
        <v>20.2</v>
      </c>
      <c r="Z339" s="4">
        <v>14.3</v>
      </c>
    </row>
    <row r="340" spans="1:26" x14ac:dyDescent="0.25">
      <c r="A340" s="4" t="s">
        <v>1224</v>
      </c>
      <c r="B340" s="4">
        <v>67</v>
      </c>
      <c r="C340" s="4" t="s">
        <v>44</v>
      </c>
      <c r="D340" s="4" t="s">
        <v>45</v>
      </c>
      <c r="E340" s="4" t="s">
        <v>163</v>
      </c>
      <c r="F340" s="4" t="s">
        <v>30</v>
      </c>
      <c r="G340" s="4" t="s">
        <v>89</v>
      </c>
      <c r="H340" s="4" t="s">
        <v>81</v>
      </c>
      <c r="I340" s="4" t="s">
        <v>72</v>
      </c>
      <c r="J340" s="21">
        <v>44704</v>
      </c>
      <c r="K340" s="21">
        <v>45008</v>
      </c>
      <c r="L340" s="4">
        <v>200</v>
      </c>
      <c r="M340" s="4" t="s">
        <v>286</v>
      </c>
      <c r="N340" s="4" t="s">
        <v>30</v>
      </c>
      <c r="O340" s="4" t="s">
        <v>1041</v>
      </c>
      <c r="P340" s="4" t="s">
        <v>39</v>
      </c>
      <c r="Q340" s="4" t="s">
        <v>75</v>
      </c>
      <c r="R340" s="4">
        <v>118</v>
      </c>
      <c r="S340" s="4">
        <v>1</v>
      </c>
      <c r="T340" s="4" t="s">
        <v>41</v>
      </c>
      <c r="U340" s="4" t="s">
        <v>57</v>
      </c>
      <c r="V340" s="4">
        <v>2.04</v>
      </c>
      <c r="W340" s="4">
        <v>4.63</v>
      </c>
      <c r="X340" s="4">
        <v>7</v>
      </c>
      <c r="Y340" s="4">
        <v>16.100000000000001</v>
      </c>
      <c r="Z340" s="4">
        <v>4.9000000000000004</v>
      </c>
    </row>
    <row r="341" spans="1:26" x14ac:dyDescent="0.25">
      <c r="A341" s="4" t="s">
        <v>1227</v>
      </c>
      <c r="B341" s="4">
        <v>44</v>
      </c>
      <c r="C341" s="4" t="s">
        <v>45</v>
      </c>
      <c r="D341" s="4" t="s">
        <v>95</v>
      </c>
      <c r="E341" s="4" t="s">
        <v>30</v>
      </c>
      <c r="F341" s="4" t="s">
        <v>79</v>
      </c>
      <c r="G341" s="4" t="s">
        <v>70</v>
      </c>
      <c r="H341" s="4" t="s">
        <v>61</v>
      </c>
      <c r="I341" s="4" t="s">
        <v>49</v>
      </c>
      <c r="J341" s="21">
        <v>43813</v>
      </c>
      <c r="K341" s="21">
        <v>44241</v>
      </c>
      <c r="L341" s="4">
        <v>200</v>
      </c>
      <c r="M341" s="4" t="s">
        <v>431</v>
      </c>
      <c r="N341" s="4" t="s">
        <v>30</v>
      </c>
      <c r="O341" s="4" t="s">
        <v>598</v>
      </c>
      <c r="P341" s="4" t="s">
        <v>55</v>
      </c>
      <c r="Q341" s="4" t="s">
        <v>67</v>
      </c>
      <c r="R341" s="4">
        <v>64</v>
      </c>
      <c r="S341" s="4">
        <v>0</v>
      </c>
      <c r="T341" s="4" t="s">
        <v>41</v>
      </c>
      <c r="U341" s="4" t="s">
        <v>57</v>
      </c>
      <c r="V341" s="4">
        <v>2.79</v>
      </c>
      <c r="W341" s="4">
        <v>2.84</v>
      </c>
      <c r="X341" s="4">
        <v>8.8000000000000007</v>
      </c>
      <c r="Y341" s="4">
        <v>15.8</v>
      </c>
      <c r="Z341" s="4">
        <v>9.5</v>
      </c>
    </row>
    <row r="342" spans="1:26" x14ac:dyDescent="0.25">
      <c r="A342" s="4" t="s">
        <v>1230</v>
      </c>
      <c r="B342" s="4">
        <v>41</v>
      </c>
      <c r="C342" s="4" t="s">
        <v>45</v>
      </c>
      <c r="D342" s="4" t="s">
        <v>87</v>
      </c>
      <c r="E342" s="4" t="s">
        <v>78</v>
      </c>
      <c r="F342" s="4" t="s">
        <v>30</v>
      </c>
      <c r="G342" s="4" t="s">
        <v>89</v>
      </c>
      <c r="H342" s="4" t="s">
        <v>71</v>
      </c>
      <c r="I342" s="4" t="s">
        <v>72</v>
      </c>
      <c r="J342" s="21">
        <v>43805</v>
      </c>
      <c r="K342" s="21">
        <v>44353</v>
      </c>
      <c r="L342" s="4">
        <v>100</v>
      </c>
      <c r="M342" s="4" t="s">
        <v>500</v>
      </c>
      <c r="N342" s="4" t="s">
        <v>40</v>
      </c>
      <c r="O342" s="4" t="s">
        <v>262</v>
      </c>
      <c r="P342" s="4" t="s">
        <v>110</v>
      </c>
      <c r="Q342" s="4" t="s">
        <v>129</v>
      </c>
      <c r="R342" s="4">
        <v>72</v>
      </c>
      <c r="S342" s="4">
        <v>0</v>
      </c>
      <c r="T342" s="4" t="s">
        <v>123</v>
      </c>
      <c r="U342" s="4" t="s">
        <v>57</v>
      </c>
      <c r="V342" s="4">
        <v>4.91</v>
      </c>
      <c r="W342" s="4">
        <v>1.44</v>
      </c>
      <c r="X342" s="4">
        <v>4.8</v>
      </c>
      <c r="Y342" s="4">
        <v>6.8</v>
      </c>
      <c r="Z342" s="4">
        <v>15.6</v>
      </c>
    </row>
    <row r="343" spans="1:26" x14ac:dyDescent="0.25">
      <c r="A343" s="4" t="s">
        <v>1233</v>
      </c>
      <c r="B343" s="4">
        <v>28</v>
      </c>
      <c r="C343" s="4" t="s">
        <v>44</v>
      </c>
      <c r="D343" s="4" t="s">
        <v>87</v>
      </c>
      <c r="E343" s="4" t="s">
        <v>30</v>
      </c>
      <c r="F343" s="4" t="s">
        <v>88</v>
      </c>
      <c r="G343" s="4" t="s">
        <v>80</v>
      </c>
      <c r="H343" s="4" t="s">
        <v>71</v>
      </c>
      <c r="I343" s="4" t="s">
        <v>33</v>
      </c>
      <c r="J343" s="21">
        <v>44890</v>
      </c>
      <c r="K343" s="21">
        <v>45102</v>
      </c>
      <c r="L343" s="4">
        <v>50</v>
      </c>
      <c r="M343" s="4" t="s">
        <v>30</v>
      </c>
      <c r="N343" s="4" t="s">
        <v>30</v>
      </c>
      <c r="O343" s="4" t="s">
        <v>1235</v>
      </c>
      <c r="P343" s="4" t="s">
        <v>39</v>
      </c>
      <c r="Q343" s="4" t="s">
        <v>75</v>
      </c>
      <c r="R343" s="4">
        <v>40</v>
      </c>
      <c r="S343" s="4">
        <v>1</v>
      </c>
      <c r="T343" s="4" t="s">
        <v>123</v>
      </c>
      <c r="U343" s="4" t="s">
        <v>42</v>
      </c>
      <c r="V343" s="4">
        <v>4.67</v>
      </c>
      <c r="W343" s="4">
        <v>2.12</v>
      </c>
      <c r="X343" s="4">
        <v>8.6999999999999993</v>
      </c>
      <c r="Y343" s="4">
        <v>11.3</v>
      </c>
      <c r="Z343" s="4">
        <v>18.5</v>
      </c>
    </row>
    <row r="344" spans="1:26" x14ac:dyDescent="0.25">
      <c r="A344" s="4" t="s">
        <v>1236</v>
      </c>
      <c r="B344" s="4">
        <v>84</v>
      </c>
      <c r="C344" s="4" t="s">
        <v>27</v>
      </c>
      <c r="D344" s="4" t="s">
        <v>95</v>
      </c>
      <c r="E344" s="4" t="s">
        <v>29</v>
      </c>
      <c r="F344" s="4" t="s">
        <v>30</v>
      </c>
      <c r="G344" s="4" t="s">
        <v>184</v>
      </c>
      <c r="H344" s="4" t="s">
        <v>81</v>
      </c>
      <c r="I344" s="4" t="s">
        <v>33</v>
      </c>
      <c r="J344" s="21">
        <v>44483</v>
      </c>
      <c r="K344" s="21">
        <v>44818</v>
      </c>
      <c r="L344" s="4">
        <v>150</v>
      </c>
      <c r="M344" s="4" t="s">
        <v>422</v>
      </c>
      <c r="N344" s="4" t="s">
        <v>30</v>
      </c>
      <c r="O344" s="4" t="s">
        <v>188</v>
      </c>
      <c r="P344" s="4" t="s">
        <v>110</v>
      </c>
      <c r="Q344" s="4" t="s">
        <v>40</v>
      </c>
      <c r="R344" s="4">
        <v>126</v>
      </c>
      <c r="S344" s="4">
        <v>0</v>
      </c>
      <c r="T344" s="4" t="s">
        <v>85</v>
      </c>
      <c r="U344" s="4" t="s">
        <v>42</v>
      </c>
      <c r="V344" s="4">
        <v>4.0199999999999996</v>
      </c>
      <c r="W344" s="4">
        <v>4.22</v>
      </c>
      <c r="X344" s="4">
        <v>1.2</v>
      </c>
      <c r="Y344" s="4">
        <v>23.3</v>
      </c>
      <c r="Z344" s="4">
        <v>15.4</v>
      </c>
    </row>
    <row r="345" spans="1:26" x14ac:dyDescent="0.25">
      <c r="A345" s="4" t="s">
        <v>1238</v>
      </c>
      <c r="B345" s="4">
        <v>63</v>
      </c>
      <c r="C345" s="4" t="s">
        <v>44</v>
      </c>
      <c r="D345" s="4" t="s">
        <v>87</v>
      </c>
      <c r="E345" s="4" t="s">
        <v>163</v>
      </c>
      <c r="F345" s="4" t="s">
        <v>47</v>
      </c>
      <c r="G345" s="4" t="s">
        <v>96</v>
      </c>
      <c r="H345" s="4" t="s">
        <v>61</v>
      </c>
      <c r="I345" s="4" t="s">
        <v>49</v>
      </c>
      <c r="J345" s="21">
        <v>45069</v>
      </c>
      <c r="K345" s="21">
        <v>45619</v>
      </c>
      <c r="L345" s="4">
        <v>100</v>
      </c>
      <c r="M345" s="4" t="s">
        <v>500</v>
      </c>
      <c r="N345" s="4" t="s">
        <v>40</v>
      </c>
      <c r="O345" s="4" t="s">
        <v>909</v>
      </c>
      <c r="P345" s="4" t="s">
        <v>55</v>
      </c>
      <c r="Q345" s="4" t="s">
        <v>67</v>
      </c>
      <c r="R345" s="4">
        <v>30</v>
      </c>
      <c r="S345" s="4">
        <v>0</v>
      </c>
      <c r="T345" s="4" t="s">
        <v>137</v>
      </c>
      <c r="U345" s="4" t="s">
        <v>42</v>
      </c>
      <c r="V345" s="4">
        <v>2.2200000000000002</v>
      </c>
      <c r="W345" s="4">
        <v>4.32</v>
      </c>
      <c r="X345" s="4">
        <v>3.5</v>
      </c>
      <c r="Y345" s="4">
        <v>21.7</v>
      </c>
      <c r="Z345" s="4">
        <v>4.9000000000000004</v>
      </c>
    </row>
    <row r="346" spans="1:26" x14ac:dyDescent="0.25">
      <c r="A346" s="4" t="s">
        <v>1241</v>
      </c>
      <c r="B346" s="4">
        <v>64</v>
      </c>
      <c r="C346" s="4" t="s">
        <v>27</v>
      </c>
      <c r="D346" s="4" t="s">
        <v>28</v>
      </c>
      <c r="E346" s="4" t="s">
        <v>78</v>
      </c>
      <c r="F346" s="4" t="s">
        <v>47</v>
      </c>
      <c r="G346" s="4" t="s">
        <v>131</v>
      </c>
      <c r="H346" s="4" t="s">
        <v>61</v>
      </c>
      <c r="I346" s="4" t="s">
        <v>132</v>
      </c>
      <c r="J346" s="21">
        <v>44795</v>
      </c>
      <c r="K346" s="21">
        <v>45313</v>
      </c>
      <c r="L346" s="4">
        <v>50</v>
      </c>
      <c r="M346" s="4" t="s">
        <v>554</v>
      </c>
      <c r="N346" s="4" t="s">
        <v>40</v>
      </c>
      <c r="O346" s="4" t="s">
        <v>537</v>
      </c>
      <c r="P346" s="4" t="s">
        <v>110</v>
      </c>
      <c r="Q346" s="4" t="s">
        <v>67</v>
      </c>
      <c r="R346" s="4">
        <v>163</v>
      </c>
      <c r="S346" s="4">
        <v>0</v>
      </c>
      <c r="T346" s="4" t="s">
        <v>85</v>
      </c>
      <c r="U346" s="4" t="s">
        <v>42</v>
      </c>
      <c r="V346" s="4">
        <v>3.81</v>
      </c>
      <c r="W346" s="4">
        <v>3.16</v>
      </c>
      <c r="X346" s="4">
        <v>1.9</v>
      </c>
      <c r="Y346" s="4">
        <v>10.4</v>
      </c>
      <c r="Z346" s="4">
        <v>3.2</v>
      </c>
    </row>
    <row r="347" spans="1:26" x14ac:dyDescent="0.25">
      <c r="A347" s="4" t="s">
        <v>1243</v>
      </c>
      <c r="B347" s="4">
        <v>34</v>
      </c>
      <c r="C347" s="4" t="s">
        <v>44</v>
      </c>
      <c r="D347" s="4" t="s">
        <v>87</v>
      </c>
      <c r="E347" s="4" t="s">
        <v>30</v>
      </c>
      <c r="F347" s="4" t="s">
        <v>30</v>
      </c>
      <c r="G347" s="4" t="s">
        <v>178</v>
      </c>
      <c r="H347" s="4" t="s">
        <v>81</v>
      </c>
      <c r="I347" s="4" t="s">
        <v>72</v>
      </c>
      <c r="J347" s="21">
        <v>44608</v>
      </c>
      <c r="K347" s="21">
        <v>45093</v>
      </c>
      <c r="L347" s="4">
        <v>100</v>
      </c>
      <c r="M347" s="4" t="s">
        <v>67</v>
      </c>
      <c r="N347" s="4" t="s">
        <v>67</v>
      </c>
      <c r="O347" s="4" t="s">
        <v>958</v>
      </c>
      <c r="P347" s="4" t="s">
        <v>110</v>
      </c>
      <c r="Q347" s="4" t="s">
        <v>129</v>
      </c>
      <c r="R347" s="4">
        <v>57</v>
      </c>
      <c r="S347" s="4">
        <v>0</v>
      </c>
      <c r="T347" s="4" t="s">
        <v>56</v>
      </c>
      <c r="U347" s="4" t="s">
        <v>42</v>
      </c>
      <c r="V347" s="4">
        <v>2.88</v>
      </c>
      <c r="W347" s="4">
        <v>2.21</v>
      </c>
      <c r="X347" s="4">
        <v>6.4</v>
      </c>
      <c r="Y347" s="4">
        <v>11.4</v>
      </c>
      <c r="Z347" s="4">
        <v>8.1</v>
      </c>
    </row>
    <row r="348" spans="1:26" x14ac:dyDescent="0.25">
      <c r="A348" s="4" t="s">
        <v>1245</v>
      </c>
      <c r="B348" s="4">
        <v>38</v>
      </c>
      <c r="C348" s="4" t="s">
        <v>44</v>
      </c>
      <c r="D348" s="4" t="s">
        <v>95</v>
      </c>
      <c r="E348" s="4" t="s">
        <v>30</v>
      </c>
      <c r="F348" s="4" t="s">
        <v>59</v>
      </c>
      <c r="G348" s="4" t="s">
        <v>70</v>
      </c>
      <c r="H348" s="4" t="s">
        <v>61</v>
      </c>
      <c r="I348" s="4" t="s">
        <v>72</v>
      </c>
      <c r="J348" s="21">
        <v>45254</v>
      </c>
      <c r="K348" s="21">
        <v>45650</v>
      </c>
      <c r="L348" s="4">
        <v>50</v>
      </c>
      <c r="M348" s="4" t="s">
        <v>1248</v>
      </c>
      <c r="N348" s="4" t="s">
        <v>30</v>
      </c>
      <c r="O348" s="4" t="s">
        <v>571</v>
      </c>
      <c r="P348" s="4" t="s">
        <v>110</v>
      </c>
      <c r="Q348" s="4" t="s">
        <v>129</v>
      </c>
      <c r="R348" s="4">
        <v>117</v>
      </c>
      <c r="S348" s="4">
        <v>0</v>
      </c>
      <c r="T348" s="4" t="s">
        <v>56</v>
      </c>
      <c r="U348" s="4" t="s">
        <v>57</v>
      </c>
      <c r="V348" s="4">
        <v>3.97</v>
      </c>
      <c r="W348" s="4">
        <v>1.19</v>
      </c>
      <c r="X348" s="4">
        <v>9.1</v>
      </c>
      <c r="Y348" s="4">
        <v>21.3</v>
      </c>
      <c r="Z348" s="4">
        <v>14.4</v>
      </c>
    </row>
    <row r="349" spans="1:26" x14ac:dyDescent="0.25">
      <c r="A349" s="4" t="s">
        <v>1249</v>
      </c>
      <c r="B349" s="4">
        <v>73</v>
      </c>
      <c r="C349" s="4" t="s">
        <v>27</v>
      </c>
      <c r="D349" s="4" t="s">
        <v>106</v>
      </c>
      <c r="E349" s="4" t="s">
        <v>30</v>
      </c>
      <c r="F349" s="4" t="s">
        <v>88</v>
      </c>
      <c r="G349" s="4" t="s">
        <v>102</v>
      </c>
      <c r="H349" s="4" t="s">
        <v>61</v>
      </c>
      <c r="I349" s="4" t="s">
        <v>132</v>
      </c>
      <c r="J349" s="21">
        <v>45040</v>
      </c>
      <c r="K349" s="21">
        <v>45254</v>
      </c>
      <c r="L349" s="4">
        <v>150</v>
      </c>
      <c r="M349" s="4" t="s">
        <v>30</v>
      </c>
      <c r="N349" s="4" t="s">
        <v>30</v>
      </c>
      <c r="O349" s="4" t="s">
        <v>466</v>
      </c>
      <c r="P349" s="4" t="s">
        <v>110</v>
      </c>
      <c r="Q349" s="4" t="s">
        <v>129</v>
      </c>
      <c r="R349" s="4">
        <v>109</v>
      </c>
      <c r="S349" s="4">
        <v>0</v>
      </c>
      <c r="T349" s="4" t="s">
        <v>123</v>
      </c>
      <c r="U349" s="4" t="s">
        <v>42</v>
      </c>
      <c r="V349" s="4">
        <v>3.37</v>
      </c>
      <c r="W349" s="4">
        <v>4.57</v>
      </c>
      <c r="X349" s="4">
        <v>2.7</v>
      </c>
      <c r="Y349" s="4">
        <v>7.4</v>
      </c>
      <c r="Z349" s="4">
        <v>7.1</v>
      </c>
    </row>
    <row r="350" spans="1:26" x14ac:dyDescent="0.25">
      <c r="A350" s="4" t="s">
        <v>1251</v>
      </c>
      <c r="B350" s="4">
        <v>67</v>
      </c>
      <c r="C350" s="4" t="s">
        <v>44</v>
      </c>
      <c r="D350" s="4" t="s">
        <v>28</v>
      </c>
      <c r="E350" s="4" t="s">
        <v>30</v>
      </c>
      <c r="F350" s="4" t="s">
        <v>30</v>
      </c>
      <c r="G350" s="4" t="s">
        <v>96</v>
      </c>
      <c r="H350" s="4" t="s">
        <v>71</v>
      </c>
      <c r="I350" s="4" t="s">
        <v>49</v>
      </c>
      <c r="J350" s="21">
        <v>44579</v>
      </c>
      <c r="K350" s="21">
        <v>44975</v>
      </c>
      <c r="L350" s="4">
        <v>150</v>
      </c>
      <c r="M350" s="4" t="s">
        <v>30</v>
      </c>
      <c r="N350" s="4" t="s">
        <v>30</v>
      </c>
      <c r="O350" s="4" t="s">
        <v>1253</v>
      </c>
      <c r="P350" s="4" t="s">
        <v>55</v>
      </c>
      <c r="Q350" s="4" t="s">
        <v>40</v>
      </c>
      <c r="R350" s="4">
        <v>67</v>
      </c>
      <c r="S350" s="4">
        <v>0</v>
      </c>
      <c r="T350" s="4" t="s">
        <v>85</v>
      </c>
      <c r="U350" s="4" t="s">
        <v>57</v>
      </c>
      <c r="V350" s="4">
        <v>4.18</v>
      </c>
      <c r="W350" s="4">
        <v>1.1399999999999999</v>
      </c>
      <c r="X350" s="4">
        <v>6.2</v>
      </c>
      <c r="Y350" s="4">
        <v>23.9</v>
      </c>
      <c r="Z350" s="4">
        <v>17.5</v>
      </c>
    </row>
    <row r="351" spans="1:26" x14ac:dyDescent="0.25">
      <c r="A351" s="4" t="s">
        <v>1254</v>
      </c>
      <c r="B351" s="4">
        <v>36</v>
      </c>
      <c r="C351" s="4" t="s">
        <v>45</v>
      </c>
      <c r="D351" s="4" t="s">
        <v>87</v>
      </c>
      <c r="E351" s="4" t="s">
        <v>29</v>
      </c>
      <c r="F351" s="4" t="s">
        <v>69</v>
      </c>
      <c r="G351" s="4" t="s">
        <v>102</v>
      </c>
      <c r="H351" s="4" t="s">
        <v>32</v>
      </c>
      <c r="I351" s="4" t="s">
        <v>33</v>
      </c>
      <c r="J351" s="21">
        <v>44053</v>
      </c>
      <c r="K351" s="21">
        <v>44571</v>
      </c>
      <c r="L351" s="4">
        <v>200</v>
      </c>
      <c r="M351" s="4" t="s">
        <v>30</v>
      </c>
      <c r="N351" s="4" t="s">
        <v>30</v>
      </c>
      <c r="O351" s="4" t="s">
        <v>690</v>
      </c>
      <c r="P351" s="4" t="s">
        <v>110</v>
      </c>
      <c r="Q351" s="4" t="s">
        <v>67</v>
      </c>
      <c r="R351" s="4">
        <v>87</v>
      </c>
      <c r="S351" s="4">
        <v>0</v>
      </c>
      <c r="T351" s="4" t="s">
        <v>123</v>
      </c>
      <c r="U351" s="4" t="s">
        <v>42</v>
      </c>
      <c r="V351" s="4">
        <v>3.09</v>
      </c>
      <c r="W351" s="4">
        <v>1.25</v>
      </c>
      <c r="X351" s="4">
        <v>8.5</v>
      </c>
      <c r="Y351" s="4">
        <v>16.8</v>
      </c>
      <c r="Z351" s="4">
        <v>5</v>
      </c>
    </row>
    <row r="352" spans="1:26" x14ac:dyDescent="0.25">
      <c r="A352" s="4" t="s">
        <v>1256</v>
      </c>
      <c r="B352" s="4">
        <v>80</v>
      </c>
      <c r="C352" s="4" t="s">
        <v>45</v>
      </c>
      <c r="D352" s="4" t="s">
        <v>95</v>
      </c>
      <c r="E352" s="4" t="s">
        <v>30</v>
      </c>
      <c r="F352" s="4" t="s">
        <v>30</v>
      </c>
      <c r="G352" s="4" t="s">
        <v>112</v>
      </c>
      <c r="H352" s="4" t="s">
        <v>61</v>
      </c>
      <c r="I352" s="4" t="s">
        <v>33</v>
      </c>
      <c r="J352" s="21">
        <v>44399</v>
      </c>
      <c r="K352" s="21">
        <v>44795</v>
      </c>
      <c r="L352" s="4">
        <v>150</v>
      </c>
      <c r="M352" s="4" t="s">
        <v>187</v>
      </c>
      <c r="N352" s="4" t="s">
        <v>40</v>
      </c>
      <c r="O352" s="4" t="s">
        <v>344</v>
      </c>
      <c r="P352" s="4" t="s">
        <v>110</v>
      </c>
      <c r="Q352" s="4" t="s">
        <v>30</v>
      </c>
      <c r="R352" s="4">
        <v>102</v>
      </c>
      <c r="S352" s="4">
        <v>0</v>
      </c>
      <c r="T352" s="4" t="s">
        <v>41</v>
      </c>
      <c r="U352" s="4" t="s">
        <v>57</v>
      </c>
      <c r="V352" s="4">
        <v>1.38</v>
      </c>
      <c r="W352" s="4">
        <v>4.6399999999999997</v>
      </c>
      <c r="X352" s="4">
        <v>7</v>
      </c>
      <c r="Y352" s="4">
        <v>20.9</v>
      </c>
      <c r="Z352" s="4">
        <v>17.899999999999999</v>
      </c>
    </row>
    <row r="353" spans="1:26" x14ac:dyDescent="0.25">
      <c r="A353" s="4" t="s">
        <v>1258</v>
      </c>
      <c r="B353" s="4">
        <v>30</v>
      </c>
      <c r="C353" s="4" t="s">
        <v>27</v>
      </c>
      <c r="D353" s="4" t="s">
        <v>28</v>
      </c>
      <c r="E353" s="4" t="s">
        <v>29</v>
      </c>
      <c r="F353" s="4" t="s">
        <v>30</v>
      </c>
      <c r="G353" s="4" t="s">
        <v>118</v>
      </c>
      <c r="H353" s="4" t="s">
        <v>32</v>
      </c>
      <c r="I353" s="4" t="s">
        <v>33</v>
      </c>
      <c r="J353" s="21">
        <v>44109</v>
      </c>
      <c r="K353" s="21">
        <v>44505</v>
      </c>
      <c r="L353" s="4">
        <v>200</v>
      </c>
      <c r="M353" s="4" t="s">
        <v>339</v>
      </c>
      <c r="N353" s="4" t="s">
        <v>67</v>
      </c>
      <c r="O353" s="4" t="s">
        <v>240</v>
      </c>
      <c r="P353" s="4" t="s">
        <v>110</v>
      </c>
      <c r="Q353" s="4" t="s">
        <v>67</v>
      </c>
      <c r="R353" s="4">
        <v>32</v>
      </c>
      <c r="S353" s="4">
        <v>0</v>
      </c>
      <c r="T353" s="4" t="s">
        <v>137</v>
      </c>
      <c r="U353" s="4" t="s">
        <v>42</v>
      </c>
      <c r="V353" s="4">
        <v>3.29</v>
      </c>
      <c r="W353" s="4">
        <v>3.07</v>
      </c>
      <c r="X353" s="4">
        <v>4.9000000000000004</v>
      </c>
      <c r="Y353" s="4">
        <v>11.7</v>
      </c>
      <c r="Z353" s="4">
        <v>10.4</v>
      </c>
    </row>
    <row r="354" spans="1:26" x14ac:dyDescent="0.25">
      <c r="A354" s="4" t="s">
        <v>1260</v>
      </c>
      <c r="B354" s="4">
        <v>36</v>
      </c>
      <c r="C354" s="4" t="s">
        <v>44</v>
      </c>
      <c r="D354" s="4" t="s">
        <v>95</v>
      </c>
      <c r="E354" s="4" t="s">
        <v>46</v>
      </c>
      <c r="F354" s="4" t="s">
        <v>30</v>
      </c>
      <c r="G354" s="4" t="s">
        <v>102</v>
      </c>
      <c r="H354" s="4" t="s">
        <v>32</v>
      </c>
      <c r="I354" s="4" t="s">
        <v>33</v>
      </c>
      <c r="J354" s="21">
        <v>43834</v>
      </c>
      <c r="K354" s="21">
        <v>44259</v>
      </c>
      <c r="L354" s="4">
        <v>150</v>
      </c>
      <c r="M354" s="4" t="s">
        <v>1263</v>
      </c>
      <c r="N354" s="4" t="s">
        <v>40</v>
      </c>
      <c r="O354" s="4" t="s">
        <v>150</v>
      </c>
      <c r="P354" s="4" t="s">
        <v>55</v>
      </c>
      <c r="Q354" s="4" t="s">
        <v>67</v>
      </c>
      <c r="R354" s="4">
        <v>38</v>
      </c>
      <c r="S354" s="4">
        <v>0</v>
      </c>
      <c r="T354" s="4" t="s">
        <v>123</v>
      </c>
      <c r="U354" s="4" t="s">
        <v>42</v>
      </c>
      <c r="V354" s="4">
        <v>4.0999999999999996</v>
      </c>
      <c r="W354" s="4">
        <v>3.41</v>
      </c>
      <c r="X354" s="4">
        <v>9</v>
      </c>
      <c r="Y354" s="4">
        <v>14</v>
      </c>
      <c r="Z354" s="4">
        <v>13.3</v>
      </c>
    </row>
    <row r="355" spans="1:26" x14ac:dyDescent="0.25">
      <c r="A355" s="4" t="s">
        <v>1264</v>
      </c>
      <c r="B355" s="4">
        <v>68</v>
      </c>
      <c r="C355" s="4" t="s">
        <v>44</v>
      </c>
      <c r="D355" s="4" t="s">
        <v>28</v>
      </c>
      <c r="E355" s="4" t="s">
        <v>29</v>
      </c>
      <c r="F355" s="4" t="s">
        <v>30</v>
      </c>
      <c r="G355" s="4" t="s">
        <v>131</v>
      </c>
      <c r="H355" s="4" t="s">
        <v>61</v>
      </c>
      <c r="I355" s="4" t="s">
        <v>33</v>
      </c>
      <c r="J355" s="21">
        <v>44702</v>
      </c>
      <c r="K355" s="21">
        <v>45190</v>
      </c>
      <c r="L355" s="4">
        <v>200</v>
      </c>
      <c r="M355" s="4" t="s">
        <v>451</v>
      </c>
      <c r="N355" s="4" t="s">
        <v>129</v>
      </c>
      <c r="O355" s="4" t="s">
        <v>463</v>
      </c>
      <c r="P355" s="4" t="s">
        <v>39</v>
      </c>
      <c r="Q355" s="4" t="s">
        <v>129</v>
      </c>
      <c r="R355" s="4">
        <v>155</v>
      </c>
      <c r="S355" s="4">
        <v>1</v>
      </c>
      <c r="T355" s="4" t="s">
        <v>85</v>
      </c>
      <c r="U355" s="4" t="s">
        <v>42</v>
      </c>
      <c r="V355" s="4">
        <v>3.53</v>
      </c>
      <c r="W355" s="4">
        <v>3.37</v>
      </c>
      <c r="X355" s="4">
        <v>7.3</v>
      </c>
      <c r="Y355" s="4">
        <v>10.3</v>
      </c>
      <c r="Z355" s="4">
        <v>11.7</v>
      </c>
    </row>
    <row r="356" spans="1:26" x14ac:dyDescent="0.25">
      <c r="A356" s="4" t="s">
        <v>1266</v>
      </c>
      <c r="B356" s="4">
        <v>20</v>
      </c>
      <c r="C356" s="4" t="s">
        <v>45</v>
      </c>
      <c r="D356" s="4" t="s">
        <v>45</v>
      </c>
      <c r="E356" s="4" t="s">
        <v>29</v>
      </c>
      <c r="F356" s="4" t="s">
        <v>88</v>
      </c>
      <c r="G356" s="4" t="s">
        <v>80</v>
      </c>
      <c r="H356" s="4" t="s">
        <v>71</v>
      </c>
      <c r="I356" s="4" t="s">
        <v>33</v>
      </c>
      <c r="J356" s="21">
        <v>44888</v>
      </c>
      <c r="K356" s="21">
        <v>45253</v>
      </c>
      <c r="L356" s="4">
        <v>150</v>
      </c>
      <c r="M356" s="4" t="s">
        <v>834</v>
      </c>
      <c r="N356" s="4" t="s">
        <v>67</v>
      </c>
      <c r="O356" s="4" t="s">
        <v>776</v>
      </c>
      <c r="P356" s="4" t="s">
        <v>110</v>
      </c>
      <c r="Q356" s="4" t="s">
        <v>75</v>
      </c>
      <c r="R356" s="4">
        <v>77</v>
      </c>
      <c r="S356" s="4">
        <v>0</v>
      </c>
      <c r="T356" s="4" t="s">
        <v>56</v>
      </c>
      <c r="U356" s="4" t="s">
        <v>42</v>
      </c>
      <c r="V356" s="4">
        <v>1.42</v>
      </c>
      <c r="W356" s="4">
        <v>2.54</v>
      </c>
      <c r="X356" s="4">
        <v>5.4</v>
      </c>
      <c r="Y356" s="4">
        <v>17.7</v>
      </c>
      <c r="Z356" s="4">
        <v>19.2</v>
      </c>
    </row>
    <row r="357" spans="1:26" x14ac:dyDescent="0.25">
      <c r="A357" s="4" t="s">
        <v>1269</v>
      </c>
      <c r="B357" s="4">
        <v>68</v>
      </c>
      <c r="C357" s="4" t="s">
        <v>45</v>
      </c>
      <c r="D357" s="4" t="s">
        <v>45</v>
      </c>
      <c r="E357" s="4" t="s">
        <v>29</v>
      </c>
      <c r="F357" s="4" t="s">
        <v>69</v>
      </c>
      <c r="G357" s="4" t="s">
        <v>80</v>
      </c>
      <c r="H357" s="4" t="s">
        <v>61</v>
      </c>
      <c r="I357" s="4" t="s">
        <v>72</v>
      </c>
      <c r="J357" s="21">
        <v>43552</v>
      </c>
      <c r="K357" s="21">
        <v>44010</v>
      </c>
      <c r="L357" s="4">
        <v>100</v>
      </c>
      <c r="M357" s="4" t="s">
        <v>75</v>
      </c>
      <c r="N357" s="4" t="s">
        <v>75</v>
      </c>
      <c r="O357" s="4" t="s">
        <v>711</v>
      </c>
      <c r="P357" s="4" t="s">
        <v>55</v>
      </c>
      <c r="Q357" s="4" t="s">
        <v>129</v>
      </c>
      <c r="R357" s="4">
        <v>40</v>
      </c>
      <c r="S357" s="4">
        <v>0</v>
      </c>
      <c r="T357" s="4" t="s">
        <v>41</v>
      </c>
      <c r="U357" s="4" t="s">
        <v>42</v>
      </c>
      <c r="V357" s="4">
        <v>3.4</v>
      </c>
      <c r="W357" s="4">
        <v>3.97</v>
      </c>
      <c r="X357" s="4">
        <v>5.6</v>
      </c>
      <c r="Y357" s="4">
        <v>17.399999999999999</v>
      </c>
      <c r="Z357" s="4">
        <v>4.2</v>
      </c>
    </row>
    <row r="358" spans="1:26" x14ac:dyDescent="0.25">
      <c r="A358" s="4" t="s">
        <v>1272</v>
      </c>
      <c r="B358" s="4">
        <v>38</v>
      </c>
      <c r="C358" s="4" t="s">
        <v>27</v>
      </c>
      <c r="D358" s="4" t="s">
        <v>45</v>
      </c>
      <c r="E358" s="4" t="s">
        <v>30</v>
      </c>
      <c r="F358" s="4" t="s">
        <v>30</v>
      </c>
      <c r="G358" s="4" t="s">
        <v>118</v>
      </c>
      <c r="H358" s="4" t="s">
        <v>61</v>
      </c>
      <c r="I358" s="4" t="s">
        <v>49</v>
      </c>
      <c r="J358" s="21">
        <v>45058</v>
      </c>
      <c r="K358" s="21">
        <v>45485</v>
      </c>
      <c r="L358" s="4">
        <v>100</v>
      </c>
      <c r="M358" s="4" t="s">
        <v>274</v>
      </c>
      <c r="N358" s="4" t="s">
        <v>129</v>
      </c>
      <c r="O358" s="4" t="s">
        <v>100</v>
      </c>
      <c r="P358" s="4" t="s">
        <v>39</v>
      </c>
      <c r="Q358" s="4" t="s">
        <v>75</v>
      </c>
      <c r="R358" s="4">
        <v>105</v>
      </c>
      <c r="S358" s="4">
        <v>1</v>
      </c>
      <c r="T358" s="4" t="s">
        <v>85</v>
      </c>
      <c r="U358" s="4" t="s">
        <v>57</v>
      </c>
      <c r="V358" s="4">
        <v>2.02</v>
      </c>
      <c r="W358" s="4">
        <v>2.4500000000000002</v>
      </c>
      <c r="X358" s="4">
        <v>5.3</v>
      </c>
      <c r="Y358" s="4">
        <v>6.8</v>
      </c>
      <c r="Z358" s="4">
        <v>5.4</v>
      </c>
    </row>
    <row r="359" spans="1:26" x14ac:dyDescent="0.25">
      <c r="A359" s="4" t="s">
        <v>1274</v>
      </c>
      <c r="B359" s="4">
        <v>35</v>
      </c>
      <c r="C359" s="4" t="s">
        <v>45</v>
      </c>
      <c r="D359" s="4" t="s">
        <v>95</v>
      </c>
      <c r="E359" s="4" t="s">
        <v>30</v>
      </c>
      <c r="F359" s="4" t="s">
        <v>30</v>
      </c>
      <c r="G359" s="4" t="s">
        <v>194</v>
      </c>
      <c r="H359" s="4" t="s">
        <v>71</v>
      </c>
      <c r="I359" s="4" t="s">
        <v>49</v>
      </c>
      <c r="J359" s="21">
        <v>43557</v>
      </c>
      <c r="K359" s="21">
        <v>43832</v>
      </c>
      <c r="L359" s="4">
        <v>100</v>
      </c>
      <c r="M359" s="4" t="s">
        <v>339</v>
      </c>
      <c r="N359" s="4" t="s">
        <v>67</v>
      </c>
      <c r="O359" s="4" t="s">
        <v>926</v>
      </c>
      <c r="P359" s="4" t="s">
        <v>110</v>
      </c>
      <c r="Q359" s="4" t="s">
        <v>67</v>
      </c>
      <c r="R359" s="4">
        <v>121</v>
      </c>
      <c r="S359" s="4">
        <v>0</v>
      </c>
      <c r="T359" s="4" t="s">
        <v>137</v>
      </c>
      <c r="U359" s="4" t="s">
        <v>42</v>
      </c>
      <c r="V359" s="4">
        <v>2.11</v>
      </c>
      <c r="W359" s="4">
        <v>4.8899999999999997</v>
      </c>
      <c r="X359" s="4">
        <v>4</v>
      </c>
      <c r="Y359" s="4">
        <v>14.7</v>
      </c>
      <c r="Z359" s="4">
        <v>6.3</v>
      </c>
    </row>
    <row r="360" spans="1:26" x14ac:dyDescent="0.25">
      <c r="A360" s="4" t="s">
        <v>1277</v>
      </c>
      <c r="B360" s="4">
        <v>72</v>
      </c>
      <c r="C360" s="4" t="s">
        <v>27</v>
      </c>
      <c r="D360" s="4" t="s">
        <v>45</v>
      </c>
      <c r="E360" s="4" t="s">
        <v>30</v>
      </c>
      <c r="F360" s="4" t="s">
        <v>79</v>
      </c>
      <c r="G360" s="4" t="s">
        <v>131</v>
      </c>
      <c r="H360" s="4" t="s">
        <v>81</v>
      </c>
      <c r="I360" s="4" t="s">
        <v>49</v>
      </c>
      <c r="J360" s="21">
        <v>44514</v>
      </c>
      <c r="K360" s="21">
        <v>45030</v>
      </c>
      <c r="L360" s="4">
        <v>100</v>
      </c>
      <c r="M360" s="4" t="s">
        <v>1279</v>
      </c>
      <c r="N360" s="4" t="s">
        <v>67</v>
      </c>
      <c r="O360" s="4" t="s">
        <v>1280</v>
      </c>
      <c r="P360" s="4" t="s">
        <v>55</v>
      </c>
      <c r="Q360" s="4" t="s">
        <v>67</v>
      </c>
      <c r="R360" s="4">
        <v>125</v>
      </c>
      <c r="S360" s="4">
        <v>0</v>
      </c>
      <c r="T360" s="4" t="s">
        <v>85</v>
      </c>
      <c r="U360" s="4" t="s">
        <v>42</v>
      </c>
      <c r="V360" s="4">
        <v>3.44</v>
      </c>
      <c r="W360" s="4">
        <v>2.12</v>
      </c>
      <c r="X360" s="4">
        <v>2.9</v>
      </c>
      <c r="Y360" s="4">
        <v>15.3</v>
      </c>
      <c r="Z360" s="4">
        <v>3.1</v>
      </c>
    </row>
    <row r="361" spans="1:26" x14ac:dyDescent="0.25">
      <c r="A361" s="4" t="s">
        <v>1281</v>
      </c>
      <c r="B361" s="4">
        <v>71</v>
      </c>
      <c r="C361" s="4" t="s">
        <v>27</v>
      </c>
      <c r="D361" s="4" t="s">
        <v>28</v>
      </c>
      <c r="E361" s="4" t="s">
        <v>78</v>
      </c>
      <c r="F361" s="4" t="s">
        <v>69</v>
      </c>
      <c r="G361" s="4" t="s">
        <v>60</v>
      </c>
      <c r="H361" s="4" t="s">
        <v>61</v>
      </c>
      <c r="I361" s="4" t="s">
        <v>132</v>
      </c>
      <c r="J361" s="21">
        <v>43712</v>
      </c>
      <c r="K361" s="21">
        <v>44200</v>
      </c>
      <c r="L361" s="4">
        <v>200</v>
      </c>
      <c r="M361" s="4" t="s">
        <v>30</v>
      </c>
      <c r="N361" s="4" t="s">
        <v>30</v>
      </c>
      <c r="O361" s="4" t="s">
        <v>586</v>
      </c>
      <c r="P361" s="4" t="s">
        <v>39</v>
      </c>
      <c r="Q361" s="4" t="s">
        <v>30</v>
      </c>
      <c r="R361" s="4">
        <v>115</v>
      </c>
      <c r="S361" s="4">
        <v>1</v>
      </c>
      <c r="T361" s="4" t="s">
        <v>137</v>
      </c>
      <c r="U361" s="4" t="s">
        <v>42</v>
      </c>
      <c r="V361" s="4">
        <v>1.03</v>
      </c>
      <c r="W361" s="4">
        <v>1.88</v>
      </c>
      <c r="X361" s="4">
        <v>1.3</v>
      </c>
      <c r="Y361" s="4">
        <v>7.9</v>
      </c>
      <c r="Z361" s="4">
        <v>8.8000000000000007</v>
      </c>
    </row>
    <row r="362" spans="1:26" x14ac:dyDescent="0.25">
      <c r="A362" s="4" t="s">
        <v>1283</v>
      </c>
      <c r="B362" s="4">
        <v>46</v>
      </c>
      <c r="C362" s="4" t="s">
        <v>44</v>
      </c>
      <c r="D362" s="4" t="s">
        <v>87</v>
      </c>
      <c r="E362" s="4" t="s">
        <v>163</v>
      </c>
      <c r="F362" s="4" t="s">
        <v>79</v>
      </c>
      <c r="G362" s="4" t="s">
        <v>131</v>
      </c>
      <c r="H362" s="4" t="s">
        <v>61</v>
      </c>
      <c r="I362" s="4" t="s">
        <v>49</v>
      </c>
      <c r="J362" s="21">
        <v>44098</v>
      </c>
      <c r="K362" s="21">
        <v>44401</v>
      </c>
      <c r="L362" s="4">
        <v>200</v>
      </c>
      <c r="M362" s="4" t="s">
        <v>75</v>
      </c>
      <c r="N362" s="4" t="s">
        <v>75</v>
      </c>
      <c r="O362" s="4" t="s">
        <v>954</v>
      </c>
      <c r="P362" s="4" t="s">
        <v>110</v>
      </c>
      <c r="Q362" s="4" t="s">
        <v>75</v>
      </c>
      <c r="R362" s="4">
        <v>102</v>
      </c>
      <c r="S362" s="4">
        <v>0</v>
      </c>
      <c r="T362" s="4" t="s">
        <v>85</v>
      </c>
      <c r="U362" s="4" t="s">
        <v>57</v>
      </c>
      <c r="V362" s="4">
        <v>4.21</v>
      </c>
      <c r="W362" s="4">
        <v>3.29</v>
      </c>
      <c r="X362" s="4">
        <v>5.6</v>
      </c>
      <c r="Y362" s="4">
        <v>11.3</v>
      </c>
      <c r="Z362" s="4">
        <v>18.8</v>
      </c>
    </row>
    <row r="363" spans="1:26" x14ac:dyDescent="0.25">
      <c r="A363" s="4" t="s">
        <v>1286</v>
      </c>
      <c r="B363" s="4">
        <v>30</v>
      </c>
      <c r="C363" s="4" t="s">
        <v>27</v>
      </c>
      <c r="D363" s="4" t="s">
        <v>106</v>
      </c>
      <c r="E363" s="4" t="s">
        <v>30</v>
      </c>
      <c r="F363" s="4" t="s">
        <v>30</v>
      </c>
      <c r="G363" s="4" t="s">
        <v>131</v>
      </c>
      <c r="H363" s="4" t="s">
        <v>71</v>
      </c>
      <c r="I363" s="4" t="s">
        <v>132</v>
      </c>
      <c r="J363" s="21">
        <v>45189</v>
      </c>
      <c r="K363" s="21">
        <v>45555</v>
      </c>
      <c r="L363" s="4">
        <v>200</v>
      </c>
      <c r="M363" s="4" t="s">
        <v>1288</v>
      </c>
      <c r="N363" s="4" t="s">
        <v>67</v>
      </c>
      <c r="O363" s="4" t="s">
        <v>501</v>
      </c>
      <c r="P363" s="4" t="s">
        <v>110</v>
      </c>
      <c r="Q363" s="4" t="s">
        <v>67</v>
      </c>
      <c r="R363" s="4">
        <v>62</v>
      </c>
      <c r="S363" s="4">
        <v>0</v>
      </c>
      <c r="T363" s="4" t="s">
        <v>41</v>
      </c>
      <c r="U363" s="4" t="s">
        <v>57</v>
      </c>
      <c r="V363" s="4">
        <v>2.59</v>
      </c>
      <c r="W363" s="4">
        <v>1.35</v>
      </c>
      <c r="X363" s="4">
        <v>6.6</v>
      </c>
      <c r="Y363" s="4">
        <v>8</v>
      </c>
      <c r="Z363" s="4">
        <v>8.9</v>
      </c>
    </row>
    <row r="364" spans="1:26" x14ac:dyDescent="0.25">
      <c r="A364" s="4" t="s">
        <v>1289</v>
      </c>
      <c r="B364" s="4">
        <v>52</v>
      </c>
      <c r="C364" s="4" t="s">
        <v>27</v>
      </c>
      <c r="D364" s="4" t="s">
        <v>28</v>
      </c>
      <c r="E364" s="4" t="s">
        <v>46</v>
      </c>
      <c r="F364" s="4" t="s">
        <v>30</v>
      </c>
      <c r="G364" s="4" t="s">
        <v>48</v>
      </c>
      <c r="H364" s="4" t="s">
        <v>81</v>
      </c>
      <c r="I364" s="4" t="s">
        <v>72</v>
      </c>
      <c r="J364" s="21">
        <v>44738</v>
      </c>
      <c r="K364" s="21">
        <v>45133</v>
      </c>
      <c r="L364" s="4">
        <v>150</v>
      </c>
      <c r="M364" s="4" t="s">
        <v>1291</v>
      </c>
      <c r="N364" s="4" t="s">
        <v>40</v>
      </c>
      <c r="O364" s="4" t="s">
        <v>1292</v>
      </c>
      <c r="P364" s="4" t="s">
        <v>110</v>
      </c>
      <c r="Q364" s="4" t="s">
        <v>129</v>
      </c>
      <c r="R364" s="4">
        <v>108</v>
      </c>
      <c r="S364" s="4">
        <v>0</v>
      </c>
      <c r="T364" s="4" t="s">
        <v>56</v>
      </c>
      <c r="U364" s="4" t="s">
        <v>57</v>
      </c>
      <c r="V364" s="4">
        <v>3.03</v>
      </c>
      <c r="W364" s="4">
        <v>4.5</v>
      </c>
      <c r="X364" s="4">
        <v>5.4</v>
      </c>
      <c r="Y364" s="4">
        <v>18.600000000000001</v>
      </c>
      <c r="Z364" s="4">
        <v>19.899999999999999</v>
      </c>
    </row>
    <row r="365" spans="1:26" x14ac:dyDescent="0.25">
      <c r="A365" s="4" t="s">
        <v>1293</v>
      </c>
      <c r="B365" s="4">
        <v>29</v>
      </c>
      <c r="C365" s="4" t="s">
        <v>45</v>
      </c>
      <c r="D365" s="4" t="s">
        <v>87</v>
      </c>
      <c r="E365" s="4" t="s">
        <v>163</v>
      </c>
      <c r="F365" s="4" t="s">
        <v>30</v>
      </c>
      <c r="G365" s="4" t="s">
        <v>125</v>
      </c>
      <c r="H365" s="4" t="s">
        <v>71</v>
      </c>
      <c r="I365" s="4" t="s">
        <v>49</v>
      </c>
      <c r="J365" s="21">
        <v>43809</v>
      </c>
      <c r="K365" s="21">
        <v>44237</v>
      </c>
      <c r="L365" s="4">
        <v>200</v>
      </c>
      <c r="M365" s="4" t="s">
        <v>40</v>
      </c>
      <c r="N365" s="4" t="s">
        <v>40</v>
      </c>
      <c r="O365" s="4" t="s">
        <v>327</v>
      </c>
      <c r="P365" s="4" t="s">
        <v>110</v>
      </c>
      <c r="Q365" s="4" t="s">
        <v>67</v>
      </c>
      <c r="R365" s="4">
        <v>152</v>
      </c>
      <c r="S365" s="4">
        <v>0</v>
      </c>
      <c r="T365" s="4" t="s">
        <v>56</v>
      </c>
      <c r="U365" s="4" t="s">
        <v>42</v>
      </c>
      <c r="V365" s="4">
        <v>1.53</v>
      </c>
      <c r="W365" s="4">
        <v>2.1</v>
      </c>
      <c r="X365" s="4">
        <v>4.5999999999999996</v>
      </c>
      <c r="Y365" s="4">
        <v>13.6</v>
      </c>
      <c r="Z365" s="4">
        <v>10</v>
      </c>
    </row>
    <row r="366" spans="1:26" x14ac:dyDescent="0.25">
      <c r="A366" s="4" t="s">
        <v>1296</v>
      </c>
      <c r="B366" s="4">
        <v>69</v>
      </c>
      <c r="C366" s="4" t="s">
        <v>27</v>
      </c>
      <c r="D366" s="4" t="s">
        <v>45</v>
      </c>
      <c r="E366" s="4" t="s">
        <v>46</v>
      </c>
      <c r="F366" s="4" t="s">
        <v>30</v>
      </c>
      <c r="G366" s="4" t="s">
        <v>164</v>
      </c>
      <c r="H366" s="4" t="s">
        <v>81</v>
      </c>
      <c r="I366" s="4" t="s">
        <v>132</v>
      </c>
      <c r="J366" s="21">
        <v>44187</v>
      </c>
      <c r="K366" s="21">
        <v>44614</v>
      </c>
      <c r="L366" s="4">
        <v>50</v>
      </c>
      <c r="M366" s="4" t="s">
        <v>1263</v>
      </c>
      <c r="N366" s="4" t="s">
        <v>40</v>
      </c>
      <c r="O366" s="4" t="s">
        <v>930</v>
      </c>
      <c r="P366" s="4" t="s">
        <v>110</v>
      </c>
      <c r="Q366" s="4" t="s">
        <v>67</v>
      </c>
      <c r="R366" s="4">
        <v>74</v>
      </c>
      <c r="S366" s="4">
        <v>0</v>
      </c>
      <c r="T366" s="4" t="s">
        <v>123</v>
      </c>
      <c r="U366" s="4" t="s">
        <v>57</v>
      </c>
      <c r="V366" s="4">
        <v>4.63</v>
      </c>
      <c r="W366" s="4">
        <v>3.86</v>
      </c>
      <c r="X366" s="4">
        <v>6.5</v>
      </c>
      <c r="Y366" s="4">
        <v>11.6</v>
      </c>
      <c r="Z366" s="4">
        <v>17</v>
      </c>
    </row>
    <row r="367" spans="1:26" x14ac:dyDescent="0.25">
      <c r="A367" s="4" t="s">
        <v>1298</v>
      </c>
      <c r="B367" s="4">
        <v>35</v>
      </c>
      <c r="C367" s="4" t="s">
        <v>45</v>
      </c>
      <c r="D367" s="4" t="s">
        <v>28</v>
      </c>
      <c r="E367" s="4" t="s">
        <v>163</v>
      </c>
      <c r="F367" s="4" t="s">
        <v>47</v>
      </c>
      <c r="G367" s="4" t="s">
        <v>112</v>
      </c>
      <c r="H367" s="4" t="s">
        <v>32</v>
      </c>
      <c r="I367" s="4" t="s">
        <v>49</v>
      </c>
      <c r="J367" s="21">
        <v>44508</v>
      </c>
      <c r="K367" s="21">
        <v>44934</v>
      </c>
      <c r="L367" s="4">
        <v>50</v>
      </c>
      <c r="M367" s="4" t="s">
        <v>317</v>
      </c>
      <c r="N367" s="4" t="s">
        <v>30</v>
      </c>
      <c r="O367" s="4" t="s">
        <v>491</v>
      </c>
      <c r="P367" s="4" t="s">
        <v>55</v>
      </c>
      <c r="Q367" s="4" t="s">
        <v>67</v>
      </c>
      <c r="R367" s="4">
        <v>30</v>
      </c>
      <c r="S367" s="4">
        <v>0</v>
      </c>
      <c r="T367" s="4" t="s">
        <v>85</v>
      </c>
      <c r="U367" s="4" t="s">
        <v>57</v>
      </c>
      <c r="V367" s="4">
        <v>4.82</v>
      </c>
      <c r="W367" s="4">
        <v>4.28</v>
      </c>
      <c r="X367" s="4">
        <v>1</v>
      </c>
      <c r="Y367" s="4">
        <v>17.5</v>
      </c>
      <c r="Z367" s="4">
        <v>3.9</v>
      </c>
    </row>
    <row r="368" spans="1:26" x14ac:dyDescent="0.25">
      <c r="A368" s="4" t="s">
        <v>1299</v>
      </c>
      <c r="B368" s="4">
        <v>45</v>
      </c>
      <c r="C368" s="4" t="s">
        <v>44</v>
      </c>
      <c r="D368" s="4" t="s">
        <v>45</v>
      </c>
      <c r="E368" s="4" t="s">
        <v>163</v>
      </c>
      <c r="F368" s="4" t="s">
        <v>30</v>
      </c>
      <c r="G368" s="4" t="s">
        <v>152</v>
      </c>
      <c r="H368" s="4" t="s">
        <v>81</v>
      </c>
      <c r="I368" s="4" t="s">
        <v>49</v>
      </c>
      <c r="J368" s="21">
        <v>44216</v>
      </c>
      <c r="K368" s="21">
        <v>44612</v>
      </c>
      <c r="L368" s="4">
        <v>150</v>
      </c>
      <c r="M368" s="4" t="s">
        <v>697</v>
      </c>
      <c r="N368" s="4" t="s">
        <v>30</v>
      </c>
      <c r="O368" s="4" t="s">
        <v>54</v>
      </c>
      <c r="P368" s="4" t="s">
        <v>55</v>
      </c>
      <c r="Q368" s="4" t="s">
        <v>67</v>
      </c>
      <c r="R368" s="4">
        <v>132</v>
      </c>
      <c r="S368" s="4">
        <v>0</v>
      </c>
      <c r="T368" s="4" t="s">
        <v>137</v>
      </c>
      <c r="U368" s="4" t="s">
        <v>42</v>
      </c>
      <c r="V368" s="4">
        <v>2.0299999999999998</v>
      </c>
      <c r="W368" s="4">
        <v>1.24</v>
      </c>
      <c r="X368" s="4">
        <v>6.4</v>
      </c>
      <c r="Y368" s="4">
        <v>18.399999999999999</v>
      </c>
      <c r="Z368" s="4">
        <v>4.9000000000000004</v>
      </c>
    </row>
    <row r="369" spans="1:26" x14ac:dyDescent="0.25">
      <c r="A369" s="4" t="s">
        <v>1302</v>
      </c>
      <c r="B369" s="4">
        <v>30</v>
      </c>
      <c r="C369" s="4" t="s">
        <v>44</v>
      </c>
      <c r="D369" s="4" t="s">
        <v>95</v>
      </c>
      <c r="E369" s="4" t="s">
        <v>46</v>
      </c>
      <c r="F369" s="4" t="s">
        <v>69</v>
      </c>
      <c r="G369" s="4" t="s">
        <v>96</v>
      </c>
      <c r="H369" s="4" t="s">
        <v>81</v>
      </c>
      <c r="I369" s="4" t="s">
        <v>49</v>
      </c>
      <c r="J369" s="21">
        <v>44566</v>
      </c>
      <c r="K369" s="21">
        <v>45112</v>
      </c>
      <c r="L369" s="4">
        <v>150</v>
      </c>
      <c r="M369" s="4" t="s">
        <v>40</v>
      </c>
      <c r="N369" s="4" t="s">
        <v>40</v>
      </c>
      <c r="O369" s="4" t="s">
        <v>525</v>
      </c>
      <c r="P369" s="4" t="s">
        <v>55</v>
      </c>
      <c r="Q369" s="4" t="s">
        <v>30</v>
      </c>
      <c r="R369" s="4">
        <v>123</v>
      </c>
      <c r="S369" s="4">
        <v>0</v>
      </c>
      <c r="T369" s="4" t="s">
        <v>56</v>
      </c>
      <c r="U369" s="4" t="s">
        <v>42</v>
      </c>
      <c r="V369" s="4">
        <v>2.54</v>
      </c>
      <c r="W369" s="4">
        <v>2.82</v>
      </c>
      <c r="X369" s="4">
        <v>4.3</v>
      </c>
      <c r="Y369" s="4">
        <v>8.1999999999999993</v>
      </c>
      <c r="Z369" s="4">
        <v>10.1</v>
      </c>
    </row>
    <row r="370" spans="1:26" x14ac:dyDescent="0.25">
      <c r="A370" s="4" t="s">
        <v>1304</v>
      </c>
      <c r="B370" s="4">
        <v>52</v>
      </c>
      <c r="C370" s="4" t="s">
        <v>27</v>
      </c>
      <c r="D370" s="4" t="s">
        <v>95</v>
      </c>
      <c r="E370" s="4" t="s">
        <v>78</v>
      </c>
      <c r="F370" s="4" t="s">
        <v>59</v>
      </c>
      <c r="G370" s="4" t="s">
        <v>48</v>
      </c>
      <c r="H370" s="4" t="s">
        <v>61</v>
      </c>
      <c r="I370" s="4" t="s">
        <v>132</v>
      </c>
      <c r="J370" s="21">
        <v>43868</v>
      </c>
      <c r="K370" s="21">
        <v>44172</v>
      </c>
      <c r="L370" s="4">
        <v>50</v>
      </c>
      <c r="M370" s="4" t="s">
        <v>40</v>
      </c>
      <c r="N370" s="4" t="s">
        <v>40</v>
      </c>
      <c r="O370" s="4" t="s">
        <v>1066</v>
      </c>
      <c r="P370" s="4" t="s">
        <v>110</v>
      </c>
      <c r="Q370" s="4" t="s">
        <v>30</v>
      </c>
      <c r="R370" s="4">
        <v>38</v>
      </c>
      <c r="S370" s="4">
        <v>0</v>
      </c>
      <c r="T370" s="4" t="s">
        <v>41</v>
      </c>
      <c r="U370" s="4" t="s">
        <v>42</v>
      </c>
      <c r="V370" s="4">
        <v>4</v>
      </c>
      <c r="W370" s="4">
        <v>1.28</v>
      </c>
      <c r="X370" s="4">
        <v>1.7</v>
      </c>
      <c r="Y370" s="4">
        <v>12.4</v>
      </c>
      <c r="Z370" s="4">
        <v>19</v>
      </c>
    </row>
    <row r="371" spans="1:26" x14ac:dyDescent="0.25">
      <c r="A371" s="4" t="s">
        <v>1307</v>
      </c>
      <c r="B371" s="4">
        <v>79</v>
      </c>
      <c r="C371" s="4" t="s">
        <v>45</v>
      </c>
      <c r="D371" s="4" t="s">
        <v>28</v>
      </c>
      <c r="E371" s="4" t="s">
        <v>163</v>
      </c>
      <c r="F371" s="4" t="s">
        <v>69</v>
      </c>
      <c r="G371" s="4" t="s">
        <v>70</v>
      </c>
      <c r="H371" s="4" t="s">
        <v>71</v>
      </c>
      <c r="I371" s="4" t="s">
        <v>132</v>
      </c>
      <c r="J371" s="21">
        <v>44828</v>
      </c>
      <c r="K371" s="21">
        <v>45346</v>
      </c>
      <c r="L371" s="4">
        <v>200</v>
      </c>
      <c r="M371" s="4" t="s">
        <v>129</v>
      </c>
      <c r="N371" s="4" t="s">
        <v>129</v>
      </c>
      <c r="O371" s="4" t="s">
        <v>176</v>
      </c>
      <c r="P371" s="4" t="s">
        <v>39</v>
      </c>
      <c r="Q371" s="4" t="s">
        <v>67</v>
      </c>
      <c r="R371" s="4">
        <v>69</v>
      </c>
      <c r="S371" s="4">
        <v>1</v>
      </c>
      <c r="T371" s="4" t="s">
        <v>137</v>
      </c>
      <c r="U371" s="4" t="s">
        <v>42</v>
      </c>
      <c r="V371" s="4">
        <v>3.67</v>
      </c>
      <c r="W371" s="4">
        <v>3.71</v>
      </c>
      <c r="X371" s="4">
        <v>4.3</v>
      </c>
      <c r="Y371" s="4">
        <v>16.7</v>
      </c>
      <c r="Z371" s="4">
        <v>3.2</v>
      </c>
    </row>
    <row r="372" spans="1:26" x14ac:dyDescent="0.25">
      <c r="A372" s="4" t="s">
        <v>1309</v>
      </c>
      <c r="B372" s="4">
        <v>48</v>
      </c>
      <c r="C372" s="4" t="s">
        <v>27</v>
      </c>
      <c r="D372" s="4" t="s">
        <v>28</v>
      </c>
      <c r="E372" s="4" t="s">
        <v>78</v>
      </c>
      <c r="F372" s="4" t="s">
        <v>30</v>
      </c>
      <c r="G372" s="4" t="s">
        <v>164</v>
      </c>
      <c r="H372" s="4" t="s">
        <v>81</v>
      </c>
      <c r="I372" s="4" t="s">
        <v>33</v>
      </c>
      <c r="J372" s="21">
        <v>44332</v>
      </c>
      <c r="K372" s="21">
        <v>44546</v>
      </c>
      <c r="L372" s="4">
        <v>200</v>
      </c>
      <c r="M372" s="4" t="s">
        <v>75</v>
      </c>
      <c r="N372" s="4" t="s">
        <v>75</v>
      </c>
      <c r="O372" s="4" t="s">
        <v>690</v>
      </c>
      <c r="P372" s="4" t="s">
        <v>110</v>
      </c>
      <c r="Q372" s="4" t="s">
        <v>75</v>
      </c>
      <c r="R372" s="4">
        <v>77</v>
      </c>
      <c r="S372" s="4">
        <v>0</v>
      </c>
      <c r="T372" s="4" t="s">
        <v>41</v>
      </c>
      <c r="U372" s="4" t="s">
        <v>57</v>
      </c>
      <c r="V372" s="4">
        <v>3.54</v>
      </c>
      <c r="W372" s="4">
        <v>4.6500000000000004</v>
      </c>
      <c r="X372" s="4">
        <v>6.5</v>
      </c>
      <c r="Y372" s="4">
        <v>21.7</v>
      </c>
      <c r="Z372" s="4">
        <v>15.3</v>
      </c>
    </row>
    <row r="373" spans="1:26" x14ac:dyDescent="0.25">
      <c r="A373" s="4" t="s">
        <v>1311</v>
      </c>
      <c r="B373" s="4">
        <v>32</v>
      </c>
      <c r="C373" s="4" t="s">
        <v>44</v>
      </c>
      <c r="D373" s="4" t="s">
        <v>106</v>
      </c>
      <c r="E373" s="4" t="s">
        <v>78</v>
      </c>
      <c r="F373" s="4" t="s">
        <v>88</v>
      </c>
      <c r="G373" s="4" t="s">
        <v>246</v>
      </c>
      <c r="H373" s="4" t="s">
        <v>71</v>
      </c>
      <c r="I373" s="4" t="s">
        <v>72</v>
      </c>
      <c r="J373" s="21">
        <v>45251</v>
      </c>
      <c r="K373" s="21">
        <v>45494</v>
      </c>
      <c r="L373" s="4">
        <v>100</v>
      </c>
      <c r="M373" s="4" t="s">
        <v>67</v>
      </c>
      <c r="N373" s="4" t="s">
        <v>67</v>
      </c>
      <c r="O373" s="4" t="s">
        <v>780</v>
      </c>
      <c r="P373" s="4" t="s">
        <v>39</v>
      </c>
      <c r="Q373" s="4" t="s">
        <v>30</v>
      </c>
      <c r="R373" s="4">
        <v>79</v>
      </c>
      <c r="S373" s="4">
        <v>1</v>
      </c>
      <c r="T373" s="4" t="s">
        <v>41</v>
      </c>
      <c r="U373" s="4" t="s">
        <v>57</v>
      </c>
      <c r="V373" s="4">
        <v>1.48</v>
      </c>
      <c r="W373" s="4">
        <v>4.6100000000000003</v>
      </c>
      <c r="X373" s="4">
        <v>1.6</v>
      </c>
      <c r="Y373" s="4">
        <v>15.6</v>
      </c>
      <c r="Z373" s="4">
        <v>5.4</v>
      </c>
    </row>
    <row r="374" spans="1:26" x14ac:dyDescent="0.25">
      <c r="A374" s="4" t="s">
        <v>1314</v>
      </c>
      <c r="B374" s="4">
        <v>20</v>
      </c>
      <c r="C374" s="4" t="s">
        <v>45</v>
      </c>
      <c r="D374" s="4" t="s">
        <v>106</v>
      </c>
      <c r="E374" s="4" t="s">
        <v>163</v>
      </c>
      <c r="F374" s="4" t="s">
        <v>30</v>
      </c>
      <c r="G374" s="4" t="s">
        <v>131</v>
      </c>
      <c r="H374" s="4" t="s">
        <v>81</v>
      </c>
      <c r="I374" s="4" t="s">
        <v>132</v>
      </c>
      <c r="J374" s="21">
        <v>43932</v>
      </c>
      <c r="K374" s="21">
        <v>44297</v>
      </c>
      <c r="L374" s="4">
        <v>200</v>
      </c>
      <c r="M374" s="4" t="s">
        <v>75</v>
      </c>
      <c r="N374" s="4" t="s">
        <v>75</v>
      </c>
      <c r="O374" s="4" t="s">
        <v>746</v>
      </c>
      <c r="P374" s="4" t="s">
        <v>110</v>
      </c>
      <c r="Q374" s="4" t="s">
        <v>129</v>
      </c>
      <c r="R374" s="4">
        <v>107</v>
      </c>
      <c r="S374" s="4">
        <v>0</v>
      </c>
      <c r="T374" s="4" t="s">
        <v>123</v>
      </c>
      <c r="U374" s="4" t="s">
        <v>57</v>
      </c>
      <c r="V374" s="4">
        <v>1.05</v>
      </c>
      <c r="W374" s="4">
        <v>2.69</v>
      </c>
      <c r="X374" s="4">
        <v>3.7</v>
      </c>
      <c r="Y374" s="4">
        <v>14.7</v>
      </c>
      <c r="Z374" s="4">
        <v>12.8</v>
      </c>
    </row>
    <row r="375" spans="1:26" x14ac:dyDescent="0.25">
      <c r="A375" s="4" t="s">
        <v>1316</v>
      </c>
      <c r="B375" s="4">
        <v>64</v>
      </c>
      <c r="C375" s="4" t="s">
        <v>44</v>
      </c>
      <c r="D375" s="4" t="s">
        <v>28</v>
      </c>
      <c r="E375" s="4" t="s">
        <v>78</v>
      </c>
      <c r="F375" s="4" t="s">
        <v>88</v>
      </c>
      <c r="G375" s="4" t="s">
        <v>112</v>
      </c>
      <c r="H375" s="4" t="s">
        <v>61</v>
      </c>
      <c r="I375" s="4" t="s">
        <v>49</v>
      </c>
      <c r="J375" s="21">
        <v>43793</v>
      </c>
      <c r="K375" s="21">
        <v>44128</v>
      </c>
      <c r="L375" s="4">
        <v>100</v>
      </c>
      <c r="M375" s="4" t="s">
        <v>295</v>
      </c>
      <c r="N375" s="4" t="s">
        <v>40</v>
      </c>
      <c r="O375" s="4" t="s">
        <v>567</v>
      </c>
      <c r="P375" s="4" t="s">
        <v>39</v>
      </c>
      <c r="Q375" s="4" t="s">
        <v>40</v>
      </c>
      <c r="R375" s="4">
        <v>77</v>
      </c>
      <c r="S375" s="4">
        <v>1</v>
      </c>
      <c r="T375" s="4" t="s">
        <v>137</v>
      </c>
      <c r="U375" s="4" t="s">
        <v>57</v>
      </c>
      <c r="V375" s="4">
        <v>1.17</v>
      </c>
      <c r="W375" s="4">
        <v>1.49</v>
      </c>
      <c r="X375" s="4">
        <v>6</v>
      </c>
      <c r="Y375" s="4">
        <v>12.2</v>
      </c>
      <c r="Z375" s="4">
        <v>15.4</v>
      </c>
    </row>
    <row r="376" spans="1:26" x14ac:dyDescent="0.25">
      <c r="A376" s="4" t="s">
        <v>1319</v>
      </c>
      <c r="B376" s="4">
        <v>64</v>
      </c>
      <c r="C376" s="4" t="s">
        <v>44</v>
      </c>
      <c r="D376" s="4" t="s">
        <v>28</v>
      </c>
      <c r="E376" s="4" t="s">
        <v>163</v>
      </c>
      <c r="F376" s="4" t="s">
        <v>88</v>
      </c>
      <c r="G376" s="4" t="s">
        <v>178</v>
      </c>
      <c r="H376" s="4" t="s">
        <v>71</v>
      </c>
      <c r="I376" s="4" t="s">
        <v>132</v>
      </c>
      <c r="J376" s="21">
        <v>44556</v>
      </c>
      <c r="K376" s="21">
        <v>44891</v>
      </c>
      <c r="L376" s="4">
        <v>150</v>
      </c>
      <c r="M376" s="4" t="s">
        <v>30</v>
      </c>
      <c r="N376" s="4" t="s">
        <v>30</v>
      </c>
      <c r="O376" s="4" t="s">
        <v>987</v>
      </c>
      <c r="P376" s="4" t="s">
        <v>110</v>
      </c>
      <c r="Q376" s="4" t="s">
        <v>40</v>
      </c>
      <c r="R376" s="4">
        <v>52</v>
      </c>
      <c r="S376" s="4">
        <v>0</v>
      </c>
      <c r="T376" s="4" t="s">
        <v>123</v>
      </c>
      <c r="U376" s="4" t="s">
        <v>42</v>
      </c>
      <c r="V376" s="4">
        <v>3.61</v>
      </c>
      <c r="W376" s="4">
        <v>4.38</v>
      </c>
      <c r="X376" s="4">
        <v>7.2</v>
      </c>
      <c r="Y376" s="4">
        <v>13.7</v>
      </c>
      <c r="Z376" s="4">
        <v>14.4</v>
      </c>
    </row>
    <row r="377" spans="1:26" x14ac:dyDescent="0.25">
      <c r="A377" s="4" t="s">
        <v>1320</v>
      </c>
      <c r="B377" s="4">
        <v>33</v>
      </c>
      <c r="C377" s="4" t="s">
        <v>27</v>
      </c>
      <c r="D377" s="4" t="s">
        <v>45</v>
      </c>
      <c r="E377" s="4" t="s">
        <v>46</v>
      </c>
      <c r="F377" s="4" t="s">
        <v>47</v>
      </c>
      <c r="G377" s="4" t="s">
        <v>102</v>
      </c>
      <c r="H377" s="4" t="s">
        <v>61</v>
      </c>
      <c r="I377" s="4" t="s">
        <v>132</v>
      </c>
      <c r="J377" s="21">
        <v>44546</v>
      </c>
      <c r="K377" s="21">
        <v>45093</v>
      </c>
      <c r="L377" s="4">
        <v>100</v>
      </c>
      <c r="M377" s="4" t="s">
        <v>99</v>
      </c>
      <c r="N377" s="4" t="s">
        <v>67</v>
      </c>
      <c r="O377" s="4" t="s">
        <v>537</v>
      </c>
      <c r="P377" s="4" t="s">
        <v>55</v>
      </c>
      <c r="Q377" s="4" t="s">
        <v>75</v>
      </c>
      <c r="R377" s="4">
        <v>94</v>
      </c>
      <c r="S377" s="4">
        <v>0</v>
      </c>
      <c r="T377" s="4" t="s">
        <v>85</v>
      </c>
      <c r="U377" s="4" t="s">
        <v>57</v>
      </c>
      <c r="V377" s="4">
        <v>2.1</v>
      </c>
      <c r="W377" s="4">
        <v>2.23</v>
      </c>
      <c r="X377" s="4">
        <v>8.1</v>
      </c>
      <c r="Y377" s="4">
        <v>14</v>
      </c>
      <c r="Z377" s="4">
        <v>16.600000000000001</v>
      </c>
    </row>
    <row r="378" spans="1:26" x14ac:dyDescent="0.25">
      <c r="A378" s="4" t="s">
        <v>1321</v>
      </c>
      <c r="B378" s="4">
        <v>64</v>
      </c>
      <c r="C378" s="4" t="s">
        <v>44</v>
      </c>
      <c r="D378" s="4" t="s">
        <v>87</v>
      </c>
      <c r="E378" s="4" t="s">
        <v>78</v>
      </c>
      <c r="F378" s="4" t="s">
        <v>47</v>
      </c>
      <c r="G378" s="4" t="s">
        <v>246</v>
      </c>
      <c r="H378" s="4" t="s">
        <v>61</v>
      </c>
      <c r="I378" s="4" t="s">
        <v>72</v>
      </c>
      <c r="J378" s="21">
        <v>45069</v>
      </c>
      <c r="K378" s="21">
        <v>45314</v>
      </c>
      <c r="L378" s="4">
        <v>150</v>
      </c>
      <c r="M378" s="4" t="s">
        <v>75</v>
      </c>
      <c r="N378" s="4" t="s">
        <v>75</v>
      </c>
      <c r="O378" s="4" t="s">
        <v>244</v>
      </c>
      <c r="P378" s="4" t="s">
        <v>110</v>
      </c>
      <c r="Q378" s="4" t="s">
        <v>67</v>
      </c>
      <c r="R378" s="4">
        <v>131</v>
      </c>
      <c r="S378" s="4">
        <v>0</v>
      </c>
      <c r="T378" s="4" t="s">
        <v>56</v>
      </c>
      <c r="U378" s="4" t="s">
        <v>42</v>
      </c>
      <c r="V378" s="4">
        <v>4.29</v>
      </c>
      <c r="W378" s="4">
        <v>4.43</v>
      </c>
      <c r="X378" s="4">
        <v>9.1999999999999993</v>
      </c>
      <c r="Y378" s="4">
        <v>13.8</v>
      </c>
      <c r="Z378" s="4">
        <v>8.4</v>
      </c>
    </row>
    <row r="379" spans="1:26" x14ac:dyDescent="0.25">
      <c r="A379" s="4" t="s">
        <v>1323</v>
      </c>
      <c r="B379" s="4">
        <v>39</v>
      </c>
      <c r="C379" s="4" t="s">
        <v>44</v>
      </c>
      <c r="D379" s="4" t="s">
        <v>45</v>
      </c>
      <c r="E379" s="4" t="s">
        <v>78</v>
      </c>
      <c r="F379" s="4" t="s">
        <v>30</v>
      </c>
      <c r="G379" s="4" t="s">
        <v>131</v>
      </c>
      <c r="H379" s="4" t="s">
        <v>81</v>
      </c>
      <c r="I379" s="4" t="s">
        <v>132</v>
      </c>
      <c r="J379" s="21">
        <v>43891</v>
      </c>
      <c r="K379" s="21">
        <v>44136</v>
      </c>
      <c r="L379" s="4">
        <v>100</v>
      </c>
      <c r="M379" s="4" t="s">
        <v>239</v>
      </c>
      <c r="N379" s="4" t="s">
        <v>129</v>
      </c>
      <c r="O379" s="4" t="s">
        <v>1326</v>
      </c>
      <c r="P379" s="4" t="s">
        <v>110</v>
      </c>
      <c r="Q379" s="4" t="s">
        <v>75</v>
      </c>
      <c r="R379" s="4">
        <v>96</v>
      </c>
      <c r="S379" s="4">
        <v>0</v>
      </c>
      <c r="T379" s="4" t="s">
        <v>137</v>
      </c>
      <c r="U379" s="4" t="s">
        <v>42</v>
      </c>
      <c r="V379" s="4">
        <v>3.33</v>
      </c>
      <c r="W379" s="4">
        <v>2.48</v>
      </c>
      <c r="X379" s="4">
        <v>6.4</v>
      </c>
      <c r="Y379" s="4">
        <v>18.7</v>
      </c>
      <c r="Z379" s="4">
        <v>14.7</v>
      </c>
    </row>
    <row r="380" spans="1:26" x14ac:dyDescent="0.25">
      <c r="A380" s="4" t="s">
        <v>1327</v>
      </c>
      <c r="B380" s="4">
        <v>55</v>
      </c>
      <c r="C380" s="4" t="s">
        <v>45</v>
      </c>
      <c r="D380" s="4" t="s">
        <v>28</v>
      </c>
      <c r="E380" s="4" t="s">
        <v>29</v>
      </c>
      <c r="F380" s="4" t="s">
        <v>79</v>
      </c>
      <c r="G380" s="4" t="s">
        <v>118</v>
      </c>
      <c r="H380" s="4" t="s">
        <v>71</v>
      </c>
      <c r="I380" s="4" t="s">
        <v>132</v>
      </c>
      <c r="J380" s="21">
        <v>43774</v>
      </c>
      <c r="K380" s="21">
        <v>44079</v>
      </c>
      <c r="L380" s="4">
        <v>100</v>
      </c>
      <c r="M380" s="4" t="s">
        <v>274</v>
      </c>
      <c r="N380" s="4" t="s">
        <v>129</v>
      </c>
      <c r="O380" s="4" t="s">
        <v>987</v>
      </c>
      <c r="P380" s="4" t="s">
        <v>110</v>
      </c>
      <c r="Q380" s="4" t="s">
        <v>129</v>
      </c>
      <c r="R380" s="4">
        <v>30</v>
      </c>
      <c r="S380" s="4">
        <v>0</v>
      </c>
      <c r="T380" s="4" t="s">
        <v>137</v>
      </c>
      <c r="U380" s="4" t="s">
        <v>57</v>
      </c>
      <c r="V380" s="4">
        <v>2.5</v>
      </c>
      <c r="W380" s="4">
        <v>1.67</v>
      </c>
      <c r="X380" s="4">
        <v>4.9000000000000004</v>
      </c>
      <c r="Y380" s="4">
        <v>8.6</v>
      </c>
      <c r="Z380" s="4">
        <v>18.100000000000001</v>
      </c>
    </row>
    <row r="381" spans="1:26" x14ac:dyDescent="0.25">
      <c r="A381" s="4" t="s">
        <v>1330</v>
      </c>
      <c r="B381" s="4">
        <v>59</v>
      </c>
      <c r="C381" s="4" t="s">
        <v>27</v>
      </c>
      <c r="D381" s="4" t="s">
        <v>45</v>
      </c>
      <c r="E381" s="4" t="s">
        <v>30</v>
      </c>
      <c r="F381" s="4" t="s">
        <v>30</v>
      </c>
      <c r="G381" s="4" t="s">
        <v>48</v>
      </c>
      <c r="H381" s="4" t="s">
        <v>32</v>
      </c>
      <c r="I381" s="4" t="s">
        <v>132</v>
      </c>
      <c r="J381" s="21">
        <v>43796</v>
      </c>
      <c r="K381" s="21">
        <v>43978</v>
      </c>
      <c r="L381" s="4">
        <v>150</v>
      </c>
      <c r="M381" s="4" t="s">
        <v>30</v>
      </c>
      <c r="N381" s="4" t="s">
        <v>30</v>
      </c>
      <c r="O381" s="4" t="s">
        <v>598</v>
      </c>
      <c r="P381" s="4" t="s">
        <v>55</v>
      </c>
      <c r="Q381" s="4" t="s">
        <v>129</v>
      </c>
      <c r="R381" s="4">
        <v>167</v>
      </c>
      <c r="S381" s="4">
        <v>0</v>
      </c>
      <c r="T381" s="4" t="s">
        <v>85</v>
      </c>
      <c r="U381" s="4" t="s">
        <v>42</v>
      </c>
      <c r="V381" s="4">
        <v>2.38</v>
      </c>
      <c r="W381" s="4">
        <v>1.62</v>
      </c>
      <c r="X381" s="4">
        <v>1.2</v>
      </c>
      <c r="Y381" s="4">
        <v>17.600000000000001</v>
      </c>
      <c r="Z381" s="4">
        <v>13.8</v>
      </c>
    </row>
    <row r="382" spans="1:26" x14ac:dyDescent="0.25">
      <c r="A382" s="4" t="s">
        <v>1333</v>
      </c>
      <c r="B382" s="4">
        <v>66</v>
      </c>
      <c r="C382" s="4" t="s">
        <v>45</v>
      </c>
      <c r="D382" s="4" t="s">
        <v>28</v>
      </c>
      <c r="E382" s="4" t="s">
        <v>29</v>
      </c>
      <c r="F382" s="4" t="s">
        <v>30</v>
      </c>
      <c r="G382" s="4" t="s">
        <v>440</v>
      </c>
      <c r="H382" s="4" t="s">
        <v>71</v>
      </c>
      <c r="I382" s="4" t="s">
        <v>132</v>
      </c>
      <c r="J382" s="21">
        <v>44305</v>
      </c>
      <c r="K382" s="21">
        <v>44792</v>
      </c>
      <c r="L382" s="4">
        <v>200</v>
      </c>
      <c r="M382" s="4" t="s">
        <v>40</v>
      </c>
      <c r="N382" s="4" t="s">
        <v>40</v>
      </c>
      <c r="O382" s="4" t="s">
        <v>661</v>
      </c>
      <c r="P382" s="4" t="s">
        <v>110</v>
      </c>
      <c r="Q382" s="4" t="s">
        <v>40</v>
      </c>
      <c r="R382" s="4">
        <v>124</v>
      </c>
      <c r="S382" s="4">
        <v>0</v>
      </c>
      <c r="T382" s="4" t="s">
        <v>41</v>
      </c>
      <c r="U382" s="4" t="s">
        <v>57</v>
      </c>
      <c r="V382" s="4">
        <v>2.36</v>
      </c>
      <c r="W382" s="4">
        <v>1.29</v>
      </c>
      <c r="X382" s="4">
        <v>4.7</v>
      </c>
      <c r="Y382" s="4">
        <v>11.6</v>
      </c>
      <c r="Z382" s="4">
        <v>14.5</v>
      </c>
    </row>
    <row r="383" spans="1:26" x14ac:dyDescent="0.25">
      <c r="A383" s="4" t="s">
        <v>1336</v>
      </c>
      <c r="B383" s="4">
        <v>29</v>
      </c>
      <c r="C383" s="4" t="s">
        <v>44</v>
      </c>
      <c r="D383" s="4" t="s">
        <v>106</v>
      </c>
      <c r="E383" s="4" t="s">
        <v>78</v>
      </c>
      <c r="F383" s="4" t="s">
        <v>79</v>
      </c>
      <c r="G383" s="4" t="s">
        <v>89</v>
      </c>
      <c r="H383" s="4" t="s">
        <v>81</v>
      </c>
      <c r="I383" s="4" t="s">
        <v>72</v>
      </c>
      <c r="J383" s="21">
        <v>44206</v>
      </c>
      <c r="K383" s="21">
        <v>44449</v>
      </c>
      <c r="L383" s="4">
        <v>100</v>
      </c>
      <c r="M383" s="4" t="s">
        <v>155</v>
      </c>
      <c r="N383" s="4" t="s">
        <v>75</v>
      </c>
      <c r="O383" s="4" t="s">
        <v>742</v>
      </c>
      <c r="P383" s="4" t="s">
        <v>39</v>
      </c>
      <c r="Q383" s="4" t="s">
        <v>129</v>
      </c>
      <c r="R383" s="4">
        <v>139</v>
      </c>
      <c r="S383" s="4">
        <v>1</v>
      </c>
      <c r="T383" s="4" t="s">
        <v>41</v>
      </c>
      <c r="U383" s="4" t="s">
        <v>57</v>
      </c>
      <c r="V383" s="4">
        <v>3.42</v>
      </c>
      <c r="W383" s="4">
        <v>2.46</v>
      </c>
      <c r="X383" s="4">
        <v>3</v>
      </c>
      <c r="Y383" s="4">
        <v>23.8</v>
      </c>
      <c r="Z383" s="4">
        <v>10.7</v>
      </c>
    </row>
    <row r="384" spans="1:26" x14ac:dyDescent="0.25">
      <c r="A384" s="4" t="s">
        <v>1338</v>
      </c>
      <c r="B384" s="4">
        <v>69</v>
      </c>
      <c r="C384" s="4" t="s">
        <v>27</v>
      </c>
      <c r="D384" s="4" t="s">
        <v>45</v>
      </c>
      <c r="E384" s="4" t="s">
        <v>46</v>
      </c>
      <c r="F384" s="4" t="s">
        <v>30</v>
      </c>
      <c r="G384" s="4" t="s">
        <v>164</v>
      </c>
      <c r="H384" s="4" t="s">
        <v>61</v>
      </c>
      <c r="I384" s="4" t="s">
        <v>33</v>
      </c>
      <c r="J384" s="21">
        <v>44565</v>
      </c>
      <c r="K384" s="21">
        <v>44746</v>
      </c>
      <c r="L384" s="4">
        <v>50</v>
      </c>
      <c r="M384" s="4" t="s">
        <v>67</v>
      </c>
      <c r="N384" s="4" t="s">
        <v>67</v>
      </c>
      <c r="O384" s="4" t="s">
        <v>323</v>
      </c>
      <c r="P384" s="4" t="s">
        <v>39</v>
      </c>
      <c r="Q384" s="4" t="s">
        <v>30</v>
      </c>
      <c r="R384" s="4">
        <v>66</v>
      </c>
      <c r="S384" s="4">
        <v>1</v>
      </c>
      <c r="T384" s="4" t="s">
        <v>85</v>
      </c>
      <c r="U384" s="4" t="s">
        <v>42</v>
      </c>
      <c r="V384" s="4">
        <v>3.75</v>
      </c>
      <c r="W384" s="4">
        <v>1.56</v>
      </c>
      <c r="X384" s="4">
        <v>5.4</v>
      </c>
      <c r="Y384" s="4">
        <v>6.5</v>
      </c>
      <c r="Z384" s="4">
        <v>11.6</v>
      </c>
    </row>
    <row r="385" spans="1:26" x14ac:dyDescent="0.25">
      <c r="A385" s="4" t="s">
        <v>1340</v>
      </c>
      <c r="B385" s="4">
        <v>19</v>
      </c>
      <c r="C385" s="4" t="s">
        <v>27</v>
      </c>
      <c r="D385" s="4" t="s">
        <v>45</v>
      </c>
      <c r="E385" s="4" t="s">
        <v>30</v>
      </c>
      <c r="F385" s="4" t="s">
        <v>30</v>
      </c>
      <c r="G385" s="4" t="s">
        <v>125</v>
      </c>
      <c r="H385" s="4" t="s">
        <v>71</v>
      </c>
      <c r="I385" s="4" t="s">
        <v>72</v>
      </c>
      <c r="J385" s="21">
        <v>44849</v>
      </c>
      <c r="K385" s="21">
        <v>45092</v>
      </c>
      <c r="L385" s="4">
        <v>150</v>
      </c>
      <c r="M385" s="4" t="s">
        <v>1291</v>
      </c>
      <c r="N385" s="4" t="s">
        <v>40</v>
      </c>
      <c r="O385" s="4" t="s">
        <v>843</v>
      </c>
      <c r="P385" s="4" t="s">
        <v>39</v>
      </c>
      <c r="Q385" s="4" t="s">
        <v>75</v>
      </c>
      <c r="R385" s="4">
        <v>98</v>
      </c>
      <c r="S385" s="4">
        <v>1</v>
      </c>
      <c r="T385" s="4" t="s">
        <v>85</v>
      </c>
      <c r="U385" s="4" t="s">
        <v>42</v>
      </c>
      <c r="V385" s="4">
        <v>4.8600000000000003</v>
      </c>
      <c r="W385" s="4">
        <v>2.54</v>
      </c>
      <c r="X385" s="4">
        <v>1.4</v>
      </c>
      <c r="Y385" s="4">
        <v>6.6</v>
      </c>
      <c r="Z385" s="4">
        <v>9.6</v>
      </c>
    </row>
    <row r="386" spans="1:26" x14ac:dyDescent="0.25">
      <c r="A386" s="4" t="s">
        <v>1343</v>
      </c>
      <c r="B386" s="4">
        <v>20</v>
      </c>
      <c r="C386" s="4" t="s">
        <v>27</v>
      </c>
      <c r="D386" s="4" t="s">
        <v>87</v>
      </c>
      <c r="E386" s="4" t="s">
        <v>29</v>
      </c>
      <c r="F386" s="4" t="s">
        <v>69</v>
      </c>
      <c r="G386" s="4" t="s">
        <v>48</v>
      </c>
      <c r="H386" s="4" t="s">
        <v>71</v>
      </c>
      <c r="I386" s="4" t="s">
        <v>49</v>
      </c>
      <c r="J386" s="21">
        <v>43838</v>
      </c>
      <c r="K386" s="21">
        <v>44204</v>
      </c>
      <c r="L386" s="4">
        <v>200</v>
      </c>
      <c r="M386" s="4" t="s">
        <v>30</v>
      </c>
      <c r="N386" s="4" t="s">
        <v>30</v>
      </c>
      <c r="O386" s="4" t="s">
        <v>142</v>
      </c>
      <c r="P386" s="4" t="s">
        <v>55</v>
      </c>
      <c r="Q386" s="4" t="s">
        <v>67</v>
      </c>
      <c r="R386" s="4">
        <v>128</v>
      </c>
      <c r="S386" s="4">
        <v>0</v>
      </c>
      <c r="T386" s="4" t="s">
        <v>123</v>
      </c>
      <c r="U386" s="4" t="s">
        <v>57</v>
      </c>
      <c r="V386" s="4">
        <v>1.64</v>
      </c>
      <c r="W386" s="4">
        <v>1.0900000000000001</v>
      </c>
      <c r="X386" s="4">
        <v>7.8</v>
      </c>
      <c r="Y386" s="4">
        <v>14.3</v>
      </c>
      <c r="Z386" s="4">
        <v>7.9</v>
      </c>
    </row>
    <row r="387" spans="1:26" x14ac:dyDescent="0.25">
      <c r="A387" s="4" t="s">
        <v>1345</v>
      </c>
      <c r="B387" s="4">
        <v>39</v>
      </c>
      <c r="C387" s="4" t="s">
        <v>27</v>
      </c>
      <c r="D387" s="4" t="s">
        <v>106</v>
      </c>
      <c r="E387" s="4" t="s">
        <v>163</v>
      </c>
      <c r="F387" s="4" t="s">
        <v>30</v>
      </c>
      <c r="G387" s="4" t="s">
        <v>276</v>
      </c>
      <c r="H387" s="4" t="s">
        <v>32</v>
      </c>
      <c r="I387" s="4" t="s">
        <v>49</v>
      </c>
      <c r="J387" s="21">
        <v>45081</v>
      </c>
      <c r="K387" s="21">
        <v>45416</v>
      </c>
      <c r="L387" s="4">
        <v>50</v>
      </c>
      <c r="M387" s="4" t="s">
        <v>75</v>
      </c>
      <c r="N387" s="4" t="s">
        <v>75</v>
      </c>
      <c r="O387" s="4" t="s">
        <v>116</v>
      </c>
      <c r="P387" s="4" t="s">
        <v>39</v>
      </c>
      <c r="Q387" s="4" t="s">
        <v>40</v>
      </c>
      <c r="R387" s="4">
        <v>165</v>
      </c>
      <c r="S387" s="4">
        <v>1</v>
      </c>
      <c r="T387" s="4" t="s">
        <v>137</v>
      </c>
      <c r="U387" s="4" t="s">
        <v>42</v>
      </c>
      <c r="V387" s="4">
        <v>4.5999999999999996</v>
      </c>
      <c r="W387" s="4">
        <v>1.46</v>
      </c>
      <c r="X387" s="4">
        <v>9.6</v>
      </c>
      <c r="Y387" s="4">
        <v>11.7</v>
      </c>
      <c r="Z387" s="4">
        <v>18.100000000000001</v>
      </c>
    </row>
    <row r="388" spans="1:26" x14ac:dyDescent="0.25">
      <c r="A388" s="4" t="s">
        <v>1348</v>
      </c>
      <c r="B388" s="4">
        <v>72</v>
      </c>
      <c r="C388" s="4" t="s">
        <v>27</v>
      </c>
      <c r="D388" s="4" t="s">
        <v>28</v>
      </c>
      <c r="E388" s="4" t="s">
        <v>29</v>
      </c>
      <c r="F388" s="4" t="s">
        <v>30</v>
      </c>
      <c r="G388" s="4" t="s">
        <v>194</v>
      </c>
      <c r="H388" s="4" t="s">
        <v>61</v>
      </c>
      <c r="I388" s="4" t="s">
        <v>132</v>
      </c>
      <c r="J388" s="21">
        <v>44877</v>
      </c>
      <c r="K388" s="21">
        <v>45181</v>
      </c>
      <c r="L388" s="4">
        <v>50</v>
      </c>
      <c r="M388" s="4" t="s">
        <v>67</v>
      </c>
      <c r="N388" s="4" t="s">
        <v>67</v>
      </c>
      <c r="O388" s="4" t="s">
        <v>412</v>
      </c>
      <c r="P388" s="4" t="s">
        <v>110</v>
      </c>
      <c r="Q388" s="4" t="s">
        <v>67</v>
      </c>
      <c r="R388" s="4">
        <v>111</v>
      </c>
      <c r="S388" s="4">
        <v>0</v>
      </c>
      <c r="T388" s="4" t="s">
        <v>41</v>
      </c>
      <c r="U388" s="4" t="s">
        <v>57</v>
      </c>
      <c r="V388" s="4">
        <v>3.41</v>
      </c>
      <c r="W388" s="4">
        <v>4.3099999999999996</v>
      </c>
      <c r="X388" s="4">
        <v>9.9</v>
      </c>
      <c r="Y388" s="4">
        <v>11.2</v>
      </c>
      <c r="Z388" s="4">
        <v>19.3</v>
      </c>
    </row>
    <row r="389" spans="1:26" x14ac:dyDescent="0.25">
      <c r="A389" s="4" t="s">
        <v>1351</v>
      </c>
      <c r="B389" s="4">
        <v>75</v>
      </c>
      <c r="C389" s="4" t="s">
        <v>45</v>
      </c>
      <c r="D389" s="4" t="s">
        <v>95</v>
      </c>
      <c r="E389" s="4" t="s">
        <v>163</v>
      </c>
      <c r="F389" s="4" t="s">
        <v>47</v>
      </c>
      <c r="G389" s="4" t="s">
        <v>184</v>
      </c>
      <c r="H389" s="4" t="s">
        <v>71</v>
      </c>
      <c r="I389" s="4" t="s">
        <v>49</v>
      </c>
      <c r="J389" s="21">
        <v>44261</v>
      </c>
      <c r="K389" s="21">
        <v>44810</v>
      </c>
      <c r="L389" s="4">
        <v>200</v>
      </c>
      <c r="M389" s="4" t="s">
        <v>317</v>
      </c>
      <c r="N389" s="4" t="s">
        <v>30</v>
      </c>
      <c r="O389" s="4" t="s">
        <v>391</v>
      </c>
      <c r="P389" s="4" t="s">
        <v>55</v>
      </c>
      <c r="Q389" s="4" t="s">
        <v>40</v>
      </c>
      <c r="R389" s="4">
        <v>115</v>
      </c>
      <c r="S389" s="4">
        <v>0</v>
      </c>
      <c r="T389" s="4" t="s">
        <v>41</v>
      </c>
      <c r="U389" s="4" t="s">
        <v>42</v>
      </c>
      <c r="V389" s="4">
        <v>2.56</v>
      </c>
      <c r="W389" s="4">
        <v>2.54</v>
      </c>
      <c r="X389" s="4">
        <v>4.0999999999999996</v>
      </c>
      <c r="Y389" s="4">
        <v>15.7</v>
      </c>
      <c r="Z389" s="4">
        <v>5.6</v>
      </c>
    </row>
    <row r="390" spans="1:26" x14ac:dyDescent="0.25">
      <c r="A390" s="4" t="s">
        <v>1353</v>
      </c>
      <c r="B390" s="4">
        <v>67</v>
      </c>
      <c r="C390" s="4" t="s">
        <v>44</v>
      </c>
      <c r="D390" s="4" t="s">
        <v>45</v>
      </c>
      <c r="E390" s="4" t="s">
        <v>78</v>
      </c>
      <c r="F390" s="4" t="s">
        <v>30</v>
      </c>
      <c r="G390" s="4" t="s">
        <v>70</v>
      </c>
      <c r="H390" s="4" t="s">
        <v>71</v>
      </c>
      <c r="I390" s="4" t="s">
        <v>33</v>
      </c>
      <c r="J390" s="21">
        <v>43761</v>
      </c>
      <c r="K390" s="21">
        <v>44127</v>
      </c>
      <c r="L390" s="4">
        <v>100</v>
      </c>
      <c r="M390" s="4" t="s">
        <v>221</v>
      </c>
      <c r="N390" s="4" t="s">
        <v>129</v>
      </c>
      <c r="O390" s="4" t="s">
        <v>1356</v>
      </c>
      <c r="P390" s="4" t="s">
        <v>39</v>
      </c>
      <c r="Q390" s="4" t="s">
        <v>129</v>
      </c>
      <c r="R390" s="4">
        <v>122</v>
      </c>
      <c r="S390" s="4">
        <v>1</v>
      </c>
      <c r="T390" s="4" t="s">
        <v>85</v>
      </c>
      <c r="U390" s="4" t="s">
        <v>57</v>
      </c>
      <c r="V390" s="4">
        <v>3.21</v>
      </c>
      <c r="W390" s="4">
        <v>3.17</v>
      </c>
      <c r="X390" s="4">
        <v>7.9</v>
      </c>
      <c r="Y390" s="4">
        <v>21</v>
      </c>
      <c r="Z390" s="4">
        <v>10.5</v>
      </c>
    </row>
    <row r="391" spans="1:26" x14ac:dyDescent="0.25">
      <c r="A391" s="4" t="s">
        <v>1357</v>
      </c>
      <c r="B391" s="4">
        <v>35</v>
      </c>
      <c r="C391" s="4" t="s">
        <v>27</v>
      </c>
      <c r="D391" s="4" t="s">
        <v>87</v>
      </c>
      <c r="E391" s="4" t="s">
        <v>30</v>
      </c>
      <c r="F391" s="4" t="s">
        <v>79</v>
      </c>
      <c r="G391" s="4" t="s">
        <v>276</v>
      </c>
      <c r="H391" s="4" t="s">
        <v>81</v>
      </c>
      <c r="I391" s="4" t="s">
        <v>72</v>
      </c>
      <c r="J391" s="21">
        <v>45115</v>
      </c>
      <c r="K391" s="21">
        <v>45390</v>
      </c>
      <c r="L391" s="4">
        <v>100</v>
      </c>
      <c r="M391" s="4" t="s">
        <v>67</v>
      </c>
      <c r="N391" s="4" t="s">
        <v>67</v>
      </c>
      <c r="O391" s="4" t="s">
        <v>602</v>
      </c>
      <c r="P391" s="4" t="s">
        <v>110</v>
      </c>
      <c r="Q391" s="4" t="s">
        <v>67</v>
      </c>
      <c r="R391" s="4">
        <v>126</v>
      </c>
      <c r="S391" s="4">
        <v>0</v>
      </c>
      <c r="T391" s="4" t="s">
        <v>123</v>
      </c>
      <c r="U391" s="4" t="s">
        <v>57</v>
      </c>
      <c r="V391" s="4">
        <v>2.21</v>
      </c>
      <c r="W391" s="4">
        <v>2.04</v>
      </c>
      <c r="X391" s="4">
        <v>2.8</v>
      </c>
      <c r="Y391" s="4">
        <v>7</v>
      </c>
      <c r="Z391" s="4">
        <v>8.8000000000000007</v>
      </c>
    </row>
    <row r="392" spans="1:26" x14ac:dyDescent="0.25">
      <c r="A392" s="4" t="s">
        <v>1360</v>
      </c>
      <c r="B392" s="4">
        <v>65</v>
      </c>
      <c r="C392" s="4" t="s">
        <v>27</v>
      </c>
      <c r="D392" s="4" t="s">
        <v>87</v>
      </c>
      <c r="E392" s="4" t="s">
        <v>29</v>
      </c>
      <c r="F392" s="4" t="s">
        <v>69</v>
      </c>
      <c r="G392" s="4" t="s">
        <v>112</v>
      </c>
      <c r="H392" s="4" t="s">
        <v>61</v>
      </c>
      <c r="I392" s="4" t="s">
        <v>72</v>
      </c>
      <c r="J392" s="21">
        <v>44258</v>
      </c>
      <c r="K392" s="21">
        <v>44533</v>
      </c>
      <c r="L392" s="4">
        <v>50</v>
      </c>
      <c r="M392" s="4" t="s">
        <v>75</v>
      </c>
      <c r="N392" s="4" t="s">
        <v>75</v>
      </c>
      <c r="O392" s="4" t="s">
        <v>84</v>
      </c>
      <c r="P392" s="4" t="s">
        <v>39</v>
      </c>
      <c r="Q392" s="4" t="s">
        <v>67</v>
      </c>
      <c r="R392" s="4">
        <v>150</v>
      </c>
      <c r="S392" s="4">
        <v>1</v>
      </c>
      <c r="T392" s="4" t="s">
        <v>41</v>
      </c>
      <c r="U392" s="4" t="s">
        <v>57</v>
      </c>
      <c r="V392" s="4">
        <v>2.08</v>
      </c>
      <c r="W392" s="4">
        <v>4.87</v>
      </c>
      <c r="X392" s="4">
        <v>6</v>
      </c>
      <c r="Y392" s="4">
        <v>12.3</v>
      </c>
      <c r="Z392" s="4">
        <v>12.9</v>
      </c>
    </row>
    <row r="393" spans="1:26" x14ac:dyDescent="0.25">
      <c r="A393" s="4" t="s">
        <v>1362</v>
      </c>
      <c r="B393" s="4">
        <v>78</v>
      </c>
      <c r="C393" s="4" t="s">
        <v>44</v>
      </c>
      <c r="D393" s="4" t="s">
        <v>28</v>
      </c>
      <c r="E393" s="4" t="s">
        <v>78</v>
      </c>
      <c r="F393" s="4" t="s">
        <v>30</v>
      </c>
      <c r="G393" s="4" t="s">
        <v>164</v>
      </c>
      <c r="H393" s="4" t="s">
        <v>32</v>
      </c>
      <c r="I393" s="4" t="s">
        <v>49</v>
      </c>
      <c r="J393" s="21">
        <v>43851</v>
      </c>
      <c r="K393" s="21">
        <v>44033</v>
      </c>
      <c r="L393" s="4">
        <v>100</v>
      </c>
      <c r="M393" s="4" t="s">
        <v>834</v>
      </c>
      <c r="N393" s="4" t="s">
        <v>67</v>
      </c>
      <c r="O393" s="4" t="s">
        <v>391</v>
      </c>
      <c r="P393" s="4" t="s">
        <v>110</v>
      </c>
      <c r="Q393" s="4" t="s">
        <v>40</v>
      </c>
      <c r="R393" s="4">
        <v>171</v>
      </c>
      <c r="S393" s="4">
        <v>0</v>
      </c>
      <c r="T393" s="4" t="s">
        <v>137</v>
      </c>
      <c r="U393" s="4" t="s">
        <v>57</v>
      </c>
      <c r="V393" s="4">
        <v>1.56</v>
      </c>
      <c r="W393" s="4">
        <v>2.78</v>
      </c>
      <c r="X393" s="4">
        <v>6.6</v>
      </c>
      <c r="Y393" s="4">
        <v>14.8</v>
      </c>
      <c r="Z393" s="4">
        <v>9.8000000000000007</v>
      </c>
    </row>
    <row r="394" spans="1:26" x14ac:dyDescent="0.25">
      <c r="A394" s="4" t="s">
        <v>1364</v>
      </c>
      <c r="B394" s="4">
        <v>47</v>
      </c>
      <c r="C394" s="4" t="s">
        <v>44</v>
      </c>
      <c r="D394" s="4" t="s">
        <v>106</v>
      </c>
      <c r="E394" s="4" t="s">
        <v>30</v>
      </c>
      <c r="F394" s="4" t="s">
        <v>30</v>
      </c>
      <c r="G394" s="4" t="s">
        <v>246</v>
      </c>
      <c r="H394" s="4" t="s">
        <v>81</v>
      </c>
      <c r="I394" s="4" t="s">
        <v>72</v>
      </c>
      <c r="J394" s="21">
        <v>44032</v>
      </c>
      <c r="K394" s="21">
        <v>44216</v>
      </c>
      <c r="L394" s="4">
        <v>100</v>
      </c>
      <c r="M394" s="4" t="s">
        <v>37</v>
      </c>
      <c r="N394" s="4" t="s">
        <v>67</v>
      </c>
      <c r="O394" s="4" t="s">
        <v>161</v>
      </c>
      <c r="P394" s="4" t="s">
        <v>55</v>
      </c>
      <c r="Q394" s="4" t="s">
        <v>40</v>
      </c>
      <c r="R394" s="4">
        <v>110</v>
      </c>
      <c r="S394" s="4">
        <v>0</v>
      </c>
      <c r="T394" s="4" t="s">
        <v>56</v>
      </c>
      <c r="U394" s="4" t="s">
        <v>57</v>
      </c>
      <c r="V394" s="4">
        <v>4.9800000000000004</v>
      </c>
      <c r="W394" s="4">
        <v>4.5199999999999996</v>
      </c>
      <c r="X394" s="4">
        <v>6.6</v>
      </c>
      <c r="Y394" s="4">
        <v>16.2</v>
      </c>
      <c r="Z394" s="4">
        <v>13.6</v>
      </c>
    </row>
    <row r="395" spans="1:26" x14ac:dyDescent="0.25">
      <c r="A395" s="4" t="s">
        <v>1366</v>
      </c>
      <c r="B395" s="4">
        <v>39</v>
      </c>
      <c r="C395" s="4" t="s">
        <v>27</v>
      </c>
      <c r="D395" s="4" t="s">
        <v>28</v>
      </c>
      <c r="E395" s="4" t="s">
        <v>78</v>
      </c>
      <c r="F395" s="4" t="s">
        <v>88</v>
      </c>
      <c r="G395" s="4" t="s">
        <v>102</v>
      </c>
      <c r="H395" s="4" t="s">
        <v>61</v>
      </c>
      <c r="I395" s="4" t="s">
        <v>132</v>
      </c>
      <c r="J395" s="21">
        <v>45078</v>
      </c>
      <c r="K395" s="21">
        <v>45352</v>
      </c>
      <c r="L395" s="4">
        <v>150</v>
      </c>
      <c r="M395" s="4" t="s">
        <v>75</v>
      </c>
      <c r="N395" s="4" t="s">
        <v>75</v>
      </c>
      <c r="O395" s="4" t="s">
        <v>176</v>
      </c>
      <c r="P395" s="4" t="s">
        <v>39</v>
      </c>
      <c r="Q395" s="4" t="s">
        <v>67</v>
      </c>
      <c r="R395" s="4">
        <v>32</v>
      </c>
      <c r="S395" s="4">
        <v>1</v>
      </c>
      <c r="T395" s="4" t="s">
        <v>137</v>
      </c>
      <c r="U395" s="4" t="s">
        <v>42</v>
      </c>
      <c r="V395" s="4">
        <v>1.81</v>
      </c>
      <c r="W395" s="4">
        <v>2.58</v>
      </c>
      <c r="X395" s="4">
        <v>1.4</v>
      </c>
      <c r="Y395" s="4">
        <v>14.6</v>
      </c>
      <c r="Z395" s="4">
        <v>12.2</v>
      </c>
    </row>
    <row r="396" spans="1:26" x14ac:dyDescent="0.25">
      <c r="A396" s="4" t="s">
        <v>1369</v>
      </c>
      <c r="B396" s="4">
        <v>43</v>
      </c>
      <c r="C396" s="4" t="s">
        <v>45</v>
      </c>
      <c r="D396" s="4" t="s">
        <v>87</v>
      </c>
      <c r="E396" s="4" t="s">
        <v>46</v>
      </c>
      <c r="F396" s="4" t="s">
        <v>69</v>
      </c>
      <c r="G396" s="4" t="s">
        <v>80</v>
      </c>
      <c r="H396" s="4" t="s">
        <v>61</v>
      </c>
      <c r="I396" s="4" t="s">
        <v>33</v>
      </c>
      <c r="J396" s="21">
        <v>43476</v>
      </c>
      <c r="K396" s="21">
        <v>43688</v>
      </c>
      <c r="L396" s="4">
        <v>150</v>
      </c>
      <c r="M396" s="4" t="s">
        <v>30</v>
      </c>
      <c r="N396" s="4" t="s">
        <v>30</v>
      </c>
      <c r="O396" s="4" t="s">
        <v>1235</v>
      </c>
      <c r="P396" s="4" t="s">
        <v>55</v>
      </c>
      <c r="Q396" s="4" t="s">
        <v>40</v>
      </c>
      <c r="R396" s="4">
        <v>158</v>
      </c>
      <c r="S396" s="4">
        <v>0</v>
      </c>
      <c r="T396" s="4" t="s">
        <v>41</v>
      </c>
      <c r="U396" s="4" t="s">
        <v>57</v>
      </c>
      <c r="V396" s="4">
        <v>1.91</v>
      </c>
      <c r="W396" s="4">
        <v>4.8600000000000003</v>
      </c>
      <c r="X396" s="4">
        <v>9.1999999999999993</v>
      </c>
      <c r="Y396" s="4">
        <v>19</v>
      </c>
      <c r="Z396" s="4">
        <v>12.1</v>
      </c>
    </row>
    <row r="397" spans="1:26" x14ac:dyDescent="0.25">
      <c r="A397" s="4" t="s">
        <v>1372</v>
      </c>
      <c r="B397" s="4">
        <v>68</v>
      </c>
      <c r="C397" s="4" t="s">
        <v>45</v>
      </c>
      <c r="D397" s="4" t="s">
        <v>28</v>
      </c>
      <c r="E397" s="4" t="s">
        <v>46</v>
      </c>
      <c r="F397" s="4" t="s">
        <v>30</v>
      </c>
      <c r="G397" s="4" t="s">
        <v>102</v>
      </c>
      <c r="H397" s="4" t="s">
        <v>32</v>
      </c>
      <c r="I397" s="4" t="s">
        <v>33</v>
      </c>
      <c r="J397" s="21">
        <v>44974</v>
      </c>
      <c r="K397" s="21">
        <v>45521</v>
      </c>
      <c r="L397" s="4">
        <v>100</v>
      </c>
      <c r="M397" s="4" t="s">
        <v>75</v>
      </c>
      <c r="N397" s="4" t="s">
        <v>75</v>
      </c>
      <c r="O397" s="4" t="s">
        <v>466</v>
      </c>
      <c r="P397" s="4" t="s">
        <v>55</v>
      </c>
      <c r="Q397" s="4" t="s">
        <v>75</v>
      </c>
      <c r="R397" s="4">
        <v>39</v>
      </c>
      <c r="S397" s="4">
        <v>0</v>
      </c>
      <c r="T397" s="4" t="s">
        <v>137</v>
      </c>
      <c r="U397" s="4" t="s">
        <v>42</v>
      </c>
      <c r="V397" s="4">
        <v>4.4800000000000004</v>
      </c>
      <c r="W397" s="4">
        <v>1.52</v>
      </c>
      <c r="X397" s="4">
        <v>8.1</v>
      </c>
      <c r="Y397" s="4">
        <v>8.1999999999999993</v>
      </c>
      <c r="Z397" s="4">
        <v>16.5</v>
      </c>
    </row>
    <row r="398" spans="1:26" x14ac:dyDescent="0.25">
      <c r="A398" s="4" t="s">
        <v>1374</v>
      </c>
      <c r="B398" s="4">
        <v>37</v>
      </c>
      <c r="C398" s="4" t="s">
        <v>45</v>
      </c>
      <c r="D398" s="4" t="s">
        <v>95</v>
      </c>
      <c r="E398" s="4" t="s">
        <v>163</v>
      </c>
      <c r="F398" s="4" t="s">
        <v>30</v>
      </c>
      <c r="G398" s="4" t="s">
        <v>125</v>
      </c>
      <c r="H398" s="4" t="s">
        <v>71</v>
      </c>
      <c r="I398" s="4" t="s">
        <v>72</v>
      </c>
      <c r="J398" s="21">
        <v>44171</v>
      </c>
      <c r="K398" s="21">
        <v>44598</v>
      </c>
      <c r="L398" s="4">
        <v>150</v>
      </c>
      <c r="M398" s="4" t="s">
        <v>121</v>
      </c>
      <c r="N398" s="4" t="s">
        <v>67</v>
      </c>
      <c r="O398" s="4" t="s">
        <v>198</v>
      </c>
      <c r="P398" s="4" t="s">
        <v>55</v>
      </c>
      <c r="Q398" s="4" t="s">
        <v>75</v>
      </c>
      <c r="R398" s="4">
        <v>140</v>
      </c>
      <c r="S398" s="4">
        <v>0</v>
      </c>
      <c r="T398" s="4" t="s">
        <v>123</v>
      </c>
      <c r="U398" s="4" t="s">
        <v>57</v>
      </c>
      <c r="V398" s="4">
        <v>2.1</v>
      </c>
      <c r="W398" s="4">
        <v>4.51</v>
      </c>
      <c r="X398" s="4">
        <v>9.5</v>
      </c>
      <c r="Y398" s="4">
        <v>8.6999999999999993</v>
      </c>
      <c r="Z398" s="4">
        <v>10.9</v>
      </c>
    </row>
    <row r="399" spans="1:26" x14ac:dyDescent="0.25">
      <c r="A399" s="4" t="s">
        <v>1377</v>
      </c>
      <c r="B399" s="4">
        <v>48</v>
      </c>
      <c r="C399" s="4" t="s">
        <v>27</v>
      </c>
      <c r="D399" s="4" t="s">
        <v>45</v>
      </c>
      <c r="E399" s="4" t="s">
        <v>29</v>
      </c>
      <c r="F399" s="4" t="s">
        <v>79</v>
      </c>
      <c r="G399" s="4" t="s">
        <v>80</v>
      </c>
      <c r="H399" s="4" t="s">
        <v>81</v>
      </c>
      <c r="I399" s="4" t="s">
        <v>49</v>
      </c>
      <c r="J399" s="21">
        <v>43549</v>
      </c>
      <c r="K399" s="21">
        <v>43855</v>
      </c>
      <c r="L399" s="4">
        <v>50</v>
      </c>
      <c r="M399" s="4" t="s">
        <v>135</v>
      </c>
      <c r="N399" s="4" t="s">
        <v>129</v>
      </c>
      <c r="O399" s="4" t="s">
        <v>521</v>
      </c>
      <c r="P399" s="4" t="s">
        <v>39</v>
      </c>
      <c r="Q399" s="4" t="s">
        <v>30</v>
      </c>
      <c r="R399" s="4">
        <v>71</v>
      </c>
      <c r="S399" s="4">
        <v>1</v>
      </c>
      <c r="T399" s="4" t="s">
        <v>123</v>
      </c>
      <c r="U399" s="4" t="s">
        <v>57</v>
      </c>
      <c r="V399" s="4">
        <v>4.92</v>
      </c>
      <c r="W399" s="4">
        <v>2.93</v>
      </c>
      <c r="X399" s="4">
        <v>8.8000000000000007</v>
      </c>
      <c r="Y399" s="4">
        <v>16.600000000000001</v>
      </c>
      <c r="Z399" s="4">
        <v>9.4</v>
      </c>
    </row>
    <row r="400" spans="1:26" x14ac:dyDescent="0.25">
      <c r="A400" s="4" t="s">
        <v>1380</v>
      </c>
      <c r="B400" s="4">
        <v>64</v>
      </c>
      <c r="C400" s="4" t="s">
        <v>44</v>
      </c>
      <c r="D400" s="4" t="s">
        <v>87</v>
      </c>
      <c r="E400" s="4" t="s">
        <v>163</v>
      </c>
      <c r="F400" s="4" t="s">
        <v>47</v>
      </c>
      <c r="G400" s="4" t="s">
        <v>184</v>
      </c>
      <c r="H400" s="4" t="s">
        <v>81</v>
      </c>
      <c r="I400" s="4" t="s">
        <v>132</v>
      </c>
      <c r="J400" s="21">
        <v>44870</v>
      </c>
      <c r="K400" s="21">
        <v>45082</v>
      </c>
      <c r="L400" s="4">
        <v>200</v>
      </c>
      <c r="M400" s="4" t="s">
        <v>30</v>
      </c>
      <c r="N400" s="4" t="s">
        <v>30</v>
      </c>
      <c r="O400" s="4" t="s">
        <v>1000</v>
      </c>
      <c r="P400" s="4" t="s">
        <v>55</v>
      </c>
      <c r="Q400" s="4" t="s">
        <v>40</v>
      </c>
      <c r="R400" s="4">
        <v>63</v>
      </c>
      <c r="S400" s="4">
        <v>0</v>
      </c>
      <c r="T400" s="4" t="s">
        <v>56</v>
      </c>
      <c r="U400" s="4" t="s">
        <v>57</v>
      </c>
      <c r="V400" s="4">
        <v>2.14</v>
      </c>
      <c r="W400" s="4">
        <v>1.81</v>
      </c>
      <c r="X400" s="4">
        <v>7.9</v>
      </c>
      <c r="Y400" s="4">
        <v>13</v>
      </c>
      <c r="Z400" s="4">
        <v>11.7</v>
      </c>
    </row>
    <row r="401" spans="1:26" x14ac:dyDescent="0.25">
      <c r="A401" s="4" t="s">
        <v>1382</v>
      </c>
      <c r="B401" s="4">
        <v>83</v>
      </c>
      <c r="C401" s="4" t="s">
        <v>45</v>
      </c>
      <c r="D401" s="4" t="s">
        <v>28</v>
      </c>
      <c r="E401" s="4" t="s">
        <v>30</v>
      </c>
      <c r="F401" s="4" t="s">
        <v>47</v>
      </c>
      <c r="G401" s="4" t="s">
        <v>246</v>
      </c>
      <c r="H401" s="4" t="s">
        <v>81</v>
      </c>
      <c r="I401" s="4" t="s">
        <v>132</v>
      </c>
      <c r="J401" s="21">
        <v>43759</v>
      </c>
      <c r="K401" s="21">
        <v>43942</v>
      </c>
      <c r="L401" s="4">
        <v>100</v>
      </c>
      <c r="M401" s="4" t="s">
        <v>581</v>
      </c>
      <c r="N401" s="4" t="s">
        <v>75</v>
      </c>
      <c r="O401" s="4" t="s">
        <v>1199</v>
      </c>
      <c r="P401" s="4" t="s">
        <v>55</v>
      </c>
      <c r="Q401" s="4" t="s">
        <v>40</v>
      </c>
      <c r="R401" s="4">
        <v>70</v>
      </c>
      <c r="S401" s="4">
        <v>0</v>
      </c>
      <c r="T401" s="4" t="s">
        <v>85</v>
      </c>
      <c r="U401" s="4" t="s">
        <v>57</v>
      </c>
      <c r="V401" s="4">
        <v>2.97</v>
      </c>
      <c r="W401" s="4">
        <v>3.31</v>
      </c>
      <c r="X401" s="4">
        <v>8.8000000000000007</v>
      </c>
      <c r="Y401" s="4">
        <v>23.7</v>
      </c>
      <c r="Z401" s="4">
        <v>9.9</v>
      </c>
    </row>
    <row r="402" spans="1:26" x14ac:dyDescent="0.25">
      <c r="A402" s="4" t="s">
        <v>1384</v>
      </c>
      <c r="B402" s="4">
        <v>27</v>
      </c>
      <c r="C402" s="4" t="s">
        <v>27</v>
      </c>
      <c r="D402" s="4" t="s">
        <v>95</v>
      </c>
      <c r="E402" s="4" t="s">
        <v>78</v>
      </c>
      <c r="F402" s="4" t="s">
        <v>30</v>
      </c>
      <c r="G402" s="4" t="s">
        <v>194</v>
      </c>
      <c r="H402" s="4" t="s">
        <v>81</v>
      </c>
      <c r="I402" s="4" t="s">
        <v>33</v>
      </c>
      <c r="J402" s="21">
        <v>45142</v>
      </c>
      <c r="K402" s="21">
        <v>45355</v>
      </c>
      <c r="L402" s="4">
        <v>100</v>
      </c>
      <c r="M402" s="4" t="s">
        <v>723</v>
      </c>
      <c r="N402" s="4" t="s">
        <v>129</v>
      </c>
      <c r="O402" s="4" t="s">
        <v>379</v>
      </c>
      <c r="P402" s="4" t="s">
        <v>55</v>
      </c>
      <c r="Q402" s="4" t="s">
        <v>30</v>
      </c>
      <c r="R402" s="4">
        <v>46</v>
      </c>
      <c r="S402" s="4">
        <v>0</v>
      </c>
      <c r="T402" s="4" t="s">
        <v>137</v>
      </c>
      <c r="U402" s="4" t="s">
        <v>57</v>
      </c>
      <c r="V402" s="4">
        <v>4.3099999999999996</v>
      </c>
      <c r="W402" s="4">
        <v>4.0599999999999996</v>
      </c>
      <c r="X402" s="4">
        <v>6.2</v>
      </c>
      <c r="Y402" s="4">
        <v>23.2</v>
      </c>
      <c r="Z402" s="4">
        <v>6.4</v>
      </c>
    </row>
    <row r="403" spans="1:26" x14ac:dyDescent="0.25">
      <c r="A403" s="4" t="s">
        <v>1386</v>
      </c>
      <c r="B403" s="4">
        <v>80</v>
      </c>
      <c r="C403" s="4" t="s">
        <v>27</v>
      </c>
      <c r="D403" s="4" t="s">
        <v>95</v>
      </c>
      <c r="E403" s="4" t="s">
        <v>163</v>
      </c>
      <c r="F403" s="4" t="s">
        <v>88</v>
      </c>
      <c r="G403" s="4" t="s">
        <v>178</v>
      </c>
      <c r="H403" s="4" t="s">
        <v>71</v>
      </c>
      <c r="I403" s="4" t="s">
        <v>33</v>
      </c>
      <c r="J403" s="21">
        <v>44142</v>
      </c>
      <c r="K403" s="21">
        <v>44476</v>
      </c>
      <c r="L403" s="4">
        <v>50</v>
      </c>
      <c r="M403" s="4" t="s">
        <v>908</v>
      </c>
      <c r="N403" s="4" t="s">
        <v>40</v>
      </c>
      <c r="O403" s="4" t="s">
        <v>946</v>
      </c>
      <c r="P403" s="4" t="s">
        <v>55</v>
      </c>
      <c r="Q403" s="4" t="s">
        <v>67</v>
      </c>
      <c r="R403" s="4">
        <v>43</v>
      </c>
      <c r="S403" s="4">
        <v>0</v>
      </c>
      <c r="T403" s="4" t="s">
        <v>41</v>
      </c>
      <c r="U403" s="4" t="s">
        <v>42</v>
      </c>
      <c r="V403" s="4">
        <v>1.44</v>
      </c>
      <c r="W403" s="4">
        <v>4.42</v>
      </c>
      <c r="X403" s="4">
        <v>5</v>
      </c>
      <c r="Y403" s="4">
        <v>21.2</v>
      </c>
      <c r="Z403" s="4">
        <v>18.2</v>
      </c>
    </row>
    <row r="404" spans="1:26" x14ac:dyDescent="0.25">
      <c r="A404" s="4" t="s">
        <v>1389</v>
      </c>
      <c r="B404" s="4">
        <v>72</v>
      </c>
      <c r="C404" s="4" t="s">
        <v>44</v>
      </c>
      <c r="D404" s="4" t="s">
        <v>28</v>
      </c>
      <c r="E404" s="4" t="s">
        <v>46</v>
      </c>
      <c r="F404" s="4" t="s">
        <v>88</v>
      </c>
      <c r="G404" s="4" t="s">
        <v>184</v>
      </c>
      <c r="H404" s="4" t="s">
        <v>81</v>
      </c>
      <c r="I404" s="4" t="s">
        <v>49</v>
      </c>
      <c r="J404" s="21">
        <v>44545</v>
      </c>
      <c r="K404" s="21">
        <v>44910</v>
      </c>
      <c r="L404" s="4">
        <v>100</v>
      </c>
      <c r="M404" s="4" t="s">
        <v>1391</v>
      </c>
      <c r="N404" s="4" t="s">
        <v>30</v>
      </c>
      <c r="O404" s="4" t="s">
        <v>313</v>
      </c>
      <c r="P404" s="4" t="s">
        <v>55</v>
      </c>
      <c r="Q404" s="4" t="s">
        <v>30</v>
      </c>
      <c r="R404" s="4">
        <v>106</v>
      </c>
      <c r="S404" s="4">
        <v>0</v>
      </c>
      <c r="T404" s="4" t="s">
        <v>41</v>
      </c>
      <c r="U404" s="4" t="s">
        <v>42</v>
      </c>
      <c r="V404" s="4">
        <v>1.25</v>
      </c>
      <c r="W404" s="4">
        <v>4.53</v>
      </c>
      <c r="X404" s="4">
        <v>5</v>
      </c>
      <c r="Y404" s="4">
        <v>15.2</v>
      </c>
      <c r="Z404" s="4">
        <v>13.7</v>
      </c>
    </row>
    <row r="405" spans="1:26" x14ac:dyDescent="0.25">
      <c r="A405" s="4" t="s">
        <v>1392</v>
      </c>
      <c r="B405" s="4">
        <v>62</v>
      </c>
      <c r="C405" s="4" t="s">
        <v>44</v>
      </c>
      <c r="D405" s="4" t="s">
        <v>95</v>
      </c>
      <c r="E405" s="4" t="s">
        <v>78</v>
      </c>
      <c r="F405" s="4" t="s">
        <v>30</v>
      </c>
      <c r="G405" s="4" t="s">
        <v>112</v>
      </c>
      <c r="H405" s="4" t="s">
        <v>81</v>
      </c>
      <c r="I405" s="4" t="s">
        <v>132</v>
      </c>
      <c r="J405" s="21">
        <v>45134</v>
      </c>
      <c r="K405" s="21">
        <v>45318</v>
      </c>
      <c r="L405" s="4">
        <v>100</v>
      </c>
      <c r="M405" s="4" t="s">
        <v>75</v>
      </c>
      <c r="N405" s="4" t="s">
        <v>75</v>
      </c>
      <c r="O405" s="4" t="s">
        <v>66</v>
      </c>
      <c r="P405" s="4" t="s">
        <v>39</v>
      </c>
      <c r="Q405" s="4" t="s">
        <v>30</v>
      </c>
      <c r="R405" s="4">
        <v>111</v>
      </c>
      <c r="S405" s="4">
        <v>1</v>
      </c>
      <c r="T405" s="4" t="s">
        <v>123</v>
      </c>
      <c r="U405" s="4" t="s">
        <v>42</v>
      </c>
      <c r="V405" s="4">
        <v>4.71</v>
      </c>
      <c r="W405" s="4">
        <v>1.08</v>
      </c>
      <c r="X405" s="4">
        <v>5.3</v>
      </c>
      <c r="Y405" s="4">
        <v>18.399999999999999</v>
      </c>
      <c r="Z405" s="4">
        <v>15.3</v>
      </c>
    </row>
    <row r="406" spans="1:26" x14ac:dyDescent="0.25">
      <c r="A406" s="4" t="s">
        <v>1394</v>
      </c>
      <c r="B406" s="4">
        <v>76</v>
      </c>
      <c r="C406" s="4" t="s">
        <v>27</v>
      </c>
      <c r="D406" s="4" t="s">
        <v>95</v>
      </c>
      <c r="E406" s="4" t="s">
        <v>30</v>
      </c>
      <c r="F406" s="4" t="s">
        <v>47</v>
      </c>
      <c r="G406" s="4" t="s">
        <v>184</v>
      </c>
      <c r="H406" s="4" t="s">
        <v>61</v>
      </c>
      <c r="I406" s="4" t="s">
        <v>33</v>
      </c>
      <c r="J406" s="21">
        <v>44150</v>
      </c>
      <c r="K406" s="21">
        <v>44635</v>
      </c>
      <c r="L406" s="4">
        <v>50</v>
      </c>
      <c r="M406" s="4" t="s">
        <v>67</v>
      </c>
      <c r="N406" s="4" t="s">
        <v>67</v>
      </c>
      <c r="O406" s="4" t="s">
        <v>754</v>
      </c>
      <c r="P406" s="4" t="s">
        <v>39</v>
      </c>
      <c r="Q406" s="4" t="s">
        <v>40</v>
      </c>
      <c r="R406" s="4">
        <v>169</v>
      </c>
      <c r="S406" s="4">
        <v>1</v>
      </c>
      <c r="T406" s="4" t="s">
        <v>41</v>
      </c>
      <c r="U406" s="4" t="s">
        <v>57</v>
      </c>
      <c r="V406" s="4">
        <v>3.77</v>
      </c>
      <c r="W406" s="4">
        <v>1.54</v>
      </c>
      <c r="X406" s="4">
        <v>3.7</v>
      </c>
      <c r="Y406" s="4">
        <v>12.5</v>
      </c>
      <c r="Z406" s="4">
        <v>16.7</v>
      </c>
    </row>
    <row r="407" spans="1:26" x14ac:dyDescent="0.25">
      <c r="A407" s="4" t="s">
        <v>1397</v>
      </c>
      <c r="B407" s="4">
        <v>45</v>
      </c>
      <c r="C407" s="4" t="s">
        <v>44</v>
      </c>
      <c r="D407" s="4" t="s">
        <v>106</v>
      </c>
      <c r="E407" s="4" t="s">
        <v>46</v>
      </c>
      <c r="F407" s="4" t="s">
        <v>30</v>
      </c>
      <c r="G407" s="4" t="s">
        <v>80</v>
      </c>
      <c r="H407" s="4" t="s">
        <v>61</v>
      </c>
      <c r="I407" s="4" t="s">
        <v>132</v>
      </c>
      <c r="J407" s="21">
        <v>44206</v>
      </c>
      <c r="K407" s="21">
        <v>44510</v>
      </c>
      <c r="L407" s="4">
        <v>50</v>
      </c>
      <c r="M407" s="4" t="s">
        <v>1398</v>
      </c>
      <c r="N407" s="4" t="s">
        <v>40</v>
      </c>
      <c r="O407" s="4" t="s">
        <v>562</v>
      </c>
      <c r="P407" s="4" t="s">
        <v>55</v>
      </c>
      <c r="Q407" s="4" t="s">
        <v>30</v>
      </c>
      <c r="R407" s="4">
        <v>168</v>
      </c>
      <c r="S407" s="4">
        <v>0</v>
      </c>
      <c r="T407" s="4" t="s">
        <v>56</v>
      </c>
      <c r="U407" s="4" t="s">
        <v>57</v>
      </c>
      <c r="V407" s="4">
        <v>2.12</v>
      </c>
      <c r="W407" s="4">
        <v>1.84</v>
      </c>
      <c r="X407" s="4">
        <v>9.6</v>
      </c>
      <c r="Y407" s="4">
        <v>6.2</v>
      </c>
      <c r="Z407" s="4">
        <v>20</v>
      </c>
    </row>
    <row r="408" spans="1:26" x14ac:dyDescent="0.25">
      <c r="A408" s="4" t="s">
        <v>1399</v>
      </c>
      <c r="B408" s="4">
        <v>32</v>
      </c>
      <c r="C408" s="4" t="s">
        <v>27</v>
      </c>
      <c r="D408" s="4" t="s">
        <v>95</v>
      </c>
      <c r="E408" s="4" t="s">
        <v>78</v>
      </c>
      <c r="F408" s="4" t="s">
        <v>69</v>
      </c>
      <c r="G408" s="4" t="s">
        <v>152</v>
      </c>
      <c r="H408" s="4" t="s">
        <v>71</v>
      </c>
      <c r="I408" s="4" t="s">
        <v>33</v>
      </c>
      <c r="J408" s="21">
        <v>44709</v>
      </c>
      <c r="K408" s="21">
        <v>45197</v>
      </c>
      <c r="L408" s="4">
        <v>200</v>
      </c>
      <c r="M408" s="4" t="s">
        <v>892</v>
      </c>
      <c r="N408" s="4" t="s">
        <v>30</v>
      </c>
      <c r="O408" s="4" t="s">
        <v>1199</v>
      </c>
      <c r="P408" s="4" t="s">
        <v>39</v>
      </c>
      <c r="Q408" s="4" t="s">
        <v>129</v>
      </c>
      <c r="R408" s="4">
        <v>135</v>
      </c>
      <c r="S408" s="4">
        <v>1</v>
      </c>
      <c r="T408" s="4" t="s">
        <v>123</v>
      </c>
      <c r="U408" s="4" t="s">
        <v>57</v>
      </c>
      <c r="V408" s="4">
        <v>3.71</v>
      </c>
      <c r="W408" s="4">
        <v>4.3099999999999996</v>
      </c>
      <c r="X408" s="4">
        <v>3.7</v>
      </c>
      <c r="Y408" s="4">
        <v>6.3</v>
      </c>
      <c r="Z408" s="4">
        <v>15.5</v>
      </c>
    </row>
    <row r="409" spans="1:26" x14ac:dyDescent="0.25">
      <c r="A409" s="4" t="s">
        <v>1402</v>
      </c>
      <c r="B409" s="4">
        <v>30</v>
      </c>
      <c r="C409" s="4" t="s">
        <v>45</v>
      </c>
      <c r="D409" s="4" t="s">
        <v>95</v>
      </c>
      <c r="E409" s="4" t="s">
        <v>29</v>
      </c>
      <c r="F409" s="4" t="s">
        <v>30</v>
      </c>
      <c r="G409" s="4" t="s">
        <v>118</v>
      </c>
      <c r="H409" s="4" t="s">
        <v>32</v>
      </c>
      <c r="I409" s="4" t="s">
        <v>33</v>
      </c>
      <c r="J409" s="21">
        <v>43946</v>
      </c>
      <c r="K409" s="21">
        <v>44341</v>
      </c>
      <c r="L409" s="4">
        <v>200</v>
      </c>
      <c r="M409" s="4" t="s">
        <v>67</v>
      </c>
      <c r="N409" s="4" t="s">
        <v>67</v>
      </c>
      <c r="O409" s="4" t="s">
        <v>650</v>
      </c>
      <c r="P409" s="4" t="s">
        <v>39</v>
      </c>
      <c r="Q409" s="4" t="s">
        <v>30</v>
      </c>
      <c r="R409" s="4">
        <v>148</v>
      </c>
      <c r="S409" s="4">
        <v>1</v>
      </c>
      <c r="T409" s="4" t="s">
        <v>56</v>
      </c>
      <c r="U409" s="4" t="s">
        <v>57</v>
      </c>
      <c r="V409" s="4">
        <v>4.34</v>
      </c>
      <c r="W409" s="4">
        <v>3.96</v>
      </c>
      <c r="X409" s="4">
        <v>2.2999999999999998</v>
      </c>
      <c r="Y409" s="4">
        <v>19.600000000000001</v>
      </c>
      <c r="Z409" s="4">
        <v>16.100000000000001</v>
      </c>
    </row>
    <row r="410" spans="1:26" x14ac:dyDescent="0.25">
      <c r="A410" s="4" t="s">
        <v>1405</v>
      </c>
      <c r="B410" s="4">
        <v>18</v>
      </c>
      <c r="C410" s="4" t="s">
        <v>44</v>
      </c>
      <c r="D410" s="4" t="s">
        <v>106</v>
      </c>
      <c r="E410" s="4" t="s">
        <v>29</v>
      </c>
      <c r="F410" s="4" t="s">
        <v>59</v>
      </c>
      <c r="G410" s="4" t="s">
        <v>276</v>
      </c>
      <c r="H410" s="4" t="s">
        <v>81</v>
      </c>
      <c r="I410" s="4" t="s">
        <v>72</v>
      </c>
      <c r="J410" s="21">
        <v>43648</v>
      </c>
      <c r="K410" s="21">
        <v>43832</v>
      </c>
      <c r="L410" s="4">
        <v>50</v>
      </c>
      <c r="M410" s="4" t="s">
        <v>30</v>
      </c>
      <c r="N410" s="4" t="s">
        <v>30</v>
      </c>
      <c r="O410" s="4" t="s">
        <v>682</v>
      </c>
      <c r="P410" s="4" t="s">
        <v>110</v>
      </c>
      <c r="Q410" s="4" t="s">
        <v>75</v>
      </c>
      <c r="R410" s="4">
        <v>111</v>
      </c>
      <c r="S410" s="4">
        <v>0</v>
      </c>
      <c r="T410" s="4" t="s">
        <v>137</v>
      </c>
      <c r="U410" s="4" t="s">
        <v>42</v>
      </c>
      <c r="V410" s="4">
        <v>3.63</v>
      </c>
      <c r="W410" s="4">
        <v>4.0599999999999996</v>
      </c>
      <c r="X410" s="4">
        <v>8.6</v>
      </c>
      <c r="Y410" s="4">
        <v>17</v>
      </c>
      <c r="Z410" s="4">
        <v>4.5</v>
      </c>
    </row>
    <row r="411" spans="1:26" x14ac:dyDescent="0.25">
      <c r="A411" s="4" t="s">
        <v>1407</v>
      </c>
      <c r="B411" s="4">
        <v>73</v>
      </c>
      <c r="C411" s="4" t="s">
        <v>27</v>
      </c>
      <c r="D411" s="4" t="s">
        <v>45</v>
      </c>
      <c r="E411" s="4" t="s">
        <v>78</v>
      </c>
      <c r="F411" s="4" t="s">
        <v>47</v>
      </c>
      <c r="G411" s="4" t="s">
        <v>118</v>
      </c>
      <c r="H411" s="4" t="s">
        <v>81</v>
      </c>
      <c r="I411" s="4" t="s">
        <v>72</v>
      </c>
      <c r="J411" s="21">
        <v>44901</v>
      </c>
      <c r="K411" s="21">
        <v>45266</v>
      </c>
      <c r="L411" s="4">
        <v>150</v>
      </c>
      <c r="M411" s="4" t="s">
        <v>266</v>
      </c>
      <c r="N411" s="4" t="s">
        <v>67</v>
      </c>
      <c r="O411" s="4" t="s">
        <v>374</v>
      </c>
      <c r="P411" s="4" t="s">
        <v>110</v>
      </c>
      <c r="Q411" s="4" t="s">
        <v>67</v>
      </c>
      <c r="R411" s="4">
        <v>159</v>
      </c>
      <c r="S411" s="4">
        <v>0</v>
      </c>
      <c r="T411" s="4" t="s">
        <v>123</v>
      </c>
      <c r="U411" s="4" t="s">
        <v>57</v>
      </c>
      <c r="V411" s="4">
        <v>2.95</v>
      </c>
      <c r="W411" s="4">
        <v>1.31</v>
      </c>
      <c r="X411" s="4">
        <v>4.7</v>
      </c>
      <c r="Y411" s="4">
        <v>13.3</v>
      </c>
      <c r="Z411" s="4">
        <v>4.0999999999999996</v>
      </c>
    </row>
    <row r="412" spans="1:26" x14ac:dyDescent="0.25">
      <c r="A412" s="4" t="s">
        <v>1409</v>
      </c>
      <c r="B412" s="4">
        <v>51</v>
      </c>
      <c r="C412" s="4" t="s">
        <v>45</v>
      </c>
      <c r="D412" s="4" t="s">
        <v>106</v>
      </c>
      <c r="E412" s="4" t="s">
        <v>30</v>
      </c>
      <c r="F412" s="4" t="s">
        <v>88</v>
      </c>
      <c r="G412" s="4" t="s">
        <v>164</v>
      </c>
      <c r="H412" s="4" t="s">
        <v>81</v>
      </c>
      <c r="I412" s="4" t="s">
        <v>49</v>
      </c>
      <c r="J412" s="21">
        <v>44986</v>
      </c>
      <c r="K412" s="21">
        <v>45444</v>
      </c>
      <c r="L412" s="4">
        <v>50</v>
      </c>
      <c r="M412" s="4" t="s">
        <v>1412</v>
      </c>
      <c r="N412" s="4" t="s">
        <v>40</v>
      </c>
      <c r="O412" s="4" t="s">
        <v>1280</v>
      </c>
      <c r="P412" s="4" t="s">
        <v>39</v>
      </c>
      <c r="Q412" s="4" t="s">
        <v>40</v>
      </c>
      <c r="R412" s="4">
        <v>121</v>
      </c>
      <c r="S412" s="4">
        <v>1</v>
      </c>
      <c r="T412" s="4" t="s">
        <v>41</v>
      </c>
      <c r="U412" s="4" t="s">
        <v>42</v>
      </c>
      <c r="V412" s="4">
        <v>2.4</v>
      </c>
      <c r="W412" s="4">
        <v>1.44</v>
      </c>
      <c r="X412" s="4">
        <v>8.3000000000000007</v>
      </c>
      <c r="Y412" s="4">
        <v>23.1</v>
      </c>
      <c r="Z412" s="4">
        <v>4.2</v>
      </c>
    </row>
    <row r="413" spans="1:26" x14ac:dyDescent="0.25">
      <c r="A413" s="4" t="s">
        <v>1413</v>
      </c>
      <c r="B413" s="4">
        <v>46</v>
      </c>
      <c r="C413" s="4" t="s">
        <v>44</v>
      </c>
      <c r="D413" s="4" t="s">
        <v>106</v>
      </c>
      <c r="E413" s="4" t="s">
        <v>29</v>
      </c>
      <c r="F413" s="4" t="s">
        <v>30</v>
      </c>
      <c r="G413" s="4" t="s">
        <v>131</v>
      </c>
      <c r="H413" s="4" t="s">
        <v>32</v>
      </c>
      <c r="I413" s="4" t="s">
        <v>49</v>
      </c>
      <c r="J413" s="21">
        <v>44232</v>
      </c>
      <c r="K413" s="21">
        <v>44717</v>
      </c>
      <c r="L413" s="4">
        <v>50</v>
      </c>
      <c r="M413" s="4" t="s">
        <v>581</v>
      </c>
      <c r="N413" s="4" t="s">
        <v>75</v>
      </c>
      <c r="O413" s="4" t="s">
        <v>1014</v>
      </c>
      <c r="P413" s="4" t="s">
        <v>110</v>
      </c>
      <c r="Q413" s="4" t="s">
        <v>129</v>
      </c>
      <c r="R413" s="4">
        <v>57</v>
      </c>
      <c r="S413" s="4">
        <v>0</v>
      </c>
      <c r="T413" s="4" t="s">
        <v>41</v>
      </c>
      <c r="U413" s="4" t="s">
        <v>57</v>
      </c>
      <c r="V413" s="4">
        <v>4.82</v>
      </c>
      <c r="W413" s="4">
        <v>3.09</v>
      </c>
      <c r="X413" s="4">
        <v>3.7</v>
      </c>
      <c r="Y413" s="4">
        <v>7.4</v>
      </c>
      <c r="Z413" s="4">
        <v>11.5</v>
      </c>
    </row>
    <row r="414" spans="1:26" x14ac:dyDescent="0.25">
      <c r="A414" s="4" t="s">
        <v>1415</v>
      </c>
      <c r="B414" s="4">
        <v>51</v>
      </c>
      <c r="C414" s="4" t="s">
        <v>27</v>
      </c>
      <c r="D414" s="4" t="s">
        <v>87</v>
      </c>
      <c r="E414" s="4" t="s">
        <v>163</v>
      </c>
      <c r="F414" s="4" t="s">
        <v>59</v>
      </c>
      <c r="G414" s="4" t="s">
        <v>89</v>
      </c>
      <c r="H414" s="4" t="s">
        <v>81</v>
      </c>
      <c r="I414" s="4" t="s">
        <v>49</v>
      </c>
      <c r="J414" s="21">
        <v>44575</v>
      </c>
      <c r="K414" s="21">
        <v>44787</v>
      </c>
      <c r="L414" s="4">
        <v>200</v>
      </c>
      <c r="M414" s="4" t="s">
        <v>807</v>
      </c>
      <c r="N414" s="4" t="s">
        <v>129</v>
      </c>
      <c r="O414" s="4" t="s">
        <v>1066</v>
      </c>
      <c r="P414" s="4" t="s">
        <v>55</v>
      </c>
      <c r="Q414" s="4" t="s">
        <v>30</v>
      </c>
      <c r="R414" s="4">
        <v>145</v>
      </c>
      <c r="S414" s="4">
        <v>0</v>
      </c>
      <c r="T414" s="4" t="s">
        <v>41</v>
      </c>
      <c r="U414" s="4" t="s">
        <v>42</v>
      </c>
      <c r="V414" s="4">
        <v>4.18</v>
      </c>
      <c r="W414" s="4">
        <v>3.83</v>
      </c>
      <c r="X414" s="4">
        <v>1.5</v>
      </c>
      <c r="Y414" s="4">
        <v>7.3</v>
      </c>
      <c r="Z414" s="4">
        <v>9.8000000000000007</v>
      </c>
    </row>
    <row r="415" spans="1:26" x14ac:dyDescent="0.25">
      <c r="A415" s="4" t="s">
        <v>1417</v>
      </c>
      <c r="B415" s="4">
        <v>56</v>
      </c>
      <c r="C415" s="4" t="s">
        <v>27</v>
      </c>
      <c r="D415" s="4" t="s">
        <v>106</v>
      </c>
      <c r="E415" s="4" t="s">
        <v>29</v>
      </c>
      <c r="F415" s="4" t="s">
        <v>30</v>
      </c>
      <c r="G415" s="4" t="s">
        <v>118</v>
      </c>
      <c r="H415" s="4" t="s">
        <v>61</v>
      </c>
      <c r="I415" s="4" t="s">
        <v>132</v>
      </c>
      <c r="J415" s="21">
        <v>44428</v>
      </c>
      <c r="K415" s="21">
        <v>44885</v>
      </c>
      <c r="L415" s="4">
        <v>50</v>
      </c>
      <c r="M415" s="4" t="s">
        <v>75</v>
      </c>
      <c r="N415" s="4" t="s">
        <v>75</v>
      </c>
      <c r="O415" s="4" t="s">
        <v>808</v>
      </c>
      <c r="P415" s="4" t="s">
        <v>55</v>
      </c>
      <c r="Q415" s="4" t="s">
        <v>129</v>
      </c>
      <c r="R415" s="4">
        <v>79</v>
      </c>
      <c r="S415" s="4">
        <v>0</v>
      </c>
      <c r="T415" s="4" t="s">
        <v>85</v>
      </c>
      <c r="U415" s="4" t="s">
        <v>42</v>
      </c>
      <c r="V415" s="4">
        <v>2.1800000000000002</v>
      </c>
      <c r="W415" s="4">
        <v>1.93</v>
      </c>
      <c r="X415" s="4">
        <v>3.5</v>
      </c>
      <c r="Y415" s="4">
        <v>20.5</v>
      </c>
      <c r="Z415" s="4">
        <v>18.8</v>
      </c>
    </row>
    <row r="416" spans="1:26" x14ac:dyDescent="0.25">
      <c r="A416" s="4" t="s">
        <v>1419</v>
      </c>
      <c r="B416" s="4">
        <v>20</v>
      </c>
      <c r="C416" s="4" t="s">
        <v>45</v>
      </c>
      <c r="D416" s="4" t="s">
        <v>45</v>
      </c>
      <c r="E416" s="4" t="s">
        <v>46</v>
      </c>
      <c r="F416" s="4" t="s">
        <v>59</v>
      </c>
      <c r="G416" s="4" t="s">
        <v>102</v>
      </c>
      <c r="H416" s="4" t="s">
        <v>71</v>
      </c>
      <c r="I416" s="4" t="s">
        <v>49</v>
      </c>
      <c r="J416" s="21">
        <v>44263</v>
      </c>
      <c r="K416" s="21">
        <v>44477</v>
      </c>
      <c r="L416" s="4">
        <v>100</v>
      </c>
      <c r="M416" s="4" t="s">
        <v>317</v>
      </c>
      <c r="N416" s="4" t="s">
        <v>30</v>
      </c>
      <c r="O416" s="4" t="s">
        <v>379</v>
      </c>
      <c r="P416" s="4" t="s">
        <v>39</v>
      </c>
      <c r="Q416" s="4" t="s">
        <v>30</v>
      </c>
      <c r="R416" s="4">
        <v>171</v>
      </c>
      <c r="S416" s="4">
        <v>1</v>
      </c>
      <c r="T416" s="4" t="s">
        <v>137</v>
      </c>
      <c r="U416" s="4" t="s">
        <v>57</v>
      </c>
      <c r="V416" s="4">
        <v>2.62</v>
      </c>
      <c r="W416" s="4">
        <v>4.62</v>
      </c>
      <c r="X416" s="4">
        <v>3.9</v>
      </c>
      <c r="Y416" s="4">
        <v>14.6</v>
      </c>
      <c r="Z416" s="4">
        <v>6.8</v>
      </c>
    </row>
    <row r="417" spans="1:26" x14ac:dyDescent="0.25">
      <c r="A417" s="4" t="s">
        <v>1420</v>
      </c>
      <c r="B417" s="4">
        <v>81</v>
      </c>
      <c r="C417" s="4" t="s">
        <v>44</v>
      </c>
      <c r="D417" s="4" t="s">
        <v>45</v>
      </c>
      <c r="E417" s="4" t="s">
        <v>78</v>
      </c>
      <c r="F417" s="4" t="s">
        <v>30</v>
      </c>
      <c r="G417" s="4" t="s">
        <v>184</v>
      </c>
      <c r="H417" s="4" t="s">
        <v>71</v>
      </c>
      <c r="I417" s="4" t="s">
        <v>72</v>
      </c>
      <c r="J417" s="21">
        <v>44381</v>
      </c>
      <c r="K417" s="21">
        <v>44838</v>
      </c>
      <c r="L417" s="4">
        <v>150</v>
      </c>
      <c r="M417" s="4" t="s">
        <v>67</v>
      </c>
      <c r="N417" s="4" t="s">
        <v>67</v>
      </c>
      <c r="O417" s="4" t="s">
        <v>150</v>
      </c>
      <c r="P417" s="4" t="s">
        <v>55</v>
      </c>
      <c r="Q417" s="4" t="s">
        <v>40</v>
      </c>
      <c r="R417" s="4">
        <v>144</v>
      </c>
      <c r="S417" s="4">
        <v>0</v>
      </c>
      <c r="T417" s="4" t="s">
        <v>56</v>
      </c>
      <c r="U417" s="4" t="s">
        <v>57</v>
      </c>
      <c r="V417" s="4">
        <v>3.56</v>
      </c>
      <c r="W417" s="4">
        <v>4.92</v>
      </c>
      <c r="X417" s="4">
        <v>6.4</v>
      </c>
      <c r="Y417" s="4">
        <v>12.4</v>
      </c>
      <c r="Z417" s="4">
        <v>14</v>
      </c>
    </row>
    <row r="418" spans="1:26" x14ac:dyDescent="0.25">
      <c r="A418" s="4" t="s">
        <v>1422</v>
      </c>
      <c r="B418" s="4">
        <v>58</v>
      </c>
      <c r="C418" s="4" t="s">
        <v>45</v>
      </c>
      <c r="D418" s="4" t="s">
        <v>87</v>
      </c>
      <c r="E418" s="4" t="s">
        <v>29</v>
      </c>
      <c r="F418" s="4" t="s">
        <v>79</v>
      </c>
      <c r="G418" s="4" t="s">
        <v>80</v>
      </c>
      <c r="H418" s="4" t="s">
        <v>32</v>
      </c>
      <c r="I418" s="4" t="s">
        <v>132</v>
      </c>
      <c r="J418" s="21">
        <v>43683</v>
      </c>
      <c r="K418" s="21">
        <v>43867</v>
      </c>
      <c r="L418" s="4">
        <v>150</v>
      </c>
      <c r="M418" s="4" t="s">
        <v>554</v>
      </c>
      <c r="N418" s="4" t="s">
        <v>40</v>
      </c>
      <c r="O418" s="4" t="s">
        <v>122</v>
      </c>
      <c r="P418" s="4" t="s">
        <v>110</v>
      </c>
      <c r="Q418" s="4" t="s">
        <v>30</v>
      </c>
      <c r="R418" s="4">
        <v>131</v>
      </c>
      <c r="S418" s="4">
        <v>0</v>
      </c>
      <c r="T418" s="4" t="s">
        <v>123</v>
      </c>
      <c r="U418" s="4" t="s">
        <v>42</v>
      </c>
      <c r="V418" s="4">
        <v>1.49</v>
      </c>
      <c r="W418" s="4">
        <v>4.55</v>
      </c>
      <c r="X418" s="4">
        <v>5.5</v>
      </c>
      <c r="Y418" s="4">
        <v>14.1</v>
      </c>
      <c r="Z418" s="4">
        <v>13</v>
      </c>
    </row>
    <row r="419" spans="1:26" x14ac:dyDescent="0.25">
      <c r="A419" s="4" t="s">
        <v>1425</v>
      </c>
      <c r="B419" s="4">
        <v>41</v>
      </c>
      <c r="C419" s="4" t="s">
        <v>44</v>
      </c>
      <c r="D419" s="4" t="s">
        <v>95</v>
      </c>
      <c r="E419" s="4" t="s">
        <v>46</v>
      </c>
      <c r="F419" s="4" t="s">
        <v>88</v>
      </c>
      <c r="G419" s="4" t="s">
        <v>89</v>
      </c>
      <c r="H419" s="4" t="s">
        <v>32</v>
      </c>
      <c r="I419" s="4" t="s">
        <v>132</v>
      </c>
      <c r="J419" s="21">
        <v>43986</v>
      </c>
      <c r="K419" s="21">
        <v>44169</v>
      </c>
      <c r="L419" s="4">
        <v>150</v>
      </c>
      <c r="M419" s="4" t="s">
        <v>1427</v>
      </c>
      <c r="N419" s="4" t="s">
        <v>129</v>
      </c>
      <c r="O419" s="4" t="s">
        <v>305</v>
      </c>
      <c r="P419" s="4" t="s">
        <v>110</v>
      </c>
      <c r="Q419" s="4" t="s">
        <v>30</v>
      </c>
      <c r="R419" s="4">
        <v>89</v>
      </c>
      <c r="S419" s="4">
        <v>0</v>
      </c>
      <c r="T419" s="4" t="s">
        <v>85</v>
      </c>
      <c r="U419" s="4" t="s">
        <v>42</v>
      </c>
      <c r="V419" s="4">
        <v>3.5</v>
      </c>
      <c r="W419" s="4">
        <v>1.29</v>
      </c>
      <c r="X419" s="4">
        <v>7.1</v>
      </c>
      <c r="Y419" s="4">
        <v>10.4</v>
      </c>
      <c r="Z419" s="4">
        <v>15.1</v>
      </c>
    </row>
    <row r="420" spans="1:26" x14ac:dyDescent="0.25">
      <c r="A420" s="4" t="s">
        <v>1428</v>
      </c>
      <c r="B420" s="4">
        <v>67</v>
      </c>
      <c r="C420" s="4" t="s">
        <v>44</v>
      </c>
      <c r="D420" s="4" t="s">
        <v>45</v>
      </c>
      <c r="E420" s="4" t="s">
        <v>46</v>
      </c>
      <c r="F420" s="4" t="s">
        <v>30</v>
      </c>
      <c r="G420" s="4" t="s">
        <v>102</v>
      </c>
      <c r="H420" s="4" t="s">
        <v>32</v>
      </c>
      <c r="I420" s="4" t="s">
        <v>49</v>
      </c>
      <c r="J420" s="21">
        <v>45244</v>
      </c>
      <c r="K420" s="21">
        <v>45730</v>
      </c>
      <c r="L420" s="4">
        <v>200</v>
      </c>
      <c r="M420" s="4" t="s">
        <v>53</v>
      </c>
      <c r="N420" s="4" t="s">
        <v>30</v>
      </c>
      <c r="O420" s="4" t="s">
        <v>997</v>
      </c>
      <c r="P420" s="4" t="s">
        <v>39</v>
      </c>
      <c r="Q420" s="4" t="s">
        <v>40</v>
      </c>
      <c r="R420" s="4">
        <v>157</v>
      </c>
      <c r="S420" s="4">
        <v>1</v>
      </c>
      <c r="T420" s="4" t="s">
        <v>123</v>
      </c>
      <c r="U420" s="4" t="s">
        <v>57</v>
      </c>
      <c r="V420" s="4">
        <v>4.29</v>
      </c>
      <c r="W420" s="4">
        <v>4.22</v>
      </c>
      <c r="X420" s="4">
        <v>6</v>
      </c>
      <c r="Y420" s="4">
        <v>15.4</v>
      </c>
      <c r="Z420" s="4">
        <v>5.4</v>
      </c>
    </row>
    <row r="421" spans="1:26" x14ac:dyDescent="0.25">
      <c r="A421" s="4" t="s">
        <v>1430</v>
      </c>
      <c r="B421" s="4">
        <v>71</v>
      </c>
      <c r="C421" s="4" t="s">
        <v>27</v>
      </c>
      <c r="D421" s="4" t="s">
        <v>87</v>
      </c>
      <c r="E421" s="4" t="s">
        <v>78</v>
      </c>
      <c r="F421" s="4" t="s">
        <v>59</v>
      </c>
      <c r="G421" s="4" t="s">
        <v>80</v>
      </c>
      <c r="H421" s="4" t="s">
        <v>81</v>
      </c>
      <c r="I421" s="4" t="s">
        <v>72</v>
      </c>
      <c r="J421" s="21">
        <v>44936</v>
      </c>
      <c r="K421" s="21">
        <v>45117</v>
      </c>
      <c r="L421" s="4">
        <v>50</v>
      </c>
      <c r="M421" s="4" t="s">
        <v>53</v>
      </c>
      <c r="N421" s="4" t="s">
        <v>30</v>
      </c>
      <c r="O421" s="4" t="s">
        <v>217</v>
      </c>
      <c r="P421" s="4" t="s">
        <v>39</v>
      </c>
      <c r="Q421" s="4" t="s">
        <v>75</v>
      </c>
      <c r="R421" s="4">
        <v>165</v>
      </c>
      <c r="S421" s="4">
        <v>1</v>
      </c>
      <c r="T421" s="4" t="s">
        <v>123</v>
      </c>
      <c r="U421" s="4" t="s">
        <v>57</v>
      </c>
      <c r="V421" s="4">
        <v>4.0999999999999996</v>
      </c>
      <c r="W421" s="4">
        <v>2.09</v>
      </c>
      <c r="X421" s="4">
        <v>5.5</v>
      </c>
      <c r="Y421" s="4">
        <v>11.1</v>
      </c>
      <c r="Z421" s="4">
        <v>5.3</v>
      </c>
    </row>
    <row r="422" spans="1:26" x14ac:dyDescent="0.25">
      <c r="A422" s="4" t="s">
        <v>1433</v>
      </c>
      <c r="B422" s="4">
        <v>20</v>
      </c>
      <c r="C422" s="4" t="s">
        <v>27</v>
      </c>
      <c r="D422" s="4" t="s">
        <v>95</v>
      </c>
      <c r="E422" s="4" t="s">
        <v>163</v>
      </c>
      <c r="F422" s="4" t="s">
        <v>30</v>
      </c>
      <c r="G422" s="4" t="s">
        <v>48</v>
      </c>
      <c r="H422" s="4" t="s">
        <v>32</v>
      </c>
      <c r="I422" s="4" t="s">
        <v>132</v>
      </c>
      <c r="J422" s="21">
        <v>44360</v>
      </c>
      <c r="K422" s="21">
        <v>44574</v>
      </c>
      <c r="L422" s="4">
        <v>150</v>
      </c>
      <c r="M422" s="4" t="s">
        <v>536</v>
      </c>
      <c r="N422" s="4" t="s">
        <v>75</v>
      </c>
      <c r="O422" s="4" t="s">
        <v>1435</v>
      </c>
      <c r="P422" s="4" t="s">
        <v>55</v>
      </c>
      <c r="Q422" s="4" t="s">
        <v>40</v>
      </c>
      <c r="R422" s="4">
        <v>156</v>
      </c>
      <c r="S422" s="4">
        <v>0</v>
      </c>
      <c r="T422" s="4" t="s">
        <v>123</v>
      </c>
      <c r="U422" s="4" t="s">
        <v>57</v>
      </c>
      <c r="V422" s="4">
        <v>3.52</v>
      </c>
      <c r="W422" s="4">
        <v>1.22</v>
      </c>
      <c r="X422" s="4">
        <v>7.7</v>
      </c>
      <c r="Y422" s="4">
        <v>11.7</v>
      </c>
      <c r="Z422" s="4">
        <v>3</v>
      </c>
    </row>
    <row r="423" spans="1:26" x14ac:dyDescent="0.25">
      <c r="A423" s="4" t="s">
        <v>1436</v>
      </c>
      <c r="B423" s="4">
        <v>31</v>
      </c>
      <c r="C423" s="4" t="s">
        <v>27</v>
      </c>
      <c r="D423" s="4" t="s">
        <v>106</v>
      </c>
      <c r="E423" s="4" t="s">
        <v>163</v>
      </c>
      <c r="F423" s="4" t="s">
        <v>30</v>
      </c>
      <c r="G423" s="4" t="s">
        <v>96</v>
      </c>
      <c r="H423" s="4" t="s">
        <v>61</v>
      </c>
      <c r="I423" s="4" t="s">
        <v>132</v>
      </c>
      <c r="J423" s="21">
        <v>44657</v>
      </c>
      <c r="K423" s="21">
        <v>44871</v>
      </c>
      <c r="L423" s="4">
        <v>100</v>
      </c>
      <c r="M423" s="4" t="s">
        <v>348</v>
      </c>
      <c r="N423" s="4" t="s">
        <v>30</v>
      </c>
      <c r="O423" s="4" t="s">
        <v>804</v>
      </c>
      <c r="P423" s="4" t="s">
        <v>55</v>
      </c>
      <c r="Q423" s="4" t="s">
        <v>129</v>
      </c>
      <c r="R423" s="4">
        <v>58</v>
      </c>
      <c r="S423" s="4">
        <v>0</v>
      </c>
      <c r="T423" s="4" t="s">
        <v>123</v>
      </c>
      <c r="U423" s="4" t="s">
        <v>57</v>
      </c>
      <c r="V423" s="4">
        <v>3.04</v>
      </c>
      <c r="W423" s="4">
        <v>1.19</v>
      </c>
      <c r="X423" s="4">
        <v>3.5</v>
      </c>
      <c r="Y423" s="4">
        <v>18.7</v>
      </c>
      <c r="Z423" s="4">
        <v>4.0999999999999996</v>
      </c>
    </row>
    <row r="424" spans="1:26" x14ac:dyDescent="0.25">
      <c r="A424" s="4" t="s">
        <v>1439</v>
      </c>
      <c r="B424" s="4">
        <v>27</v>
      </c>
      <c r="C424" s="4" t="s">
        <v>44</v>
      </c>
      <c r="D424" s="4" t="s">
        <v>28</v>
      </c>
      <c r="E424" s="4" t="s">
        <v>29</v>
      </c>
      <c r="F424" s="4" t="s">
        <v>30</v>
      </c>
      <c r="G424" s="4" t="s">
        <v>131</v>
      </c>
      <c r="H424" s="4" t="s">
        <v>32</v>
      </c>
      <c r="I424" s="4" t="s">
        <v>72</v>
      </c>
      <c r="J424" s="21">
        <v>44119</v>
      </c>
      <c r="K424" s="21">
        <v>44331</v>
      </c>
      <c r="L424" s="4">
        <v>100</v>
      </c>
      <c r="M424" s="4" t="s">
        <v>469</v>
      </c>
      <c r="N424" s="4" t="s">
        <v>67</v>
      </c>
      <c r="O424" s="4" t="s">
        <v>586</v>
      </c>
      <c r="P424" s="4" t="s">
        <v>55</v>
      </c>
      <c r="Q424" s="4" t="s">
        <v>129</v>
      </c>
      <c r="R424" s="4">
        <v>163</v>
      </c>
      <c r="S424" s="4">
        <v>0</v>
      </c>
      <c r="T424" s="4" t="s">
        <v>85</v>
      </c>
      <c r="U424" s="4" t="s">
        <v>42</v>
      </c>
      <c r="V424" s="4">
        <v>4.3600000000000003</v>
      </c>
      <c r="W424" s="4">
        <v>1.02</v>
      </c>
      <c r="X424" s="4">
        <v>3.2</v>
      </c>
      <c r="Y424" s="4">
        <v>19.3</v>
      </c>
      <c r="Z424" s="4">
        <v>8.4</v>
      </c>
    </row>
    <row r="425" spans="1:26" x14ac:dyDescent="0.25">
      <c r="A425" s="4" t="s">
        <v>1442</v>
      </c>
      <c r="B425" s="4">
        <v>79</v>
      </c>
      <c r="C425" s="4" t="s">
        <v>45</v>
      </c>
      <c r="D425" s="4" t="s">
        <v>95</v>
      </c>
      <c r="E425" s="4" t="s">
        <v>30</v>
      </c>
      <c r="F425" s="4" t="s">
        <v>47</v>
      </c>
      <c r="G425" s="4" t="s">
        <v>60</v>
      </c>
      <c r="H425" s="4" t="s">
        <v>61</v>
      </c>
      <c r="I425" s="4" t="s">
        <v>132</v>
      </c>
      <c r="J425" s="21">
        <v>44533</v>
      </c>
      <c r="K425" s="21">
        <v>44868</v>
      </c>
      <c r="L425" s="4">
        <v>100</v>
      </c>
      <c r="M425" s="4" t="s">
        <v>99</v>
      </c>
      <c r="N425" s="4" t="s">
        <v>67</v>
      </c>
      <c r="O425" s="4" t="s">
        <v>1444</v>
      </c>
      <c r="P425" s="4" t="s">
        <v>39</v>
      </c>
      <c r="Q425" s="4" t="s">
        <v>67</v>
      </c>
      <c r="R425" s="4">
        <v>33</v>
      </c>
      <c r="S425" s="4">
        <v>1</v>
      </c>
      <c r="T425" s="4" t="s">
        <v>41</v>
      </c>
      <c r="U425" s="4" t="s">
        <v>57</v>
      </c>
      <c r="V425" s="4">
        <v>1.41</v>
      </c>
      <c r="W425" s="4">
        <v>2.44</v>
      </c>
      <c r="X425" s="4">
        <v>3.4</v>
      </c>
      <c r="Y425" s="4">
        <v>21.2</v>
      </c>
      <c r="Z425" s="4">
        <v>8.3000000000000007</v>
      </c>
    </row>
    <row r="426" spans="1:26" x14ac:dyDescent="0.25">
      <c r="A426" s="4" t="s">
        <v>1445</v>
      </c>
      <c r="B426" s="4">
        <v>67</v>
      </c>
      <c r="C426" s="4" t="s">
        <v>27</v>
      </c>
      <c r="D426" s="4" t="s">
        <v>95</v>
      </c>
      <c r="E426" s="4" t="s">
        <v>163</v>
      </c>
      <c r="F426" s="4" t="s">
        <v>69</v>
      </c>
      <c r="G426" s="4" t="s">
        <v>246</v>
      </c>
      <c r="H426" s="4" t="s">
        <v>32</v>
      </c>
      <c r="I426" s="4" t="s">
        <v>132</v>
      </c>
      <c r="J426" s="21">
        <v>44870</v>
      </c>
      <c r="K426" s="21">
        <v>45296</v>
      </c>
      <c r="L426" s="4">
        <v>50</v>
      </c>
      <c r="M426" s="4" t="s">
        <v>67</v>
      </c>
      <c r="N426" s="4" t="s">
        <v>67</v>
      </c>
      <c r="O426" s="4" t="s">
        <v>667</v>
      </c>
      <c r="P426" s="4" t="s">
        <v>55</v>
      </c>
      <c r="Q426" s="4" t="s">
        <v>40</v>
      </c>
      <c r="R426" s="4">
        <v>161</v>
      </c>
      <c r="S426" s="4">
        <v>0</v>
      </c>
      <c r="T426" s="4" t="s">
        <v>41</v>
      </c>
      <c r="U426" s="4" t="s">
        <v>57</v>
      </c>
      <c r="V426" s="4">
        <v>4.16</v>
      </c>
      <c r="W426" s="4">
        <v>4.57</v>
      </c>
      <c r="X426" s="4">
        <v>4.9000000000000004</v>
      </c>
      <c r="Y426" s="4">
        <v>22.4</v>
      </c>
      <c r="Z426" s="4">
        <v>9.4</v>
      </c>
    </row>
    <row r="427" spans="1:26" x14ac:dyDescent="0.25">
      <c r="A427" s="4" t="s">
        <v>1447</v>
      </c>
      <c r="B427" s="4">
        <v>42</v>
      </c>
      <c r="C427" s="4" t="s">
        <v>27</v>
      </c>
      <c r="D427" s="4" t="s">
        <v>28</v>
      </c>
      <c r="E427" s="4" t="s">
        <v>78</v>
      </c>
      <c r="F427" s="4" t="s">
        <v>59</v>
      </c>
      <c r="G427" s="4" t="s">
        <v>80</v>
      </c>
      <c r="H427" s="4" t="s">
        <v>61</v>
      </c>
      <c r="I427" s="4" t="s">
        <v>72</v>
      </c>
      <c r="J427" s="21">
        <v>44616</v>
      </c>
      <c r="K427" s="21">
        <v>44828</v>
      </c>
      <c r="L427" s="4">
        <v>100</v>
      </c>
      <c r="M427" s="4" t="s">
        <v>40</v>
      </c>
      <c r="N427" s="4" t="s">
        <v>40</v>
      </c>
      <c r="O427" s="4" t="s">
        <v>383</v>
      </c>
      <c r="P427" s="4" t="s">
        <v>55</v>
      </c>
      <c r="Q427" s="4" t="s">
        <v>129</v>
      </c>
      <c r="R427" s="4">
        <v>151</v>
      </c>
      <c r="S427" s="4">
        <v>0</v>
      </c>
      <c r="T427" s="4" t="s">
        <v>85</v>
      </c>
      <c r="U427" s="4" t="s">
        <v>57</v>
      </c>
      <c r="V427" s="4">
        <v>4.8600000000000003</v>
      </c>
      <c r="W427" s="4">
        <v>1.36</v>
      </c>
      <c r="X427" s="4">
        <v>7.2</v>
      </c>
      <c r="Y427" s="4">
        <v>14.9</v>
      </c>
      <c r="Z427" s="4">
        <v>9.6</v>
      </c>
    </row>
    <row r="428" spans="1:26" x14ac:dyDescent="0.25">
      <c r="A428" s="4" t="s">
        <v>1448</v>
      </c>
      <c r="B428" s="4">
        <v>63</v>
      </c>
      <c r="C428" s="4" t="s">
        <v>44</v>
      </c>
      <c r="D428" s="4" t="s">
        <v>87</v>
      </c>
      <c r="E428" s="4" t="s">
        <v>29</v>
      </c>
      <c r="F428" s="4" t="s">
        <v>47</v>
      </c>
      <c r="G428" s="4" t="s">
        <v>89</v>
      </c>
      <c r="H428" s="4" t="s">
        <v>71</v>
      </c>
      <c r="I428" s="4" t="s">
        <v>33</v>
      </c>
      <c r="J428" s="21">
        <v>45124</v>
      </c>
      <c r="K428" s="21">
        <v>45460</v>
      </c>
      <c r="L428" s="4">
        <v>50</v>
      </c>
      <c r="M428" s="4" t="s">
        <v>427</v>
      </c>
      <c r="N428" s="4" t="s">
        <v>30</v>
      </c>
      <c r="O428" s="4" t="s">
        <v>374</v>
      </c>
      <c r="P428" s="4" t="s">
        <v>39</v>
      </c>
      <c r="Q428" s="4" t="s">
        <v>40</v>
      </c>
      <c r="R428" s="4">
        <v>138</v>
      </c>
      <c r="S428" s="4">
        <v>1</v>
      </c>
      <c r="T428" s="4" t="s">
        <v>41</v>
      </c>
      <c r="U428" s="4" t="s">
        <v>57</v>
      </c>
      <c r="V428" s="4">
        <v>3.53</v>
      </c>
      <c r="W428" s="4">
        <v>3.82</v>
      </c>
      <c r="X428" s="4">
        <v>1</v>
      </c>
      <c r="Y428" s="4">
        <v>9</v>
      </c>
      <c r="Z428" s="4">
        <v>15.1</v>
      </c>
    </row>
    <row r="429" spans="1:26" x14ac:dyDescent="0.25">
      <c r="A429" s="4" t="s">
        <v>1451</v>
      </c>
      <c r="B429" s="4">
        <v>42</v>
      </c>
      <c r="C429" s="4" t="s">
        <v>44</v>
      </c>
      <c r="D429" s="4" t="s">
        <v>106</v>
      </c>
      <c r="E429" s="4" t="s">
        <v>29</v>
      </c>
      <c r="F429" s="4" t="s">
        <v>69</v>
      </c>
      <c r="G429" s="4" t="s">
        <v>70</v>
      </c>
      <c r="H429" s="4" t="s">
        <v>81</v>
      </c>
      <c r="I429" s="4" t="s">
        <v>49</v>
      </c>
      <c r="J429" s="21">
        <v>43777</v>
      </c>
      <c r="K429" s="21">
        <v>43990</v>
      </c>
      <c r="L429" s="4">
        <v>100</v>
      </c>
      <c r="M429" s="4" t="s">
        <v>129</v>
      </c>
      <c r="N429" s="4" t="s">
        <v>129</v>
      </c>
      <c r="O429" s="4" t="s">
        <v>300</v>
      </c>
      <c r="P429" s="4" t="s">
        <v>110</v>
      </c>
      <c r="Q429" s="4" t="s">
        <v>30</v>
      </c>
      <c r="R429" s="4">
        <v>91</v>
      </c>
      <c r="S429" s="4">
        <v>0</v>
      </c>
      <c r="T429" s="4" t="s">
        <v>123</v>
      </c>
      <c r="U429" s="4" t="s">
        <v>42</v>
      </c>
      <c r="V429" s="4">
        <v>3.67</v>
      </c>
      <c r="W429" s="4">
        <v>4.8600000000000003</v>
      </c>
      <c r="X429" s="4">
        <v>7.8</v>
      </c>
      <c r="Y429" s="4">
        <v>23.1</v>
      </c>
      <c r="Z429" s="4">
        <v>14.9</v>
      </c>
    </row>
    <row r="430" spans="1:26" x14ac:dyDescent="0.25">
      <c r="A430" s="4" t="s">
        <v>1453</v>
      </c>
      <c r="B430" s="4">
        <v>53</v>
      </c>
      <c r="C430" s="4" t="s">
        <v>27</v>
      </c>
      <c r="D430" s="4" t="s">
        <v>45</v>
      </c>
      <c r="E430" s="4" t="s">
        <v>78</v>
      </c>
      <c r="F430" s="4" t="s">
        <v>88</v>
      </c>
      <c r="G430" s="4" t="s">
        <v>60</v>
      </c>
      <c r="H430" s="4" t="s">
        <v>32</v>
      </c>
      <c r="I430" s="4" t="s">
        <v>33</v>
      </c>
      <c r="J430" s="21">
        <v>43916</v>
      </c>
      <c r="K430" s="21">
        <v>44191</v>
      </c>
      <c r="L430" s="4">
        <v>150</v>
      </c>
      <c r="M430" s="4" t="s">
        <v>1456</v>
      </c>
      <c r="N430" s="4" t="s">
        <v>30</v>
      </c>
      <c r="O430" s="4" t="s">
        <v>1356</v>
      </c>
      <c r="P430" s="4" t="s">
        <v>39</v>
      </c>
      <c r="Q430" s="4" t="s">
        <v>67</v>
      </c>
      <c r="R430" s="4">
        <v>158</v>
      </c>
      <c r="S430" s="4">
        <v>1</v>
      </c>
      <c r="T430" s="4" t="s">
        <v>85</v>
      </c>
      <c r="U430" s="4" t="s">
        <v>57</v>
      </c>
      <c r="V430" s="4">
        <v>2.19</v>
      </c>
      <c r="W430" s="4">
        <v>1.42</v>
      </c>
      <c r="X430" s="4">
        <v>8</v>
      </c>
      <c r="Y430" s="4">
        <v>17.600000000000001</v>
      </c>
      <c r="Z430" s="4">
        <v>3.8</v>
      </c>
    </row>
    <row r="431" spans="1:26" x14ac:dyDescent="0.25">
      <c r="A431" s="4" t="s">
        <v>1457</v>
      </c>
      <c r="B431" s="4">
        <v>57</v>
      </c>
      <c r="C431" s="4" t="s">
        <v>45</v>
      </c>
      <c r="D431" s="4" t="s">
        <v>106</v>
      </c>
      <c r="E431" s="4" t="s">
        <v>46</v>
      </c>
      <c r="F431" s="4" t="s">
        <v>88</v>
      </c>
      <c r="G431" s="4" t="s">
        <v>112</v>
      </c>
      <c r="H431" s="4" t="s">
        <v>71</v>
      </c>
      <c r="I431" s="4" t="s">
        <v>132</v>
      </c>
      <c r="J431" s="21">
        <v>44621</v>
      </c>
      <c r="K431" s="21">
        <v>45108</v>
      </c>
      <c r="L431" s="4">
        <v>200</v>
      </c>
      <c r="M431" s="4" t="s">
        <v>697</v>
      </c>
      <c r="N431" s="4" t="s">
        <v>30</v>
      </c>
      <c r="O431" s="4" t="s">
        <v>598</v>
      </c>
      <c r="P431" s="4" t="s">
        <v>55</v>
      </c>
      <c r="Q431" s="4" t="s">
        <v>129</v>
      </c>
      <c r="R431" s="4">
        <v>73</v>
      </c>
      <c r="S431" s="4">
        <v>0</v>
      </c>
      <c r="T431" s="4" t="s">
        <v>123</v>
      </c>
      <c r="U431" s="4" t="s">
        <v>57</v>
      </c>
      <c r="V431" s="4">
        <v>2.44</v>
      </c>
      <c r="W431" s="4">
        <v>4.83</v>
      </c>
      <c r="X431" s="4">
        <v>5.5</v>
      </c>
      <c r="Y431" s="4">
        <v>13.8</v>
      </c>
      <c r="Z431" s="4">
        <v>10.8</v>
      </c>
    </row>
    <row r="432" spans="1:26" x14ac:dyDescent="0.25">
      <c r="A432" s="4" t="s">
        <v>1459</v>
      </c>
      <c r="B432" s="4">
        <v>78</v>
      </c>
      <c r="C432" s="4" t="s">
        <v>45</v>
      </c>
      <c r="D432" s="4" t="s">
        <v>87</v>
      </c>
      <c r="E432" s="4" t="s">
        <v>78</v>
      </c>
      <c r="F432" s="4" t="s">
        <v>30</v>
      </c>
      <c r="G432" s="4" t="s">
        <v>70</v>
      </c>
      <c r="H432" s="4" t="s">
        <v>61</v>
      </c>
      <c r="I432" s="4" t="s">
        <v>49</v>
      </c>
      <c r="J432" s="21">
        <v>43760</v>
      </c>
      <c r="K432" s="21">
        <v>44065</v>
      </c>
      <c r="L432" s="4">
        <v>100</v>
      </c>
      <c r="M432" s="4" t="s">
        <v>309</v>
      </c>
      <c r="N432" s="4" t="s">
        <v>75</v>
      </c>
      <c r="O432" s="4" t="s">
        <v>1460</v>
      </c>
      <c r="P432" s="4" t="s">
        <v>39</v>
      </c>
      <c r="Q432" s="4" t="s">
        <v>129</v>
      </c>
      <c r="R432" s="4">
        <v>107</v>
      </c>
      <c r="S432" s="4">
        <v>1</v>
      </c>
      <c r="T432" s="4" t="s">
        <v>137</v>
      </c>
      <c r="U432" s="4" t="s">
        <v>57</v>
      </c>
      <c r="V432" s="4">
        <v>1.84</v>
      </c>
      <c r="W432" s="4">
        <v>2.4700000000000002</v>
      </c>
      <c r="X432" s="4">
        <v>4.3</v>
      </c>
      <c r="Y432" s="4">
        <v>6.9</v>
      </c>
      <c r="Z432" s="4">
        <v>16</v>
      </c>
    </row>
    <row r="433" spans="1:26" x14ac:dyDescent="0.25">
      <c r="A433" s="4" t="s">
        <v>1461</v>
      </c>
      <c r="B433" s="4">
        <v>80</v>
      </c>
      <c r="C433" s="4" t="s">
        <v>45</v>
      </c>
      <c r="D433" s="4" t="s">
        <v>28</v>
      </c>
      <c r="E433" s="4" t="s">
        <v>29</v>
      </c>
      <c r="F433" s="4" t="s">
        <v>47</v>
      </c>
      <c r="G433" s="4" t="s">
        <v>184</v>
      </c>
      <c r="H433" s="4" t="s">
        <v>32</v>
      </c>
      <c r="I433" s="4" t="s">
        <v>33</v>
      </c>
      <c r="J433" s="21">
        <v>43626</v>
      </c>
      <c r="K433" s="21">
        <v>44145</v>
      </c>
      <c r="L433" s="4">
        <v>150</v>
      </c>
      <c r="M433" s="4" t="s">
        <v>566</v>
      </c>
      <c r="N433" s="4" t="s">
        <v>75</v>
      </c>
      <c r="O433" s="4" t="s">
        <v>1463</v>
      </c>
      <c r="P433" s="4" t="s">
        <v>110</v>
      </c>
      <c r="Q433" s="4" t="s">
        <v>75</v>
      </c>
      <c r="R433" s="4">
        <v>35</v>
      </c>
      <c r="S433" s="4">
        <v>0</v>
      </c>
      <c r="T433" s="4" t="s">
        <v>41</v>
      </c>
      <c r="U433" s="4" t="s">
        <v>57</v>
      </c>
      <c r="V433" s="4">
        <v>2.67</v>
      </c>
      <c r="W433" s="4">
        <v>4.29</v>
      </c>
      <c r="X433" s="4">
        <v>8.6999999999999993</v>
      </c>
      <c r="Y433" s="4">
        <v>9.8000000000000007</v>
      </c>
      <c r="Z433" s="4">
        <v>14.2</v>
      </c>
    </row>
    <row r="434" spans="1:26" x14ac:dyDescent="0.25">
      <c r="A434" s="4" t="s">
        <v>1464</v>
      </c>
      <c r="B434" s="4">
        <v>46</v>
      </c>
      <c r="C434" s="4" t="s">
        <v>45</v>
      </c>
      <c r="D434" s="4" t="s">
        <v>106</v>
      </c>
      <c r="E434" s="4" t="s">
        <v>30</v>
      </c>
      <c r="F434" s="4" t="s">
        <v>79</v>
      </c>
      <c r="G434" s="4" t="s">
        <v>80</v>
      </c>
      <c r="H434" s="4" t="s">
        <v>81</v>
      </c>
      <c r="I434" s="4" t="s">
        <v>132</v>
      </c>
      <c r="J434" s="21">
        <v>44168</v>
      </c>
      <c r="K434" s="21">
        <v>44442</v>
      </c>
      <c r="L434" s="4">
        <v>200</v>
      </c>
      <c r="M434" s="4" t="s">
        <v>202</v>
      </c>
      <c r="N434" s="4" t="s">
        <v>129</v>
      </c>
      <c r="O434" s="4" t="s">
        <v>327</v>
      </c>
      <c r="P434" s="4" t="s">
        <v>110</v>
      </c>
      <c r="Q434" s="4" t="s">
        <v>40</v>
      </c>
      <c r="R434" s="4">
        <v>164</v>
      </c>
      <c r="S434" s="4">
        <v>0</v>
      </c>
      <c r="T434" s="4" t="s">
        <v>41</v>
      </c>
      <c r="U434" s="4" t="s">
        <v>57</v>
      </c>
      <c r="V434" s="4">
        <v>2.89</v>
      </c>
      <c r="W434" s="4">
        <v>4.5199999999999996</v>
      </c>
      <c r="X434" s="4">
        <v>2.9</v>
      </c>
      <c r="Y434" s="4">
        <v>18.2</v>
      </c>
      <c r="Z434" s="4">
        <v>13.3</v>
      </c>
    </row>
    <row r="435" spans="1:26" x14ac:dyDescent="0.25">
      <c r="A435" s="4" t="s">
        <v>1466</v>
      </c>
      <c r="B435" s="4">
        <v>62</v>
      </c>
      <c r="C435" s="4" t="s">
        <v>44</v>
      </c>
      <c r="D435" s="4" t="s">
        <v>95</v>
      </c>
      <c r="E435" s="4" t="s">
        <v>29</v>
      </c>
      <c r="F435" s="4" t="s">
        <v>59</v>
      </c>
      <c r="G435" s="4" t="s">
        <v>276</v>
      </c>
      <c r="H435" s="4" t="s">
        <v>71</v>
      </c>
      <c r="I435" s="4" t="s">
        <v>49</v>
      </c>
      <c r="J435" s="21">
        <v>45192</v>
      </c>
      <c r="K435" s="21">
        <v>45527</v>
      </c>
      <c r="L435" s="4">
        <v>50</v>
      </c>
      <c r="M435" s="4" t="s">
        <v>295</v>
      </c>
      <c r="N435" s="4" t="s">
        <v>40</v>
      </c>
      <c r="O435" s="4" t="s">
        <v>1000</v>
      </c>
      <c r="P435" s="4" t="s">
        <v>39</v>
      </c>
      <c r="Q435" s="4" t="s">
        <v>129</v>
      </c>
      <c r="R435" s="4">
        <v>157</v>
      </c>
      <c r="S435" s="4">
        <v>1</v>
      </c>
      <c r="T435" s="4" t="s">
        <v>41</v>
      </c>
      <c r="U435" s="4" t="s">
        <v>57</v>
      </c>
      <c r="V435" s="4">
        <v>2.1800000000000002</v>
      </c>
      <c r="W435" s="4">
        <v>1.55</v>
      </c>
      <c r="X435" s="4">
        <v>6.9</v>
      </c>
      <c r="Y435" s="4">
        <v>19.3</v>
      </c>
      <c r="Z435" s="4">
        <v>8.4</v>
      </c>
    </row>
    <row r="436" spans="1:26" x14ac:dyDescent="0.25">
      <c r="A436" s="4" t="s">
        <v>1468</v>
      </c>
      <c r="B436" s="4">
        <v>37</v>
      </c>
      <c r="C436" s="4" t="s">
        <v>45</v>
      </c>
      <c r="D436" s="4" t="s">
        <v>28</v>
      </c>
      <c r="E436" s="4" t="s">
        <v>29</v>
      </c>
      <c r="F436" s="4" t="s">
        <v>30</v>
      </c>
      <c r="G436" s="4" t="s">
        <v>112</v>
      </c>
      <c r="H436" s="4" t="s">
        <v>32</v>
      </c>
      <c r="I436" s="4" t="s">
        <v>33</v>
      </c>
      <c r="J436" s="21">
        <v>44253</v>
      </c>
      <c r="K436" s="21">
        <v>44556</v>
      </c>
      <c r="L436" s="4">
        <v>50</v>
      </c>
      <c r="M436" s="4" t="s">
        <v>274</v>
      </c>
      <c r="N436" s="4" t="s">
        <v>129</v>
      </c>
      <c r="O436" s="4" t="s">
        <v>452</v>
      </c>
      <c r="P436" s="4" t="s">
        <v>110</v>
      </c>
      <c r="Q436" s="4" t="s">
        <v>129</v>
      </c>
      <c r="R436" s="4">
        <v>43</v>
      </c>
      <c r="S436" s="4">
        <v>0</v>
      </c>
      <c r="T436" s="4" t="s">
        <v>56</v>
      </c>
      <c r="U436" s="4" t="s">
        <v>57</v>
      </c>
      <c r="V436" s="4">
        <v>3.58</v>
      </c>
      <c r="W436" s="4">
        <v>2.58</v>
      </c>
      <c r="X436" s="4">
        <v>7.4</v>
      </c>
      <c r="Y436" s="4">
        <v>9.6</v>
      </c>
      <c r="Z436" s="4">
        <v>18.100000000000001</v>
      </c>
    </row>
    <row r="437" spans="1:26" x14ac:dyDescent="0.25">
      <c r="A437" s="4" t="s">
        <v>1470</v>
      </c>
      <c r="B437" s="4">
        <v>18</v>
      </c>
      <c r="C437" s="4" t="s">
        <v>44</v>
      </c>
      <c r="D437" s="4" t="s">
        <v>28</v>
      </c>
      <c r="E437" s="4" t="s">
        <v>163</v>
      </c>
      <c r="F437" s="4" t="s">
        <v>79</v>
      </c>
      <c r="G437" s="4" t="s">
        <v>194</v>
      </c>
      <c r="H437" s="4" t="s">
        <v>32</v>
      </c>
      <c r="I437" s="4" t="s">
        <v>72</v>
      </c>
      <c r="J437" s="21">
        <v>43808</v>
      </c>
      <c r="K437" s="21">
        <v>44052</v>
      </c>
      <c r="L437" s="4">
        <v>100</v>
      </c>
      <c r="M437" s="4" t="s">
        <v>536</v>
      </c>
      <c r="N437" s="4" t="s">
        <v>75</v>
      </c>
      <c r="O437" s="4" t="s">
        <v>198</v>
      </c>
      <c r="P437" s="4" t="s">
        <v>39</v>
      </c>
      <c r="Q437" s="4" t="s">
        <v>129</v>
      </c>
      <c r="R437" s="4">
        <v>151</v>
      </c>
      <c r="S437" s="4">
        <v>1</v>
      </c>
      <c r="T437" s="4" t="s">
        <v>137</v>
      </c>
      <c r="U437" s="4" t="s">
        <v>42</v>
      </c>
      <c r="V437" s="4">
        <v>2.15</v>
      </c>
      <c r="W437" s="4">
        <v>2.4700000000000002</v>
      </c>
      <c r="X437" s="4">
        <v>1.5</v>
      </c>
      <c r="Y437" s="4">
        <v>8</v>
      </c>
      <c r="Z437" s="4">
        <v>11.8</v>
      </c>
    </row>
    <row r="438" spans="1:26" x14ac:dyDescent="0.25">
      <c r="A438" s="4" t="s">
        <v>1473</v>
      </c>
      <c r="B438" s="4">
        <v>67</v>
      </c>
      <c r="C438" s="4" t="s">
        <v>44</v>
      </c>
      <c r="D438" s="4" t="s">
        <v>95</v>
      </c>
      <c r="E438" s="4" t="s">
        <v>163</v>
      </c>
      <c r="F438" s="4" t="s">
        <v>30</v>
      </c>
      <c r="G438" s="4" t="s">
        <v>276</v>
      </c>
      <c r="H438" s="4" t="s">
        <v>32</v>
      </c>
      <c r="I438" s="4" t="s">
        <v>72</v>
      </c>
      <c r="J438" s="21">
        <v>45129</v>
      </c>
      <c r="K438" s="21">
        <v>45465</v>
      </c>
      <c r="L438" s="4">
        <v>100</v>
      </c>
      <c r="M438" s="4" t="s">
        <v>1288</v>
      </c>
      <c r="N438" s="4" t="s">
        <v>67</v>
      </c>
      <c r="O438" s="4" t="s">
        <v>84</v>
      </c>
      <c r="P438" s="4" t="s">
        <v>110</v>
      </c>
      <c r="Q438" s="4" t="s">
        <v>67</v>
      </c>
      <c r="R438" s="4">
        <v>107</v>
      </c>
      <c r="S438" s="4">
        <v>0</v>
      </c>
      <c r="T438" s="4" t="s">
        <v>137</v>
      </c>
      <c r="U438" s="4" t="s">
        <v>42</v>
      </c>
      <c r="V438" s="4">
        <v>2.0699999999999998</v>
      </c>
      <c r="W438" s="4">
        <v>4.34</v>
      </c>
      <c r="X438" s="4">
        <v>1.1000000000000001</v>
      </c>
      <c r="Y438" s="4">
        <v>12.8</v>
      </c>
      <c r="Z438" s="4">
        <v>8.6999999999999993</v>
      </c>
    </row>
    <row r="439" spans="1:26" x14ac:dyDescent="0.25">
      <c r="A439" s="4" t="s">
        <v>1476</v>
      </c>
      <c r="B439" s="4">
        <v>56</v>
      </c>
      <c r="C439" s="4" t="s">
        <v>45</v>
      </c>
      <c r="D439" s="4" t="s">
        <v>95</v>
      </c>
      <c r="E439" s="4" t="s">
        <v>29</v>
      </c>
      <c r="F439" s="4" t="s">
        <v>47</v>
      </c>
      <c r="G439" s="4" t="s">
        <v>102</v>
      </c>
      <c r="H439" s="4" t="s">
        <v>71</v>
      </c>
      <c r="I439" s="4" t="s">
        <v>33</v>
      </c>
      <c r="J439" s="21">
        <v>44461</v>
      </c>
      <c r="K439" s="21">
        <v>44979</v>
      </c>
      <c r="L439" s="4">
        <v>150</v>
      </c>
      <c r="M439" s="4" t="s">
        <v>317</v>
      </c>
      <c r="N439" s="4" t="s">
        <v>30</v>
      </c>
      <c r="O439" s="4" t="s">
        <v>305</v>
      </c>
      <c r="P439" s="4" t="s">
        <v>55</v>
      </c>
      <c r="Q439" s="4" t="s">
        <v>40</v>
      </c>
      <c r="R439" s="4">
        <v>148</v>
      </c>
      <c r="S439" s="4">
        <v>0</v>
      </c>
      <c r="T439" s="4" t="s">
        <v>123</v>
      </c>
      <c r="U439" s="4" t="s">
        <v>42</v>
      </c>
      <c r="V439" s="4">
        <v>1.08</v>
      </c>
      <c r="W439" s="4">
        <v>1.5</v>
      </c>
      <c r="X439" s="4">
        <v>4.7</v>
      </c>
      <c r="Y439" s="4">
        <v>14.9</v>
      </c>
      <c r="Z439" s="4">
        <v>9.9</v>
      </c>
    </row>
    <row r="440" spans="1:26" x14ac:dyDescent="0.25">
      <c r="A440" s="4" t="s">
        <v>1479</v>
      </c>
      <c r="B440" s="4">
        <v>71</v>
      </c>
      <c r="C440" s="4" t="s">
        <v>27</v>
      </c>
      <c r="D440" s="4" t="s">
        <v>106</v>
      </c>
      <c r="E440" s="4" t="s">
        <v>29</v>
      </c>
      <c r="F440" s="4" t="s">
        <v>30</v>
      </c>
      <c r="G440" s="4" t="s">
        <v>60</v>
      </c>
      <c r="H440" s="4" t="s">
        <v>32</v>
      </c>
      <c r="I440" s="4" t="s">
        <v>72</v>
      </c>
      <c r="J440" s="21">
        <v>45188</v>
      </c>
      <c r="K440" s="21">
        <v>45492</v>
      </c>
      <c r="L440" s="4">
        <v>50</v>
      </c>
      <c r="M440" s="4" t="s">
        <v>469</v>
      </c>
      <c r="N440" s="4" t="s">
        <v>67</v>
      </c>
      <c r="O440" s="4" t="s">
        <v>532</v>
      </c>
      <c r="P440" s="4" t="s">
        <v>39</v>
      </c>
      <c r="Q440" s="4" t="s">
        <v>40</v>
      </c>
      <c r="R440" s="4">
        <v>162</v>
      </c>
      <c r="S440" s="4">
        <v>1</v>
      </c>
      <c r="T440" s="4" t="s">
        <v>56</v>
      </c>
      <c r="U440" s="4" t="s">
        <v>42</v>
      </c>
      <c r="V440" s="4">
        <v>3.12</v>
      </c>
      <c r="W440" s="4">
        <v>3.38</v>
      </c>
      <c r="X440" s="4">
        <v>1.1000000000000001</v>
      </c>
      <c r="Y440" s="4">
        <v>14.4</v>
      </c>
      <c r="Z440" s="4">
        <v>19.399999999999999</v>
      </c>
    </row>
    <row r="441" spans="1:26" x14ac:dyDescent="0.25">
      <c r="A441" s="4" t="s">
        <v>1481</v>
      </c>
      <c r="B441" s="4">
        <v>28</v>
      </c>
      <c r="C441" s="4" t="s">
        <v>27</v>
      </c>
      <c r="D441" s="4" t="s">
        <v>28</v>
      </c>
      <c r="E441" s="4" t="s">
        <v>163</v>
      </c>
      <c r="F441" s="4" t="s">
        <v>88</v>
      </c>
      <c r="G441" s="4" t="s">
        <v>276</v>
      </c>
      <c r="H441" s="4" t="s">
        <v>81</v>
      </c>
      <c r="I441" s="4" t="s">
        <v>132</v>
      </c>
      <c r="J441" s="21">
        <v>43520</v>
      </c>
      <c r="K441" s="21">
        <v>43975</v>
      </c>
      <c r="L441" s="4">
        <v>50</v>
      </c>
      <c r="M441" s="4" t="s">
        <v>438</v>
      </c>
      <c r="N441" s="4" t="s">
        <v>67</v>
      </c>
      <c r="O441" s="4" t="s">
        <v>808</v>
      </c>
      <c r="P441" s="4" t="s">
        <v>55</v>
      </c>
      <c r="Q441" s="4" t="s">
        <v>67</v>
      </c>
      <c r="R441" s="4">
        <v>87</v>
      </c>
      <c r="S441" s="4">
        <v>0</v>
      </c>
      <c r="T441" s="4" t="s">
        <v>41</v>
      </c>
      <c r="U441" s="4" t="s">
        <v>57</v>
      </c>
      <c r="V441" s="4">
        <v>3.08</v>
      </c>
      <c r="W441" s="4">
        <v>3.71</v>
      </c>
      <c r="X441" s="4">
        <v>3.8</v>
      </c>
      <c r="Y441" s="4">
        <v>19.899999999999999</v>
      </c>
      <c r="Z441" s="4">
        <v>16.100000000000001</v>
      </c>
    </row>
    <row r="442" spans="1:26" x14ac:dyDescent="0.25">
      <c r="A442" s="4" t="s">
        <v>1484</v>
      </c>
      <c r="B442" s="4">
        <v>57</v>
      </c>
      <c r="C442" s="4" t="s">
        <v>45</v>
      </c>
      <c r="D442" s="4" t="s">
        <v>87</v>
      </c>
      <c r="E442" s="4" t="s">
        <v>78</v>
      </c>
      <c r="F442" s="4" t="s">
        <v>30</v>
      </c>
      <c r="G442" s="4" t="s">
        <v>89</v>
      </c>
      <c r="H442" s="4" t="s">
        <v>61</v>
      </c>
      <c r="I442" s="4" t="s">
        <v>49</v>
      </c>
      <c r="J442" s="21">
        <v>43544</v>
      </c>
      <c r="K442" s="21">
        <v>43758</v>
      </c>
      <c r="L442" s="4">
        <v>50</v>
      </c>
      <c r="M442" s="4" t="s">
        <v>67</v>
      </c>
      <c r="N442" s="4" t="s">
        <v>67</v>
      </c>
      <c r="O442" s="4" t="s">
        <v>1199</v>
      </c>
      <c r="P442" s="4" t="s">
        <v>55</v>
      </c>
      <c r="Q442" s="4" t="s">
        <v>129</v>
      </c>
      <c r="R442" s="4">
        <v>159</v>
      </c>
      <c r="S442" s="4">
        <v>0</v>
      </c>
      <c r="T442" s="4" t="s">
        <v>56</v>
      </c>
      <c r="U442" s="4" t="s">
        <v>57</v>
      </c>
      <c r="V442" s="4">
        <v>3.09</v>
      </c>
      <c r="W442" s="4">
        <v>4.9000000000000004</v>
      </c>
      <c r="X442" s="4">
        <v>2.1</v>
      </c>
      <c r="Y442" s="4">
        <v>6.3</v>
      </c>
      <c r="Z442" s="4">
        <v>16.100000000000001</v>
      </c>
    </row>
    <row r="443" spans="1:26" x14ac:dyDescent="0.25">
      <c r="A443" s="4" t="s">
        <v>1486</v>
      </c>
      <c r="B443" s="4">
        <v>25</v>
      </c>
      <c r="C443" s="4" t="s">
        <v>27</v>
      </c>
      <c r="D443" s="4" t="s">
        <v>28</v>
      </c>
      <c r="E443" s="4" t="s">
        <v>78</v>
      </c>
      <c r="F443" s="4" t="s">
        <v>79</v>
      </c>
      <c r="G443" s="4" t="s">
        <v>60</v>
      </c>
      <c r="H443" s="4" t="s">
        <v>32</v>
      </c>
      <c r="I443" s="4" t="s">
        <v>33</v>
      </c>
      <c r="J443" s="21">
        <v>44971</v>
      </c>
      <c r="K443" s="21">
        <v>45213</v>
      </c>
      <c r="L443" s="4">
        <v>50</v>
      </c>
      <c r="M443" s="4" t="s">
        <v>67</v>
      </c>
      <c r="N443" s="4" t="s">
        <v>67</v>
      </c>
      <c r="O443" s="4" t="s">
        <v>754</v>
      </c>
      <c r="P443" s="4" t="s">
        <v>110</v>
      </c>
      <c r="Q443" s="4" t="s">
        <v>67</v>
      </c>
      <c r="R443" s="4">
        <v>73</v>
      </c>
      <c r="S443" s="4">
        <v>0</v>
      </c>
      <c r="T443" s="4" t="s">
        <v>85</v>
      </c>
      <c r="U443" s="4" t="s">
        <v>42</v>
      </c>
      <c r="V443" s="4">
        <v>4.2300000000000004</v>
      </c>
      <c r="W443" s="4">
        <v>1.48</v>
      </c>
      <c r="X443" s="4">
        <v>3.4</v>
      </c>
      <c r="Y443" s="4">
        <v>6.3</v>
      </c>
      <c r="Z443" s="4">
        <v>8</v>
      </c>
    </row>
    <row r="444" spans="1:26" x14ac:dyDescent="0.25">
      <c r="A444" s="4" t="s">
        <v>1488</v>
      </c>
      <c r="B444" s="4">
        <v>78</v>
      </c>
      <c r="C444" s="4" t="s">
        <v>44</v>
      </c>
      <c r="D444" s="4" t="s">
        <v>28</v>
      </c>
      <c r="E444" s="4" t="s">
        <v>30</v>
      </c>
      <c r="F444" s="4" t="s">
        <v>30</v>
      </c>
      <c r="G444" s="4" t="s">
        <v>80</v>
      </c>
      <c r="H444" s="4" t="s">
        <v>81</v>
      </c>
      <c r="I444" s="4" t="s">
        <v>132</v>
      </c>
      <c r="J444" s="21">
        <v>44390</v>
      </c>
      <c r="K444" s="21">
        <v>44908</v>
      </c>
      <c r="L444" s="4">
        <v>50</v>
      </c>
      <c r="M444" s="4" t="s">
        <v>500</v>
      </c>
      <c r="N444" s="4" t="s">
        <v>40</v>
      </c>
      <c r="O444" s="4" t="s">
        <v>714</v>
      </c>
      <c r="P444" s="4" t="s">
        <v>39</v>
      </c>
      <c r="Q444" s="4" t="s">
        <v>30</v>
      </c>
      <c r="R444" s="4">
        <v>147</v>
      </c>
      <c r="S444" s="4">
        <v>1</v>
      </c>
      <c r="T444" s="4" t="s">
        <v>123</v>
      </c>
      <c r="U444" s="4" t="s">
        <v>57</v>
      </c>
      <c r="V444" s="4">
        <v>4.09</v>
      </c>
      <c r="W444" s="4">
        <v>3.07</v>
      </c>
      <c r="X444" s="4">
        <v>4.0999999999999996</v>
      </c>
      <c r="Y444" s="4">
        <v>12.7</v>
      </c>
      <c r="Z444" s="4">
        <v>3</v>
      </c>
    </row>
    <row r="445" spans="1:26" x14ac:dyDescent="0.25">
      <c r="A445" s="4" t="s">
        <v>1490</v>
      </c>
      <c r="B445" s="4">
        <v>19</v>
      </c>
      <c r="C445" s="4" t="s">
        <v>45</v>
      </c>
      <c r="D445" s="4" t="s">
        <v>28</v>
      </c>
      <c r="E445" s="4" t="s">
        <v>163</v>
      </c>
      <c r="F445" s="4" t="s">
        <v>30</v>
      </c>
      <c r="G445" s="4" t="s">
        <v>152</v>
      </c>
      <c r="H445" s="4" t="s">
        <v>81</v>
      </c>
      <c r="I445" s="4" t="s">
        <v>49</v>
      </c>
      <c r="J445" s="21">
        <v>44270</v>
      </c>
      <c r="K445" s="21">
        <v>44788</v>
      </c>
      <c r="L445" s="4">
        <v>200</v>
      </c>
      <c r="M445" s="4" t="s">
        <v>274</v>
      </c>
      <c r="N445" s="4" t="s">
        <v>129</v>
      </c>
      <c r="O445" s="4" t="s">
        <v>1144</v>
      </c>
      <c r="P445" s="4" t="s">
        <v>110</v>
      </c>
      <c r="Q445" s="4" t="s">
        <v>75</v>
      </c>
      <c r="R445" s="4">
        <v>83</v>
      </c>
      <c r="S445" s="4">
        <v>0</v>
      </c>
      <c r="T445" s="4" t="s">
        <v>137</v>
      </c>
      <c r="U445" s="4" t="s">
        <v>57</v>
      </c>
      <c r="V445" s="4">
        <v>2.2000000000000002</v>
      </c>
      <c r="W445" s="4">
        <v>3.59</v>
      </c>
      <c r="X445" s="4">
        <v>9.8000000000000007</v>
      </c>
      <c r="Y445" s="4">
        <v>21.2</v>
      </c>
      <c r="Z445" s="4">
        <v>3.4</v>
      </c>
    </row>
    <row r="446" spans="1:26" x14ac:dyDescent="0.25">
      <c r="A446" s="4" t="s">
        <v>1492</v>
      </c>
      <c r="B446" s="4">
        <v>83</v>
      </c>
      <c r="C446" s="4" t="s">
        <v>27</v>
      </c>
      <c r="D446" s="4" t="s">
        <v>106</v>
      </c>
      <c r="E446" s="4" t="s">
        <v>46</v>
      </c>
      <c r="F446" s="4" t="s">
        <v>69</v>
      </c>
      <c r="G446" s="4" t="s">
        <v>31</v>
      </c>
      <c r="H446" s="4" t="s">
        <v>81</v>
      </c>
      <c r="I446" s="4" t="s">
        <v>72</v>
      </c>
      <c r="J446" s="21">
        <v>44510</v>
      </c>
      <c r="K446" s="21">
        <v>44875</v>
      </c>
      <c r="L446" s="4">
        <v>50</v>
      </c>
      <c r="M446" s="4" t="s">
        <v>1398</v>
      </c>
      <c r="N446" s="4" t="s">
        <v>40</v>
      </c>
      <c r="O446" s="4" t="s">
        <v>567</v>
      </c>
      <c r="P446" s="4" t="s">
        <v>110</v>
      </c>
      <c r="Q446" s="4" t="s">
        <v>67</v>
      </c>
      <c r="R446" s="4">
        <v>177</v>
      </c>
      <c r="S446" s="4">
        <v>0</v>
      </c>
      <c r="T446" s="4" t="s">
        <v>85</v>
      </c>
      <c r="U446" s="4" t="s">
        <v>57</v>
      </c>
      <c r="V446" s="4">
        <v>4.59</v>
      </c>
      <c r="W446" s="4">
        <v>4.13</v>
      </c>
      <c r="X446" s="4">
        <v>8</v>
      </c>
      <c r="Y446" s="4">
        <v>14.2</v>
      </c>
      <c r="Z446" s="4">
        <v>9.8000000000000007</v>
      </c>
    </row>
    <row r="447" spans="1:26" x14ac:dyDescent="0.25">
      <c r="A447" s="4" t="s">
        <v>1494</v>
      </c>
      <c r="B447" s="4">
        <v>34</v>
      </c>
      <c r="C447" s="4" t="s">
        <v>45</v>
      </c>
      <c r="D447" s="4" t="s">
        <v>28</v>
      </c>
      <c r="E447" s="4" t="s">
        <v>29</v>
      </c>
      <c r="F447" s="4" t="s">
        <v>30</v>
      </c>
      <c r="G447" s="4" t="s">
        <v>194</v>
      </c>
      <c r="H447" s="4" t="s">
        <v>81</v>
      </c>
      <c r="I447" s="4" t="s">
        <v>49</v>
      </c>
      <c r="J447" s="21">
        <v>43493</v>
      </c>
      <c r="K447" s="21">
        <v>44010</v>
      </c>
      <c r="L447" s="4">
        <v>100</v>
      </c>
      <c r="M447" s="4" t="s">
        <v>129</v>
      </c>
      <c r="N447" s="4" t="s">
        <v>129</v>
      </c>
      <c r="O447" s="4" t="s">
        <v>254</v>
      </c>
      <c r="P447" s="4" t="s">
        <v>39</v>
      </c>
      <c r="Q447" s="4" t="s">
        <v>40</v>
      </c>
      <c r="R447" s="4">
        <v>151</v>
      </c>
      <c r="S447" s="4">
        <v>1</v>
      </c>
      <c r="T447" s="4" t="s">
        <v>137</v>
      </c>
      <c r="U447" s="4" t="s">
        <v>42</v>
      </c>
      <c r="V447" s="4">
        <v>2.21</v>
      </c>
      <c r="W447" s="4">
        <v>1.26</v>
      </c>
      <c r="X447" s="4">
        <v>3.1</v>
      </c>
      <c r="Y447" s="4">
        <v>10.4</v>
      </c>
      <c r="Z447" s="4">
        <v>11.2</v>
      </c>
    </row>
    <row r="448" spans="1:26" x14ac:dyDescent="0.25">
      <c r="A448" s="4" t="s">
        <v>1496</v>
      </c>
      <c r="B448" s="4">
        <v>48</v>
      </c>
      <c r="C448" s="4" t="s">
        <v>27</v>
      </c>
      <c r="D448" s="4" t="s">
        <v>106</v>
      </c>
      <c r="E448" s="4" t="s">
        <v>78</v>
      </c>
      <c r="F448" s="4" t="s">
        <v>30</v>
      </c>
      <c r="G448" s="4" t="s">
        <v>48</v>
      </c>
      <c r="H448" s="4" t="s">
        <v>61</v>
      </c>
      <c r="I448" s="4" t="s">
        <v>49</v>
      </c>
      <c r="J448" s="21">
        <v>45050</v>
      </c>
      <c r="K448" s="21">
        <v>45234</v>
      </c>
      <c r="L448" s="4">
        <v>50</v>
      </c>
      <c r="M448" s="4" t="s">
        <v>697</v>
      </c>
      <c r="N448" s="4" t="s">
        <v>30</v>
      </c>
      <c r="O448" s="4" t="s">
        <v>1211</v>
      </c>
      <c r="P448" s="4" t="s">
        <v>55</v>
      </c>
      <c r="Q448" s="4" t="s">
        <v>129</v>
      </c>
      <c r="R448" s="4">
        <v>145</v>
      </c>
      <c r="S448" s="4">
        <v>0</v>
      </c>
      <c r="T448" s="4" t="s">
        <v>56</v>
      </c>
      <c r="U448" s="4" t="s">
        <v>42</v>
      </c>
      <c r="V448" s="4">
        <v>3.99</v>
      </c>
      <c r="W448" s="4">
        <v>2.9</v>
      </c>
      <c r="X448" s="4">
        <v>1.5</v>
      </c>
      <c r="Y448" s="4">
        <v>23.2</v>
      </c>
      <c r="Z448" s="4">
        <v>19</v>
      </c>
    </row>
    <row r="449" spans="1:26" x14ac:dyDescent="0.25">
      <c r="A449" s="4" t="s">
        <v>1499</v>
      </c>
      <c r="B449" s="4">
        <v>43</v>
      </c>
      <c r="C449" s="4" t="s">
        <v>27</v>
      </c>
      <c r="D449" s="4" t="s">
        <v>28</v>
      </c>
      <c r="E449" s="4" t="s">
        <v>78</v>
      </c>
      <c r="F449" s="4" t="s">
        <v>59</v>
      </c>
      <c r="G449" s="4" t="s">
        <v>60</v>
      </c>
      <c r="H449" s="4" t="s">
        <v>71</v>
      </c>
      <c r="I449" s="4" t="s">
        <v>72</v>
      </c>
      <c r="J449" s="21">
        <v>44830</v>
      </c>
      <c r="K449" s="21">
        <v>45377</v>
      </c>
      <c r="L449" s="4">
        <v>100</v>
      </c>
      <c r="M449" s="4" t="s">
        <v>75</v>
      </c>
      <c r="N449" s="4" t="s">
        <v>75</v>
      </c>
      <c r="O449" s="4" t="s">
        <v>513</v>
      </c>
      <c r="P449" s="4" t="s">
        <v>110</v>
      </c>
      <c r="Q449" s="4" t="s">
        <v>129</v>
      </c>
      <c r="R449" s="4">
        <v>82</v>
      </c>
      <c r="S449" s="4">
        <v>0</v>
      </c>
      <c r="T449" s="4" t="s">
        <v>123</v>
      </c>
      <c r="U449" s="4" t="s">
        <v>42</v>
      </c>
      <c r="V449" s="4">
        <v>4.1399999999999997</v>
      </c>
      <c r="W449" s="4">
        <v>4.97</v>
      </c>
      <c r="X449" s="4">
        <v>5.9</v>
      </c>
      <c r="Y449" s="4">
        <v>23.3</v>
      </c>
      <c r="Z449" s="4">
        <v>4.3</v>
      </c>
    </row>
    <row r="450" spans="1:26" x14ac:dyDescent="0.25">
      <c r="A450" s="4" t="s">
        <v>1502</v>
      </c>
      <c r="B450" s="4">
        <v>18</v>
      </c>
      <c r="C450" s="4" t="s">
        <v>44</v>
      </c>
      <c r="D450" s="4" t="s">
        <v>95</v>
      </c>
      <c r="E450" s="4" t="s">
        <v>29</v>
      </c>
      <c r="F450" s="4" t="s">
        <v>30</v>
      </c>
      <c r="G450" s="4" t="s">
        <v>125</v>
      </c>
      <c r="H450" s="4" t="s">
        <v>32</v>
      </c>
      <c r="I450" s="4" t="s">
        <v>72</v>
      </c>
      <c r="J450" s="21">
        <v>45145</v>
      </c>
      <c r="K450" s="21">
        <v>45419</v>
      </c>
      <c r="L450" s="4">
        <v>200</v>
      </c>
      <c r="M450" s="4" t="s">
        <v>1456</v>
      </c>
      <c r="N450" s="4" t="s">
        <v>30</v>
      </c>
      <c r="O450" s="4" t="s">
        <v>578</v>
      </c>
      <c r="P450" s="4" t="s">
        <v>39</v>
      </c>
      <c r="Q450" s="4" t="s">
        <v>129</v>
      </c>
      <c r="R450" s="4">
        <v>142</v>
      </c>
      <c r="S450" s="4">
        <v>1</v>
      </c>
      <c r="T450" s="4" t="s">
        <v>56</v>
      </c>
      <c r="U450" s="4" t="s">
        <v>57</v>
      </c>
      <c r="V450" s="4">
        <v>2.46</v>
      </c>
      <c r="W450" s="4">
        <v>1.9</v>
      </c>
      <c r="X450" s="4">
        <v>2.8</v>
      </c>
      <c r="Y450" s="4">
        <v>8.5</v>
      </c>
      <c r="Z450" s="4">
        <v>13.6</v>
      </c>
    </row>
    <row r="451" spans="1:26" x14ac:dyDescent="0.25">
      <c r="A451" s="4" t="s">
        <v>1504</v>
      </c>
      <c r="B451" s="4">
        <v>27</v>
      </c>
      <c r="C451" s="4" t="s">
        <v>45</v>
      </c>
      <c r="D451" s="4" t="s">
        <v>87</v>
      </c>
      <c r="E451" s="4" t="s">
        <v>46</v>
      </c>
      <c r="F451" s="4" t="s">
        <v>30</v>
      </c>
      <c r="G451" s="4" t="s">
        <v>276</v>
      </c>
      <c r="H451" s="4" t="s">
        <v>61</v>
      </c>
      <c r="I451" s="4" t="s">
        <v>49</v>
      </c>
      <c r="J451" s="21">
        <v>44653</v>
      </c>
      <c r="K451" s="21">
        <v>45109</v>
      </c>
      <c r="L451" s="4">
        <v>150</v>
      </c>
      <c r="M451" s="4" t="s">
        <v>67</v>
      </c>
      <c r="N451" s="4" t="s">
        <v>67</v>
      </c>
      <c r="O451" s="4" t="s">
        <v>198</v>
      </c>
      <c r="P451" s="4" t="s">
        <v>55</v>
      </c>
      <c r="Q451" s="4" t="s">
        <v>40</v>
      </c>
      <c r="R451" s="4">
        <v>121</v>
      </c>
      <c r="S451" s="4">
        <v>0</v>
      </c>
      <c r="T451" s="4" t="s">
        <v>123</v>
      </c>
      <c r="U451" s="4" t="s">
        <v>42</v>
      </c>
      <c r="V451" s="4">
        <v>4.13</v>
      </c>
      <c r="W451" s="4">
        <v>3.31</v>
      </c>
      <c r="X451" s="4">
        <v>2.2999999999999998</v>
      </c>
      <c r="Y451" s="4">
        <v>20.6</v>
      </c>
      <c r="Z451" s="4">
        <v>13.8</v>
      </c>
    </row>
    <row r="452" spans="1:26" x14ac:dyDescent="0.25">
      <c r="A452" s="4" t="s">
        <v>1506</v>
      </c>
      <c r="B452" s="4">
        <v>54</v>
      </c>
      <c r="C452" s="4" t="s">
        <v>27</v>
      </c>
      <c r="D452" s="4" t="s">
        <v>45</v>
      </c>
      <c r="E452" s="4" t="s">
        <v>29</v>
      </c>
      <c r="F452" s="4" t="s">
        <v>69</v>
      </c>
      <c r="G452" s="4" t="s">
        <v>152</v>
      </c>
      <c r="H452" s="4" t="s">
        <v>32</v>
      </c>
      <c r="I452" s="4" t="s">
        <v>33</v>
      </c>
      <c r="J452" s="21">
        <v>44944</v>
      </c>
      <c r="K452" s="21">
        <v>45461</v>
      </c>
      <c r="L452" s="4">
        <v>50</v>
      </c>
      <c r="M452" s="4" t="s">
        <v>554</v>
      </c>
      <c r="N452" s="4" t="s">
        <v>40</v>
      </c>
      <c r="O452" s="4" t="s">
        <v>769</v>
      </c>
      <c r="P452" s="4" t="s">
        <v>39</v>
      </c>
      <c r="Q452" s="4" t="s">
        <v>30</v>
      </c>
      <c r="R452" s="4">
        <v>137</v>
      </c>
      <c r="S452" s="4">
        <v>1</v>
      </c>
      <c r="T452" s="4" t="s">
        <v>137</v>
      </c>
      <c r="U452" s="4" t="s">
        <v>42</v>
      </c>
      <c r="V452" s="4">
        <v>2.5499999999999998</v>
      </c>
      <c r="W452" s="4">
        <v>3.7</v>
      </c>
      <c r="X452" s="4">
        <v>3.3</v>
      </c>
      <c r="Y452" s="4">
        <v>12.2</v>
      </c>
      <c r="Z452" s="4">
        <v>18.600000000000001</v>
      </c>
    </row>
    <row r="453" spans="1:26" x14ac:dyDescent="0.25">
      <c r="A453" s="4" t="s">
        <v>1509</v>
      </c>
      <c r="B453" s="4">
        <v>60</v>
      </c>
      <c r="C453" s="4" t="s">
        <v>27</v>
      </c>
      <c r="D453" s="4" t="s">
        <v>106</v>
      </c>
      <c r="E453" s="4" t="s">
        <v>46</v>
      </c>
      <c r="F453" s="4" t="s">
        <v>30</v>
      </c>
      <c r="G453" s="4" t="s">
        <v>31</v>
      </c>
      <c r="H453" s="4" t="s">
        <v>61</v>
      </c>
      <c r="I453" s="4" t="s">
        <v>72</v>
      </c>
      <c r="J453" s="21">
        <v>44618</v>
      </c>
      <c r="K453" s="21">
        <v>45072</v>
      </c>
      <c r="L453" s="4">
        <v>50</v>
      </c>
      <c r="M453" s="4" t="s">
        <v>135</v>
      </c>
      <c r="N453" s="4" t="s">
        <v>129</v>
      </c>
      <c r="O453" s="4" t="s">
        <v>1115</v>
      </c>
      <c r="P453" s="4" t="s">
        <v>110</v>
      </c>
      <c r="Q453" s="4" t="s">
        <v>75</v>
      </c>
      <c r="R453" s="4">
        <v>50</v>
      </c>
      <c r="S453" s="4">
        <v>0</v>
      </c>
      <c r="T453" s="4" t="s">
        <v>85</v>
      </c>
      <c r="U453" s="4" t="s">
        <v>57</v>
      </c>
      <c r="V453" s="4">
        <v>2.16</v>
      </c>
      <c r="W453" s="4">
        <v>2.88</v>
      </c>
      <c r="X453" s="4">
        <v>9</v>
      </c>
      <c r="Y453" s="4">
        <v>18.7</v>
      </c>
      <c r="Z453" s="4">
        <v>4.0999999999999996</v>
      </c>
    </row>
    <row r="454" spans="1:26" x14ac:dyDescent="0.25">
      <c r="A454" s="4" t="s">
        <v>1510</v>
      </c>
      <c r="B454" s="4">
        <v>34</v>
      </c>
      <c r="C454" s="4" t="s">
        <v>44</v>
      </c>
      <c r="D454" s="4" t="s">
        <v>87</v>
      </c>
      <c r="E454" s="4" t="s">
        <v>163</v>
      </c>
      <c r="F454" s="4" t="s">
        <v>69</v>
      </c>
      <c r="G454" s="4" t="s">
        <v>60</v>
      </c>
      <c r="H454" s="4" t="s">
        <v>32</v>
      </c>
      <c r="I454" s="4" t="s">
        <v>33</v>
      </c>
      <c r="J454" s="21">
        <v>44707</v>
      </c>
      <c r="K454" s="21">
        <v>44983</v>
      </c>
      <c r="L454" s="4">
        <v>50</v>
      </c>
      <c r="M454" s="4" t="s">
        <v>129</v>
      </c>
      <c r="N454" s="4" t="s">
        <v>129</v>
      </c>
      <c r="O454" s="4" t="s">
        <v>1460</v>
      </c>
      <c r="P454" s="4" t="s">
        <v>39</v>
      </c>
      <c r="Q454" s="4" t="s">
        <v>75</v>
      </c>
      <c r="R454" s="4">
        <v>127</v>
      </c>
      <c r="S454" s="4">
        <v>1</v>
      </c>
      <c r="T454" s="4" t="s">
        <v>123</v>
      </c>
      <c r="U454" s="4" t="s">
        <v>57</v>
      </c>
      <c r="V454" s="4">
        <v>1.59</v>
      </c>
      <c r="W454" s="4">
        <v>1.03</v>
      </c>
      <c r="X454" s="4">
        <v>6.7</v>
      </c>
      <c r="Y454" s="4">
        <v>14.1</v>
      </c>
      <c r="Z454" s="4">
        <v>5.3</v>
      </c>
    </row>
    <row r="455" spans="1:26" x14ac:dyDescent="0.25">
      <c r="A455" s="4" t="s">
        <v>1512</v>
      </c>
      <c r="B455" s="4">
        <v>24</v>
      </c>
      <c r="C455" s="4" t="s">
        <v>44</v>
      </c>
      <c r="D455" s="4" t="s">
        <v>95</v>
      </c>
      <c r="E455" s="4" t="s">
        <v>46</v>
      </c>
      <c r="F455" s="4" t="s">
        <v>47</v>
      </c>
      <c r="G455" s="4" t="s">
        <v>178</v>
      </c>
      <c r="H455" s="4" t="s">
        <v>71</v>
      </c>
      <c r="I455" s="4" t="s">
        <v>49</v>
      </c>
      <c r="J455" s="21">
        <v>44612</v>
      </c>
      <c r="K455" s="21">
        <v>44946</v>
      </c>
      <c r="L455" s="4">
        <v>150</v>
      </c>
      <c r="M455" s="4" t="s">
        <v>30</v>
      </c>
      <c r="N455" s="4" t="s">
        <v>30</v>
      </c>
      <c r="O455" s="4" t="s">
        <v>1514</v>
      </c>
      <c r="P455" s="4" t="s">
        <v>39</v>
      </c>
      <c r="Q455" s="4" t="s">
        <v>67</v>
      </c>
      <c r="R455" s="4">
        <v>89</v>
      </c>
      <c r="S455" s="4">
        <v>1</v>
      </c>
      <c r="T455" s="4" t="s">
        <v>123</v>
      </c>
      <c r="U455" s="4" t="s">
        <v>42</v>
      </c>
      <c r="V455" s="4">
        <v>4.83</v>
      </c>
      <c r="W455" s="4">
        <v>3.12</v>
      </c>
      <c r="X455" s="4">
        <v>3.2</v>
      </c>
      <c r="Y455" s="4">
        <v>15</v>
      </c>
      <c r="Z455" s="4">
        <v>14.6</v>
      </c>
    </row>
    <row r="456" spans="1:26" x14ac:dyDescent="0.25">
      <c r="A456" s="4" t="s">
        <v>1515</v>
      </c>
      <c r="B456" s="4">
        <v>47</v>
      </c>
      <c r="C456" s="4" t="s">
        <v>44</v>
      </c>
      <c r="D456" s="4" t="s">
        <v>45</v>
      </c>
      <c r="E456" s="4" t="s">
        <v>29</v>
      </c>
      <c r="F456" s="4" t="s">
        <v>88</v>
      </c>
      <c r="G456" s="4" t="s">
        <v>60</v>
      </c>
      <c r="H456" s="4" t="s">
        <v>61</v>
      </c>
      <c r="I456" s="4" t="s">
        <v>49</v>
      </c>
      <c r="J456" s="21">
        <v>43539</v>
      </c>
      <c r="K456" s="21">
        <v>43784</v>
      </c>
      <c r="L456" s="4">
        <v>150</v>
      </c>
      <c r="M456" s="4" t="s">
        <v>30</v>
      </c>
      <c r="N456" s="4" t="s">
        <v>30</v>
      </c>
      <c r="O456" s="4" t="s">
        <v>954</v>
      </c>
      <c r="P456" s="4" t="s">
        <v>110</v>
      </c>
      <c r="Q456" s="4" t="s">
        <v>67</v>
      </c>
      <c r="R456" s="4">
        <v>104</v>
      </c>
      <c r="S456" s="4">
        <v>0</v>
      </c>
      <c r="T456" s="4" t="s">
        <v>41</v>
      </c>
      <c r="U456" s="4" t="s">
        <v>57</v>
      </c>
      <c r="V456" s="4">
        <v>1.3</v>
      </c>
      <c r="W456" s="4">
        <v>2.1</v>
      </c>
      <c r="X456" s="4">
        <v>8.3000000000000007</v>
      </c>
      <c r="Y456" s="4">
        <v>14.3</v>
      </c>
      <c r="Z456" s="4">
        <v>12.3</v>
      </c>
    </row>
    <row r="457" spans="1:26" x14ac:dyDescent="0.25">
      <c r="A457" s="4" t="s">
        <v>1517</v>
      </c>
      <c r="B457" s="4">
        <v>79</v>
      </c>
      <c r="C457" s="4" t="s">
        <v>45</v>
      </c>
      <c r="D457" s="4" t="s">
        <v>87</v>
      </c>
      <c r="E457" s="4" t="s">
        <v>163</v>
      </c>
      <c r="F457" s="4" t="s">
        <v>69</v>
      </c>
      <c r="G457" s="4" t="s">
        <v>89</v>
      </c>
      <c r="H457" s="4" t="s">
        <v>81</v>
      </c>
      <c r="I457" s="4" t="s">
        <v>132</v>
      </c>
      <c r="J457" s="21">
        <v>44066</v>
      </c>
      <c r="K457" s="21">
        <v>44370</v>
      </c>
      <c r="L457" s="4">
        <v>150</v>
      </c>
      <c r="M457" s="4" t="s">
        <v>1248</v>
      </c>
      <c r="N457" s="4" t="s">
        <v>30</v>
      </c>
      <c r="O457" s="4" t="s">
        <v>1025</v>
      </c>
      <c r="P457" s="4" t="s">
        <v>55</v>
      </c>
      <c r="Q457" s="4" t="s">
        <v>75</v>
      </c>
      <c r="R457" s="4">
        <v>158</v>
      </c>
      <c r="S457" s="4">
        <v>0</v>
      </c>
      <c r="T457" s="4" t="s">
        <v>123</v>
      </c>
      <c r="U457" s="4" t="s">
        <v>42</v>
      </c>
      <c r="V457" s="4">
        <v>2.73</v>
      </c>
      <c r="W457" s="4">
        <v>1.18</v>
      </c>
      <c r="X457" s="4">
        <v>2.5</v>
      </c>
      <c r="Y457" s="4">
        <v>14</v>
      </c>
      <c r="Z457" s="4">
        <v>6.6</v>
      </c>
    </row>
    <row r="458" spans="1:26" x14ac:dyDescent="0.25">
      <c r="A458" s="4" t="s">
        <v>1520</v>
      </c>
      <c r="B458" s="4">
        <v>62</v>
      </c>
      <c r="C458" s="4" t="s">
        <v>44</v>
      </c>
      <c r="D458" s="4" t="s">
        <v>45</v>
      </c>
      <c r="E458" s="4" t="s">
        <v>78</v>
      </c>
      <c r="F458" s="4" t="s">
        <v>79</v>
      </c>
      <c r="G458" s="4" t="s">
        <v>96</v>
      </c>
      <c r="H458" s="4" t="s">
        <v>71</v>
      </c>
      <c r="I458" s="4" t="s">
        <v>132</v>
      </c>
      <c r="J458" s="21">
        <v>45020</v>
      </c>
      <c r="K458" s="21">
        <v>45355</v>
      </c>
      <c r="L458" s="4">
        <v>100</v>
      </c>
      <c r="M458" s="4" t="s">
        <v>67</v>
      </c>
      <c r="N458" s="4" t="s">
        <v>67</v>
      </c>
      <c r="O458" s="4" t="s">
        <v>156</v>
      </c>
      <c r="P458" s="4" t="s">
        <v>55</v>
      </c>
      <c r="Q458" s="4" t="s">
        <v>40</v>
      </c>
      <c r="R458" s="4">
        <v>59</v>
      </c>
      <c r="S458" s="4">
        <v>0</v>
      </c>
      <c r="T458" s="4" t="s">
        <v>123</v>
      </c>
      <c r="U458" s="4" t="s">
        <v>57</v>
      </c>
      <c r="V458" s="4">
        <v>1.2</v>
      </c>
      <c r="W458" s="4">
        <v>4.37</v>
      </c>
      <c r="X458" s="4">
        <v>9.8000000000000007</v>
      </c>
      <c r="Y458" s="4">
        <v>20.3</v>
      </c>
      <c r="Z458" s="4">
        <v>17.5</v>
      </c>
    </row>
    <row r="459" spans="1:26" x14ac:dyDescent="0.25">
      <c r="A459" s="4" t="s">
        <v>1521</v>
      </c>
      <c r="B459" s="4">
        <v>22</v>
      </c>
      <c r="C459" s="4" t="s">
        <v>44</v>
      </c>
      <c r="D459" s="4" t="s">
        <v>28</v>
      </c>
      <c r="E459" s="4" t="s">
        <v>29</v>
      </c>
      <c r="F459" s="4" t="s">
        <v>88</v>
      </c>
      <c r="G459" s="4" t="s">
        <v>118</v>
      </c>
      <c r="H459" s="4" t="s">
        <v>32</v>
      </c>
      <c r="I459" s="4" t="s">
        <v>33</v>
      </c>
      <c r="J459" s="21">
        <v>44589</v>
      </c>
      <c r="K459" s="21">
        <v>44954</v>
      </c>
      <c r="L459" s="4">
        <v>200</v>
      </c>
      <c r="M459" s="4" t="s">
        <v>274</v>
      </c>
      <c r="N459" s="4" t="s">
        <v>129</v>
      </c>
      <c r="O459" s="4" t="s">
        <v>1204</v>
      </c>
      <c r="P459" s="4" t="s">
        <v>55</v>
      </c>
      <c r="Q459" s="4" t="s">
        <v>67</v>
      </c>
      <c r="R459" s="4">
        <v>140</v>
      </c>
      <c r="S459" s="4">
        <v>0</v>
      </c>
      <c r="T459" s="4" t="s">
        <v>85</v>
      </c>
      <c r="U459" s="4" t="s">
        <v>42</v>
      </c>
      <c r="V459" s="4">
        <v>1.97</v>
      </c>
      <c r="W459" s="4">
        <v>4.84</v>
      </c>
      <c r="X459" s="4">
        <v>2.8</v>
      </c>
      <c r="Y459" s="4">
        <v>23.1</v>
      </c>
      <c r="Z459" s="4">
        <v>19.899999999999999</v>
      </c>
    </row>
    <row r="460" spans="1:26" x14ac:dyDescent="0.25">
      <c r="A460" s="4" t="s">
        <v>1524</v>
      </c>
      <c r="B460" s="4">
        <v>57</v>
      </c>
      <c r="C460" s="4" t="s">
        <v>27</v>
      </c>
      <c r="D460" s="4" t="s">
        <v>45</v>
      </c>
      <c r="E460" s="4" t="s">
        <v>30</v>
      </c>
      <c r="F460" s="4" t="s">
        <v>30</v>
      </c>
      <c r="G460" s="4" t="s">
        <v>152</v>
      </c>
      <c r="H460" s="4" t="s">
        <v>32</v>
      </c>
      <c r="I460" s="4" t="s">
        <v>132</v>
      </c>
      <c r="J460" s="21">
        <v>45041</v>
      </c>
      <c r="K460" s="21">
        <v>45224</v>
      </c>
      <c r="L460" s="4">
        <v>150</v>
      </c>
      <c r="M460" s="4" t="s">
        <v>1526</v>
      </c>
      <c r="N460" s="4" t="s">
        <v>75</v>
      </c>
      <c r="O460" s="4" t="s">
        <v>1215</v>
      </c>
      <c r="P460" s="4" t="s">
        <v>110</v>
      </c>
      <c r="Q460" s="4" t="s">
        <v>129</v>
      </c>
      <c r="R460" s="4">
        <v>57</v>
      </c>
      <c r="S460" s="4">
        <v>0</v>
      </c>
      <c r="T460" s="4" t="s">
        <v>85</v>
      </c>
      <c r="U460" s="4" t="s">
        <v>57</v>
      </c>
      <c r="V460" s="4">
        <v>3.85</v>
      </c>
      <c r="W460" s="4">
        <v>4.92</v>
      </c>
      <c r="X460" s="4">
        <v>6.1</v>
      </c>
      <c r="Y460" s="4">
        <v>10.7</v>
      </c>
      <c r="Z460" s="4">
        <v>10.4</v>
      </c>
    </row>
    <row r="461" spans="1:26" x14ac:dyDescent="0.25">
      <c r="A461" s="4" t="s">
        <v>1527</v>
      </c>
      <c r="B461" s="4">
        <v>54</v>
      </c>
      <c r="C461" s="4" t="s">
        <v>45</v>
      </c>
      <c r="D461" s="4" t="s">
        <v>95</v>
      </c>
      <c r="E461" s="4" t="s">
        <v>78</v>
      </c>
      <c r="F461" s="4" t="s">
        <v>30</v>
      </c>
      <c r="G461" s="4" t="s">
        <v>80</v>
      </c>
      <c r="H461" s="4" t="s">
        <v>32</v>
      </c>
      <c r="I461" s="4" t="s">
        <v>72</v>
      </c>
      <c r="J461" s="21">
        <v>44797</v>
      </c>
      <c r="K461" s="21">
        <v>45070</v>
      </c>
      <c r="L461" s="4">
        <v>100</v>
      </c>
      <c r="M461" s="4" t="s">
        <v>30</v>
      </c>
      <c r="N461" s="4" t="s">
        <v>30</v>
      </c>
      <c r="O461" s="4" t="s">
        <v>654</v>
      </c>
      <c r="P461" s="4" t="s">
        <v>55</v>
      </c>
      <c r="Q461" s="4" t="s">
        <v>129</v>
      </c>
      <c r="R461" s="4">
        <v>93</v>
      </c>
      <c r="S461" s="4">
        <v>0</v>
      </c>
      <c r="T461" s="4" t="s">
        <v>85</v>
      </c>
      <c r="U461" s="4" t="s">
        <v>57</v>
      </c>
      <c r="V461" s="4">
        <v>3.37</v>
      </c>
      <c r="W461" s="4">
        <v>1.29</v>
      </c>
      <c r="X461" s="4">
        <v>6.6</v>
      </c>
      <c r="Y461" s="4">
        <v>23.7</v>
      </c>
      <c r="Z461" s="4">
        <v>6.2</v>
      </c>
    </row>
    <row r="462" spans="1:26" x14ac:dyDescent="0.25">
      <c r="A462" s="4" t="s">
        <v>1530</v>
      </c>
      <c r="B462" s="4">
        <v>61</v>
      </c>
      <c r="C462" s="4" t="s">
        <v>45</v>
      </c>
      <c r="D462" s="4" t="s">
        <v>95</v>
      </c>
      <c r="E462" s="4" t="s">
        <v>163</v>
      </c>
      <c r="F462" s="4" t="s">
        <v>30</v>
      </c>
      <c r="G462" s="4" t="s">
        <v>194</v>
      </c>
      <c r="H462" s="4" t="s">
        <v>32</v>
      </c>
      <c r="I462" s="4" t="s">
        <v>132</v>
      </c>
      <c r="J462" s="21">
        <v>44930</v>
      </c>
      <c r="K462" s="21">
        <v>45234</v>
      </c>
      <c r="L462" s="4">
        <v>150</v>
      </c>
      <c r="M462" s="4" t="s">
        <v>469</v>
      </c>
      <c r="N462" s="4" t="s">
        <v>67</v>
      </c>
      <c r="O462" s="4" t="s">
        <v>971</v>
      </c>
      <c r="P462" s="4" t="s">
        <v>39</v>
      </c>
      <c r="Q462" s="4" t="s">
        <v>40</v>
      </c>
      <c r="R462" s="4">
        <v>32</v>
      </c>
      <c r="S462" s="4">
        <v>1</v>
      </c>
      <c r="T462" s="4" t="s">
        <v>56</v>
      </c>
      <c r="U462" s="4" t="s">
        <v>42</v>
      </c>
      <c r="V462" s="4">
        <v>4.17</v>
      </c>
      <c r="W462" s="4">
        <v>4.63</v>
      </c>
      <c r="X462" s="4">
        <v>9.5</v>
      </c>
      <c r="Y462" s="4">
        <v>23.3</v>
      </c>
      <c r="Z462" s="4">
        <v>11.9</v>
      </c>
    </row>
    <row r="463" spans="1:26" x14ac:dyDescent="0.25">
      <c r="A463" s="4" t="s">
        <v>1531</v>
      </c>
      <c r="B463" s="4">
        <v>63</v>
      </c>
      <c r="C463" s="4" t="s">
        <v>44</v>
      </c>
      <c r="D463" s="4" t="s">
        <v>45</v>
      </c>
      <c r="E463" s="4" t="s">
        <v>46</v>
      </c>
      <c r="F463" s="4" t="s">
        <v>69</v>
      </c>
      <c r="G463" s="4" t="s">
        <v>125</v>
      </c>
      <c r="H463" s="4" t="s">
        <v>32</v>
      </c>
      <c r="I463" s="4" t="s">
        <v>132</v>
      </c>
      <c r="J463" s="21">
        <v>43683</v>
      </c>
      <c r="K463" s="21">
        <v>43988</v>
      </c>
      <c r="L463" s="4">
        <v>150</v>
      </c>
      <c r="M463" s="4" t="s">
        <v>1291</v>
      </c>
      <c r="N463" s="4" t="s">
        <v>40</v>
      </c>
      <c r="O463" s="4" t="s">
        <v>267</v>
      </c>
      <c r="P463" s="4" t="s">
        <v>110</v>
      </c>
      <c r="Q463" s="4" t="s">
        <v>67</v>
      </c>
      <c r="R463" s="4">
        <v>67</v>
      </c>
      <c r="S463" s="4">
        <v>0</v>
      </c>
      <c r="T463" s="4" t="s">
        <v>85</v>
      </c>
      <c r="U463" s="4" t="s">
        <v>42</v>
      </c>
      <c r="V463" s="4">
        <v>4.91</v>
      </c>
      <c r="W463" s="4">
        <v>4.03</v>
      </c>
      <c r="X463" s="4">
        <v>2.5</v>
      </c>
      <c r="Y463" s="4">
        <v>14.6</v>
      </c>
      <c r="Z463" s="4">
        <v>15.2</v>
      </c>
    </row>
    <row r="464" spans="1:26" x14ac:dyDescent="0.25">
      <c r="A464" s="4" t="s">
        <v>1533</v>
      </c>
      <c r="B464" s="4">
        <v>47</v>
      </c>
      <c r="C464" s="4" t="s">
        <v>27</v>
      </c>
      <c r="D464" s="4" t="s">
        <v>87</v>
      </c>
      <c r="E464" s="4" t="s">
        <v>46</v>
      </c>
      <c r="F464" s="4" t="s">
        <v>30</v>
      </c>
      <c r="G464" s="4" t="s">
        <v>440</v>
      </c>
      <c r="H464" s="4" t="s">
        <v>32</v>
      </c>
      <c r="I464" s="4" t="s">
        <v>49</v>
      </c>
      <c r="J464" s="21">
        <v>45268</v>
      </c>
      <c r="K464" s="21">
        <v>45451</v>
      </c>
      <c r="L464" s="4">
        <v>150</v>
      </c>
      <c r="M464" s="4" t="s">
        <v>322</v>
      </c>
      <c r="N464" s="4" t="s">
        <v>129</v>
      </c>
      <c r="O464" s="4" t="s">
        <v>1074</v>
      </c>
      <c r="P464" s="4" t="s">
        <v>110</v>
      </c>
      <c r="Q464" s="4" t="s">
        <v>129</v>
      </c>
      <c r="R464" s="4">
        <v>90</v>
      </c>
      <c r="S464" s="4">
        <v>0</v>
      </c>
      <c r="T464" s="4" t="s">
        <v>137</v>
      </c>
      <c r="U464" s="4" t="s">
        <v>42</v>
      </c>
      <c r="V464" s="4">
        <v>1.99</v>
      </c>
      <c r="W464" s="4">
        <v>3.56</v>
      </c>
      <c r="X464" s="4">
        <v>7</v>
      </c>
      <c r="Y464" s="4">
        <v>8.9</v>
      </c>
      <c r="Z464" s="4">
        <v>12.6</v>
      </c>
    </row>
    <row r="465" spans="1:26" x14ac:dyDescent="0.25">
      <c r="A465" s="4" t="s">
        <v>1535</v>
      </c>
      <c r="B465" s="4">
        <v>27</v>
      </c>
      <c r="C465" s="4" t="s">
        <v>45</v>
      </c>
      <c r="D465" s="4" t="s">
        <v>95</v>
      </c>
      <c r="E465" s="4" t="s">
        <v>163</v>
      </c>
      <c r="F465" s="4" t="s">
        <v>30</v>
      </c>
      <c r="G465" s="4" t="s">
        <v>60</v>
      </c>
      <c r="H465" s="4" t="s">
        <v>71</v>
      </c>
      <c r="I465" s="4" t="s">
        <v>132</v>
      </c>
      <c r="J465" s="21">
        <v>45104</v>
      </c>
      <c r="K465" s="21">
        <v>45592</v>
      </c>
      <c r="L465" s="4">
        <v>200</v>
      </c>
      <c r="M465" s="4" t="s">
        <v>40</v>
      </c>
      <c r="N465" s="4" t="s">
        <v>40</v>
      </c>
      <c r="O465" s="4" t="s">
        <v>452</v>
      </c>
      <c r="P465" s="4" t="s">
        <v>39</v>
      </c>
      <c r="Q465" s="4" t="s">
        <v>129</v>
      </c>
      <c r="R465" s="4">
        <v>113</v>
      </c>
      <c r="S465" s="4">
        <v>1</v>
      </c>
      <c r="T465" s="4" t="s">
        <v>85</v>
      </c>
      <c r="U465" s="4" t="s">
        <v>57</v>
      </c>
      <c r="V465" s="4">
        <v>4.09</v>
      </c>
      <c r="W465" s="4">
        <v>3</v>
      </c>
      <c r="X465" s="4">
        <v>1.1000000000000001</v>
      </c>
      <c r="Y465" s="4">
        <v>6.2</v>
      </c>
      <c r="Z465" s="4">
        <v>9.1</v>
      </c>
    </row>
    <row r="466" spans="1:26" x14ac:dyDescent="0.25">
      <c r="A466" s="4" t="s">
        <v>1538</v>
      </c>
      <c r="B466" s="4">
        <v>60</v>
      </c>
      <c r="C466" s="4" t="s">
        <v>44</v>
      </c>
      <c r="D466" s="4" t="s">
        <v>28</v>
      </c>
      <c r="E466" s="4" t="s">
        <v>78</v>
      </c>
      <c r="F466" s="4" t="s">
        <v>30</v>
      </c>
      <c r="G466" s="4" t="s">
        <v>276</v>
      </c>
      <c r="H466" s="4" t="s">
        <v>61</v>
      </c>
      <c r="I466" s="4" t="s">
        <v>72</v>
      </c>
      <c r="J466" s="21">
        <v>44206</v>
      </c>
      <c r="K466" s="21">
        <v>44449</v>
      </c>
      <c r="L466" s="4">
        <v>50</v>
      </c>
      <c r="M466" s="4" t="s">
        <v>75</v>
      </c>
      <c r="N466" s="4" t="s">
        <v>75</v>
      </c>
      <c r="O466" s="4" t="s">
        <v>335</v>
      </c>
      <c r="P466" s="4" t="s">
        <v>55</v>
      </c>
      <c r="Q466" s="4" t="s">
        <v>75</v>
      </c>
      <c r="R466" s="4">
        <v>160</v>
      </c>
      <c r="S466" s="4">
        <v>0</v>
      </c>
      <c r="T466" s="4" t="s">
        <v>85</v>
      </c>
      <c r="U466" s="4" t="s">
        <v>57</v>
      </c>
      <c r="V466" s="4">
        <v>4.7</v>
      </c>
      <c r="W466" s="4">
        <v>1.91</v>
      </c>
      <c r="X466" s="4">
        <v>6.7</v>
      </c>
      <c r="Y466" s="4">
        <v>10</v>
      </c>
      <c r="Z466" s="4">
        <v>8.5</v>
      </c>
    </row>
    <row r="467" spans="1:26" x14ac:dyDescent="0.25">
      <c r="A467" s="4" t="s">
        <v>1539</v>
      </c>
      <c r="B467" s="4">
        <v>45</v>
      </c>
      <c r="C467" s="4" t="s">
        <v>44</v>
      </c>
      <c r="D467" s="4" t="s">
        <v>45</v>
      </c>
      <c r="E467" s="4" t="s">
        <v>163</v>
      </c>
      <c r="F467" s="4" t="s">
        <v>30</v>
      </c>
      <c r="G467" s="4" t="s">
        <v>96</v>
      </c>
      <c r="H467" s="4" t="s">
        <v>81</v>
      </c>
      <c r="I467" s="4" t="s">
        <v>49</v>
      </c>
      <c r="J467" s="21">
        <v>43574</v>
      </c>
      <c r="K467" s="21">
        <v>44001</v>
      </c>
      <c r="L467" s="4">
        <v>200</v>
      </c>
      <c r="M467" s="4" t="s">
        <v>543</v>
      </c>
      <c r="N467" s="4" t="s">
        <v>129</v>
      </c>
      <c r="O467" s="4" t="s">
        <v>650</v>
      </c>
      <c r="P467" s="4" t="s">
        <v>110</v>
      </c>
      <c r="Q467" s="4" t="s">
        <v>75</v>
      </c>
      <c r="R467" s="4">
        <v>163</v>
      </c>
      <c r="S467" s="4">
        <v>0</v>
      </c>
      <c r="T467" s="4" t="s">
        <v>56</v>
      </c>
      <c r="U467" s="4" t="s">
        <v>57</v>
      </c>
      <c r="V467" s="4">
        <v>4.3899999999999997</v>
      </c>
      <c r="W467" s="4">
        <v>3.92</v>
      </c>
      <c r="X467" s="4">
        <v>1.9</v>
      </c>
      <c r="Y467" s="4">
        <v>13.7</v>
      </c>
      <c r="Z467" s="4">
        <v>3.5</v>
      </c>
    </row>
    <row r="468" spans="1:26" x14ac:dyDescent="0.25">
      <c r="A468" s="4" t="s">
        <v>1542</v>
      </c>
      <c r="B468" s="4">
        <v>52</v>
      </c>
      <c r="C468" s="4" t="s">
        <v>27</v>
      </c>
      <c r="D468" s="4" t="s">
        <v>45</v>
      </c>
      <c r="E468" s="4" t="s">
        <v>30</v>
      </c>
      <c r="F468" s="4" t="s">
        <v>30</v>
      </c>
      <c r="G468" s="4" t="s">
        <v>31</v>
      </c>
      <c r="H468" s="4" t="s">
        <v>71</v>
      </c>
      <c r="I468" s="4" t="s">
        <v>132</v>
      </c>
      <c r="J468" s="21">
        <v>44054</v>
      </c>
      <c r="K468" s="21">
        <v>44572</v>
      </c>
      <c r="L468" s="4">
        <v>50</v>
      </c>
      <c r="M468" s="4" t="s">
        <v>141</v>
      </c>
      <c r="N468" s="4" t="s">
        <v>67</v>
      </c>
      <c r="O468" s="4" t="s">
        <v>1544</v>
      </c>
      <c r="P468" s="4" t="s">
        <v>55</v>
      </c>
      <c r="Q468" s="4" t="s">
        <v>129</v>
      </c>
      <c r="R468" s="4">
        <v>120</v>
      </c>
      <c r="S468" s="4">
        <v>0</v>
      </c>
      <c r="T468" s="4" t="s">
        <v>85</v>
      </c>
      <c r="U468" s="4" t="s">
        <v>42</v>
      </c>
      <c r="V468" s="4">
        <v>2.92</v>
      </c>
      <c r="W468" s="4">
        <v>3.65</v>
      </c>
      <c r="X468" s="4">
        <v>2.1</v>
      </c>
      <c r="Y468" s="4">
        <v>11.2</v>
      </c>
      <c r="Z468" s="4">
        <v>9.8000000000000007</v>
      </c>
    </row>
    <row r="469" spans="1:26" x14ac:dyDescent="0.25">
      <c r="A469" s="4" t="s">
        <v>1545</v>
      </c>
      <c r="B469" s="4">
        <v>64</v>
      </c>
      <c r="C469" s="4" t="s">
        <v>45</v>
      </c>
      <c r="D469" s="4" t="s">
        <v>95</v>
      </c>
      <c r="E469" s="4" t="s">
        <v>29</v>
      </c>
      <c r="F469" s="4" t="s">
        <v>47</v>
      </c>
      <c r="G469" s="4" t="s">
        <v>60</v>
      </c>
      <c r="H469" s="4" t="s">
        <v>71</v>
      </c>
      <c r="I469" s="4" t="s">
        <v>72</v>
      </c>
      <c r="J469" s="21">
        <v>44884</v>
      </c>
      <c r="K469" s="21">
        <v>45370</v>
      </c>
      <c r="L469" s="4">
        <v>100</v>
      </c>
      <c r="M469" s="4" t="s">
        <v>1547</v>
      </c>
      <c r="N469" s="4" t="s">
        <v>30</v>
      </c>
      <c r="O469" s="4" t="s">
        <v>521</v>
      </c>
      <c r="P469" s="4" t="s">
        <v>39</v>
      </c>
      <c r="Q469" s="4" t="s">
        <v>129</v>
      </c>
      <c r="R469" s="4">
        <v>134</v>
      </c>
      <c r="S469" s="4">
        <v>1</v>
      </c>
      <c r="T469" s="4" t="s">
        <v>56</v>
      </c>
      <c r="U469" s="4" t="s">
        <v>42</v>
      </c>
      <c r="V469" s="4">
        <v>4.68</v>
      </c>
      <c r="W469" s="4">
        <v>4.97</v>
      </c>
      <c r="X469" s="4">
        <v>1.4</v>
      </c>
      <c r="Y469" s="4">
        <v>19.7</v>
      </c>
      <c r="Z469" s="4">
        <v>9.3000000000000007</v>
      </c>
    </row>
    <row r="470" spans="1:26" x14ac:dyDescent="0.25">
      <c r="A470" s="4" t="s">
        <v>1548</v>
      </c>
      <c r="B470" s="4">
        <v>81</v>
      </c>
      <c r="C470" s="4" t="s">
        <v>45</v>
      </c>
      <c r="D470" s="4" t="s">
        <v>106</v>
      </c>
      <c r="E470" s="4" t="s">
        <v>46</v>
      </c>
      <c r="F470" s="4" t="s">
        <v>30</v>
      </c>
      <c r="G470" s="4" t="s">
        <v>164</v>
      </c>
      <c r="H470" s="4" t="s">
        <v>71</v>
      </c>
      <c r="I470" s="4" t="s">
        <v>49</v>
      </c>
      <c r="J470" s="21">
        <v>44706</v>
      </c>
      <c r="K470" s="21">
        <v>45132</v>
      </c>
      <c r="L470" s="4">
        <v>200</v>
      </c>
      <c r="M470" s="4" t="s">
        <v>160</v>
      </c>
      <c r="N470" s="4" t="s">
        <v>129</v>
      </c>
      <c r="O470" s="4" t="s">
        <v>946</v>
      </c>
      <c r="P470" s="4" t="s">
        <v>39</v>
      </c>
      <c r="Q470" s="4" t="s">
        <v>67</v>
      </c>
      <c r="R470" s="4">
        <v>48</v>
      </c>
      <c r="S470" s="4">
        <v>1</v>
      </c>
      <c r="T470" s="4" t="s">
        <v>41</v>
      </c>
      <c r="U470" s="4" t="s">
        <v>57</v>
      </c>
      <c r="V470" s="4">
        <v>2.57</v>
      </c>
      <c r="W470" s="4">
        <v>4.0199999999999996</v>
      </c>
      <c r="X470" s="4">
        <v>9.3000000000000007</v>
      </c>
      <c r="Y470" s="4">
        <v>23.1</v>
      </c>
      <c r="Z470" s="4">
        <v>12.8</v>
      </c>
    </row>
    <row r="471" spans="1:26" x14ac:dyDescent="0.25">
      <c r="A471" s="4" t="s">
        <v>1549</v>
      </c>
      <c r="B471" s="4">
        <v>72</v>
      </c>
      <c r="C471" s="4" t="s">
        <v>44</v>
      </c>
      <c r="D471" s="4" t="s">
        <v>106</v>
      </c>
      <c r="E471" s="4" t="s">
        <v>78</v>
      </c>
      <c r="F471" s="4" t="s">
        <v>30</v>
      </c>
      <c r="G471" s="4" t="s">
        <v>60</v>
      </c>
      <c r="H471" s="4" t="s">
        <v>32</v>
      </c>
      <c r="I471" s="4" t="s">
        <v>49</v>
      </c>
      <c r="J471" s="21">
        <v>44366</v>
      </c>
      <c r="K471" s="21">
        <v>44823</v>
      </c>
      <c r="L471" s="4">
        <v>50</v>
      </c>
      <c r="M471" s="4" t="s">
        <v>543</v>
      </c>
      <c r="N471" s="4" t="s">
        <v>129</v>
      </c>
      <c r="O471" s="4" t="s">
        <v>1552</v>
      </c>
      <c r="P471" s="4" t="s">
        <v>55</v>
      </c>
      <c r="Q471" s="4" t="s">
        <v>40</v>
      </c>
      <c r="R471" s="4">
        <v>145</v>
      </c>
      <c r="S471" s="4">
        <v>0</v>
      </c>
      <c r="T471" s="4" t="s">
        <v>56</v>
      </c>
      <c r="U471" s="4" t="s">
        <v>57</v>
      </c>
      <c r="V471" s="4">
        <v>2.4300000000000002</v>
      </c>
      <c r="W471" s="4">
        <v>4.1500000000000004</v>
      </c>
      <c r="X471" s="4">
        <v>3.3</v>
      </c>
      <c r="Y471" s="4">
        <v>16.2</v>
      </c>
      <c r="Z471" s="4">
        <v>9.1</v>
      </c>
    </row>
    <row r="472" spans="1:26" x14ac:dyDescent="0.25">
      <c r="A472" s="4" t="s">
        <v>1553</v>
      </c>
      <c r="B472" s="4">
        <v>79</v>
      </c>
      <c r="C472" s="4" t="s">
        <v>45</v>
      </c>
      <c r="D472" s="4" t="s">
        <v>106</v>
      </c>
      <c r="E472" s="4" t="s">
        <v>46</v>
      </c>
      <c r="F472" s="4" t="s">
        <v>30</v>
      </c>
      <c r="G472" s="4" t="s">
        <v>80</v>
      </c>
      <c r="H472" s="4" t="s">
        <v>61</v>
      </c>
      <c r="I472" s="4" t="s">
        <v>72</v>
      </c>
      <c r="J472" s="21">
        <v>43757</v>
      </c>
      <c r="K472" s="21">
        <v>44093</v>
      </c>
      <c r="L472" s="4">
        <v>200</v>
      </c>
      <c r="M472" s="4" t="s">
        <v>317</v>
      </c>
      <c r="N472" s="4" t="s">
        <v>30</v>
      </c>
      <c r="O472" s="4" t="s">
        <v>598</v>
      </c>
      <c r="P472" s="4" t="s">
        <v>110</v>
      </c>
      <c r="Q472" s="4" t="s">
        <v>75</v>
      </c>
      <c r="R472" s="4">
        <v>101</v>
      </c>
      <c r="S472" s="4">
        <v>0</v>
      </c>
      <c r="T472" s="4" t="s">
        <v>123</v>
      </c>
      <c r="U472" s="4" t="s">
        <v>42</v>
      </c>
      <c r="V472" s="4">
        <v>3.63</v>
      </c>
      <c r="W472" s="4">
        <v>1.96</v>
      </c>
      <c r="X472" s="4">
        <v>2.7</v>
      </c>
      <c r="Y472" s="4">
        <v>22.5</v>
      </c>
      <c r="Z472" s="4">
        <v>4.7</v>
      </c>
    </row>
    <row r="473" spans="1:26" x14ac:dyDescent="0.25">
      <c r="A473" s="4" t="s">
        <v>1556</v>
      </c>
      <c r="B473" s="4">
        <v>56</v>
      </c>
      <c r="C473" s="4" t="s">
        <v>44</v>
      </c>
      <c r="D473" s="4" t="s">
        <v>28</v>
      </c>
      <c r="E473" s="4" t="s">
        <v>163</v>
      </c>
      <c r="F473" s="4" t="s">
        <v>30</v>
      </c>
      <c r="G473" s="4" t="s">
        <v>246</v>
      </c>
      <c r="H473" s="4" t="s">
        <v>81</v>
      </c>
      <c r="I473" s="4" t="s">
        <v>132</v>
      </c>
      <c r="J473" s="21">
        <v>44388</v>
      </c>
      <c r="K473" s="21">
        <v>44937</v>
      </c>
      <c r="L473" s="4">
        <v>100</v>
      </c>
      <c r="M473" s="4" t="s">
        <v>129</v>
      </c>
      <c r="N473" s="4" t="s">
        <v>129</v>
      </c>
      <c r="O473" s="4" t="s">
        <v>504</v>
      </c>
      <c r="P473" s="4" t="s">
        <v>110</v>
      </c>
      <c r="Q473" s="4" t="s">
        <v>67</v>
      </c>
      <c r="R473" s="4">
        <v>140</v>
      </c>
      <c r="S473" s="4">
        <v>0</v>
      </c>
      <c r="T473" s="4" t="s">
        <v>85</v>
      </c>
      <c r="U473" s="4" t="s">
        <v>57</v>
      </c>
      <c r="V473" s="4">
        <v>3.02</v>
      </c>
      <c r="W473" s="4">
        <v>1.88</v>
      </c>
      <c r="X473" s="4">
        <v>1.4</v>
      </c>
      <c r="Y473" s="4">
        <v>6.6</v>
      </c>
      <c r="Z473" s="4">
        <v>6</v>
      </c>
    </row>
    <row r="474" spans="1:26" x14ac:dyDescent="0.25">
      <c r="A474" s="4" t="s">
        <v>1558</v>
      </c>
      <c r="B474" s="4">
        <v>58</v>
      </c>
      <c r="C474" s="4" t="s">
        <v>27</v>
      </c>
      <c r="D474" s="4" t="s">
        <v>28</v>
      </c>
      <c r="E474" s="4" t="s">
        <v>30</v>
      </c>
      <c r="F474" s="4" t="s">
        <v>59</v>
      </c>
      <c r="G474" s="4" t="s">
        <v>184</v>
      </c>
      <c r="H474" s="4" t="s">
        <v>81</v>
      </c>
      <c r="I474" s="4" t="s">
        <v>33</v>
      </c>
      <c r="J474" s="21">
        <v>43900</v>
      </c>
      <c r="K474" s="21">
        <v>44206</v>
      </c>
      <c r="L474" s="4">
        <v>50</v>
      </c>
      <c r="M474" s="4" t="s">
        <v>30</v>
      </c>
      <c r="N474" s="4" t="s">
        <v>30</v>
      </c>
      <c r="O474" s="4" t="s">
        <v>109</v>
      </c>
      <c r="P474" s="4" t="s">
        <v>39</v>
      </c>
      <c r="Q474" s="4" t="s">
        <v>67</v>
      </c>
      <c r="R474" s="4">
        <v>171</v>
      </c>
      <c r="S474" s="4">
        <v>1</v>
      </c>
      <c r="T474" s="4" t="s">
        <v>85</v>
      </c>
      <c r="U474" s="4" t="s">
        <v>42</v>
      </c>
      <c r="V474" s="4">
        <v>4.47</v>
      </c>
      <c r="W474" s="4">
        <v>2.13</v>
      </c>
      <c r="X474" s="4">
        <v>9.6</v>
      </c>
      <c r="Y474" s="4">
        <v>16.5</v>
      </c>
      <c r="Z474" s="4">
        <v>10.4</v>
      </c>
    </row>
    <row r="475" spans="1:26" x14ac:dyDescent="0.25">
      <c r="A475" s="4" t="s">
        <v>1560</v>
      </c>
      <c r="B475" s="4">
        <v>21</v>
      </c>
      <c r="C475" s="4" t="s">
        <v>45</v>
      </c>
      <c r="D475" s="4" t="s">
        <v>87</v>
      </c>
      <c r="E475" s="4" t="s">
        <v>29</v>
      </c>
      <c r="F475" s="4" t="s">
        <v>30</v>
      </c>
      <c r="G475" s="4" t="s">
        <v>89</v>
      </c>
      <c r="H475" s="4" t="s">
        <v>61</v>
      </c>
      <c r="I475" s="4" t="s">
        <v>33</v>
      </c>
      <c r="J475" s="21">
        <v>43623</v>
      </c>
      <c r="K475" s="21">
        <v>43928</v>
      </c>
      <c r="L475" s="4">
        <v>200</v>
      </c>
      <c r="M475" s="4" t="s">
        <v>197</v>
      </c>
      <c r="N475" s="4" t="s">
        <v>40</v>
      </c>
      <c r="O475" s="4" t="s">
        <v>491</v>
      </c>
      <c r="P475" s="4" t="s">
        <v>39</v>
      </c>
      <c r="Q475" s="4" t="s">
        <v>129</v>
      </c>
      <c r="R475" s="4">
        <v>143</v>
      </c>
      <c r="S475" s="4">
        <v>1</v>
      </c>
      <c r="T475" s="4" t="s">
        <v>56</v>
      </c>
      <c r="U475" s="4" t="s">
        <v>57</v>
      </c>
      <c r="V475" s="4">
        <v>3.32</v>
      </c>
      <c r="W475" s="4">
        <v>3.07</v>
      </c>
      <c r="X475" s="4">
        <v>7.8</v>
      </c>
      <c r="Y475" s="4">
        <v>11.1</v>
      </c>
      <c r="Z475" s="4">
        <v>9</v>
      </c>
    </row>
    <row r="476" spans="1:26" x14ac:dyDescent="0.25">
      <c r="A476" s="4" t="s">
        <v>1562</v>
      </c>
      <c r="B476" s="4">
        <v>51</v>
      </c>
      <c r="C476" s="4" t="s">
        <v>27</v>
      </c>
      <c r="D476" s="4" t="s">
        <v>106</v>
      </c>
      <c r="E476" s="4" t="s">
        <v>30</v>
      </c>
      <c r="F476" s="4" t="s">
        <v>30</v>
      </c>
      <c r="G476" s="4" t="s">
        <v>102</v>
      </c>
      <c r="H476" s="4" t="s">
        <v>32</v>
      </c>
      <c r="I476" s="4" t="s">
        <v>49</v>
      </c>
      <c r="J476" s="21">
        <v>44168</v>
      </c>
      <c r="K476" s="21">
        <v>44503</v>
      </c>
      <c r="L476" s="4">
        <v>100</v>
      </c>
      <c r="M476" s="4" t="s">
        <v>1547</v>
      </c>
      <c r="N476" s="4" t="s">
        <v>30</v>
      </c>
      <c r="O476" s="4" t="s">
        <v>340</v>
      </c>
      <c r="P476" s="4" t="s">
        <v>110</v>
      </c>
      <c r="Q476" s="4" t="s">
        <v>75</v>
      </c>
      <c r="R476" s="4">
        <v>48</v>
      </c>
      <c r="S476" s="4">
        <v>0</v>
      </c>
      <c r="T476" s="4" t="s">
        <v>137</v>
      </c>
      <c r="U476" s="4" t="s">
        <v>42</v>
      </c>
      <c r="V476" s="4">
        <v>4.58</v>
      </c>
      <c r="W476" s="4">
        <v>4.79</v>
      </c>
      <c r="X476" s="4">
        <v>9</v>
      </c>
      <c r="Y476" s="4">
        <v>13.6</v>
      </c>
      <c r="Z476" s="4">
        <v>16.3</v>
      </c>
    </row>
    <row r="477" spans="1:26" x14ac:dyDescent="0.25">
      <c r="A477" s="4" t="s">
        <v>1563</v>
      </c>
      <c r="B477" s="4">
        <v>73</v>
      </c>
      <c r="C477" s="4" t="s">
        <v>27</v>
      </c>
      <c r="D477" s="4" t="s">
        <v>45</v>
      </c>
      <c r="E477" s="4" t="s">
        <v>30</v>
      </c>
      <c r="F477" s="4" t="s">
        <v>69</v>
      </c>
      <c r="G477" s="4" t="s">
        <v>118</v>
      </c>
      <c r="H477" s="4" t="s">
        <v>61</v>
      </c>
      <c r="I477" s="4" t="s">
        <v>72</v>
      </c>
      <c r="J477" s="21">
        <v>44117</v>
      </c>
      <c r="K477" s="21">
        <v>44390</v>
      </c>
      <c r="L477" s="4">
        <v>100</v>
      </c>
      <c r="M477" s="4" t="s">
        <v>1291</v>
      </c>
      <c r="N477" s="4" t="s">
        <v>40</v>
      </c>
      <c r="O477" s="4" t="s">
        <v>1565</v>
      </c>
      <c r="P477" s="4" t="s">
        <v>39</v>
      </c>
      <c r="Q477" s="4" t="s">
        <v>40</v>
      </c>
      <c r="R477" s="4">
        <v>102</v>
      </c>
      <c r="S477" s="4">
        <v>1</v>
      </c>
      <c r="T477" s="4" t="s">
        <v>41</v>
      </c>
      <c r="U477" s="4" t="s">
        <v>42</v>
      </c>
      <c r="V477" s="4">
        <v>2.91</v>
      </c>
      <c r="W477" s="4">
        <v>2.99</v>
      </c>
      <c r="X477" s="4">
        <v>2.8</v>
      </c>
      <c r="Y477" s="4">
        <v>16.600000000000001</v>
      </c>
      <c r="Z477" s="4">
        <v>6.2</v>
      </c>
    </row>
    <row r="478" spans="1:26" x14ac:dyDescent="0.25">
      <c r="A478" s="4" t="s">
        <v>1566</v>
      </c>
      <c r="B478" s="4">
        <v>29</v>
      </c>
      <c r="C478" s="4" t="s">
        <v>45</v>
      </c>
      <c r="D478" s="4" t="s">
        <v>106</v>
      </c>
      <c r="E478" s="4" t="s">
        <v>163</v>
      </c>
      <c r="F478" s="4" t="s">
        <v>47</v>
      </c>
      <c r="G478" s="4" t="s">
        <v>178</v>
      </c>
      <c r="H478" s="4" t="s">
        <v>71</v>
      </c>
      <c r="I478" s="4" t="s">
        <v>72</v>
      </c>
      <c r="J478" s="21">
        <v>43669</v>
      </c>
      <c r="K478" s="21">
        <v>43974</v>
      </c>
      <c r="L478" s="4">
        <v>200</v>
      </c>
      <c r="M478" s="4" t="s">
        <v>978</v>
      </c>
      <c r="N478" s="4" t="s">
        <v>75</v>
      </c>
      <c r="O478" s="4" t="s">
        <v>954</v>
      </c>
      <c r="P478" s="4" t="s">
        <v>55</v>
      </c>
      <c r="Q478" s="4" t="s">
        <v>75</v>
      </c>
      <c r="R478" s="4">
        <v>76</v>
      </c>
      <c r="S478" s="4">
        <v>0</v>
      </c>
      <c r="T478" s="4" t="s">
        <v>137</v>
      </c>
      <c r="U478" s="4" t="s">
        <v>42</v>
      </c>
      <c r="V478" s="4">
        <v>2.33</v>
      </c>
      <c r="W478" s="4">
        <v>4.42</v>
      </c>
      <c r="X478" s="4">
        <v>2.9</v>
      </c>
      <c r="Y478" s="4">
        <v>7.3</v>
      </c>
      <c r="Z478" s="4">
        <v>4.2</v>
      </c>
    </row>
    <row r="479" spans="1:26" x14ac:dyDescent="0.25">
      <c r="A479" s="4" t="s">
        <v>1568</v>
      </c>
      <c r="B479" s="4">
        <v>55</v>
      </c>
      <c r="C479" s="4" t="s">
        <v>45</v>
      </c>
      <c r="D479" s="4" t="s">
        <v>95</v>
      </c>
      <c r="E479" s="4" t="s">
        <v>78</v>
      </c>
      <c r="F479" s="4" t="s">
        <v>30</v>
      </c>
      <c r="G479" s="4" t="s">
        <v>131</v>
      </c>
      <c r="H479" s="4" t="s">
        <v>32</v>
      </c>
      <c r="I479" s="4" t="s">
        <v>33</v>
      </c>
      <c r="J479" s="21">
        <v>44235</v>
      </c>
      <c r="K479" s="21">
        <v>44447</v>
      </c>
      <c r="L479" s="4">
        <v>150</v>
      </c>
      <c r="M479" s="4" t="s">
        <v>295</v>
      </c>
      <c r="N479" s="4" t="s">
        <v>40</v>
      </c>
      <c r="O479" s="4" t="s">
        <v>1571</v>
      </c>
      <c r="P479" s="4" t="s">
        <v>110</v>
      </c>
      <c r="Q479" s="4" t="s">
        <v>40</v>
      </c>
      <c r="R479" s="4">
        <v>59</v>
      </c>
      <c r="S479" s="4">
        <v>0</v>
      </c>
      <c r="T479" s="4" t="s">
        <v>41</v>
      </c>
      <c r="U479" s="4" t="s">
        <v>57</v>
      </c>
      <c r="V479" s="4">
        <v>4.76</v>
      </c>
      <c r="W479" s="4">
        <v>3.03</v>
      </c>
      <c r="X479" s="4">
        <v>4.7</v>
      </c>
      <c r="Y479" s="4">
        <v>20.6</v>
      </c>
      <c r="Z479" s="4">
        <v>17.2</v>
      </c>
    </row>
    <row r="480" spans="1:26" x14ac:dyDescent="0.25">
      <c r="A480" s="4" t="s">
        <v>1572</v>
      </c>
      <c r="B480" s="4">
        <v>58</v>
      </c>
      <c r="C480" s="4" t="s">
        <v>45</v>
      </c>
      <c r="D480" s="4" t="s">
        <v>87</v>
      </c>
      <c r="E480" s="4" t="s">
        <v>30</v>
      </c>
      <c r="F480" s="4" t="s">
        <v>30</v>
      </c>
      <c r="G480" s="4" t="s">
        <v>96</v>
      </c>
      <c r="H480" s="4" t="s">
        <v>81</v>
      </c>
      <c r="I480" s="4" t="s">
        <v>33</v>
      </c>
      <c r="J480" s="21">
        <v>45129</v>
      </c>
      <c r="K480" s="21">
        <v>45404</v>
      </c>
      <c r="L480" s="4">
        <v>50</v>
      </c>
      <c r="M480" s="4" t="s">
        <v>53</v>
      </c>
      <c r="N480" s="4" t="s">
        <v>30</v>
      </c>
      <c r="O480" s="4" t="s">
        <v>1544</v>
      </c>
      <c r="P480" s="4" t="s">
        <v>39</v>
      </c>
      <c r="Q480" s="4" t="s">
        <v>75</v>
      </c>
      <c r="R480" s="4">
        <v>112</v>
      </c>
      <c r="S480" s="4">
        <v>1</v>
      </c>
      <c r="T480" s="4" t="s">
        <v>137</v>
      </c>
      <c r="U480" s="4" t="s">
        <v>57</v>
      </c>
      <c r="V480" s="4">
        <v>2.33</v>
      </c>
      <c r="W480" s="4">
        <v>3.77</v>
      </c>
      <c r="X480" s="4">
        <v>7.9</v>
      </c>
      <c r="Y480" s="4">
        <v>17.8</v>
      </c>
      <c r="Z480" s="4">
        <v>5.6</v>
      </c>
    </row>
    <row r="481" spans="1:26" x14ac:dyDescent="0.25">
      <c r="A481" s="4" t="s">
        <v>1573</v>
      </c>
      <c r="B481" s="4">
        <v>70</v>
      </c>
      <c r="C481" s="4" t="s">
        <v>44</v>
      </c>
      <c r="D481" s="4" t="s">
        <v>95</v>
      </c>
      <c r="E481" s="4" t="s">
        <v>78</v>
      </c>
      <c r="F481" s="4" t="s">
        <v>88</v>
      </c>
      <c r="G481" s="4" t="s">
        <v>184</v>
      </c>
      <c r="H481" s="4" t="s">
        <v>81</v>
      </c>
      <c r="I481" s="4" t="s">
        <v>72</v>
      </c>
      <c r="J481" s="21">
        <v>44527</v>
      </c>
      <c r="K481" s="21">
        <v>44708</v>
      </c>
      <c r="L481" s="4">
        <v>150</v>
      </c>
      <c r="M481" s="4" t="s">
        <v>1291</v>
      </c>
      <c r="N481" s="4" t="s">
        <v>40</v>
      </c>
      <c r="O481" s="4" t="s">
        <v>507</v>
      </c>
      <c r="P481" s="4" t="s">
        <v>39</v>
      </c>
      <c r="Q481" s="4" t="s">
        <v>75</v>
      </c>
      <c r="R481" s="4">
        <v>82</v>
      </c>
      <c r="S481" s="4">
        <v>1</v>
      </c>
      <c r="T481" s="4" t="s">
        <v>123</v>
      </c>
      <c r="U481" s="4" t="s">
        <v>57</v>
      </c>
      <c r="V481" s="4">
        <v>4.5</v>
      </c>
      <c r="W481" s="4">
        <v>3.16</v>
      </c>
      <c r="X481" s="4">
        <v>3.5</v>
      </c>
      <c r="Y481" s="4">
        <v>13.7</v>
      </c>
      <c r="Z481" s="4">
        <v>3.6</v>
      </c>
    </row>
    <row r="482" spans="1:26" x14ac:dyDescent="0.25">
      <c r="A482" s="4" t="s">
        <v>1576</v>
      </c>
      <c r="B482" s="4">
        <v>34</v>
      </c>
      <c r="C482" s="4" t="s">
        <v>45</v>
      </c>
      <c r="D482" s="4" t="s">
        <v>45</v>
      </c>
      <c r="E482" s="4" t="s">
        <v>163</v>
      </c>
      <c r="F482" s="4" t="s">
        <v>30</v>
      </c>
      <c r="G482" s="4" t="s">
        <v>164</v>
      </c>
      <c r="H482" s="4" t="s">
        <v>81</v>
      </c>
      <c r="I482" s="4" t="s">
        <v>49</v>
      </c>
      <c r="J482" s="21">
        <v>44372</v>
      </c>
      <c r="K482" s="21">
        <v>44920</v>
      </c>
      <c r="L482" s="4">
        <v>50</v>
      </c>
      <c r="M482" s="4" t="s">
        <v>221</v>
      </c>
      <c r="N482" s="4" t="s">
        <v>129</v>
      </c>
      <c r="O482" s="4" t="s">
        <v>203</v>
      </c>
      <c r="P482" s="4" t="s">
        <v>39</v>
      </c>
      <c r="Q482" s="4" t="s">
        <v>67</v>
      </c>
      <c r="R482" s="4">
        <v>167</v>
      </c>
      <c r="S482" s="4">
        <v>1</v>
      </c>
      <c r="T482" s="4" t="s">
        <v>56</v>
      </c>
      <c r="U482" s="4" t="s">
        <v>42</v>
      </c>
      <c r="V482" s="4">
        <v>1.51</v>
      </c>
      <c r="W482" s="4">
        <v>4.0599999999999996</v>
      </c>
      <c r="X482" s="4">
        <v>1</v>
      </c>
      <c r="Y482" s="4">
        <v>13.5</v>
      </c>
      <c r="Z482" s="4">
        <v>11.9</v>
      </c>
    </row>
    <row r="483" spans="1:26" x14ac:dyDescent="0.25">
      <c r="A483" s="4" t="s">
        <v>1578</v>
      </c>
      <c r="B483" s="4">
        <v>55</v>
      </c>
      <c r="C483" s="4" t="s">
        <v>27</v>
      </c>
      <c r="D483" s="4" t="s">
        <v>28</v>
      </c>
      <c r="E483" s="4" t="s">
        <v>30</v>
      </c>
      <c r="F483" s="4" t="s">
        <v>69</v>
      </c>
      <c r="G483" s="4" t="s">
        <v>60</v>
      </c>
      <c r="H483" s="4" t="s">
        <v>61</v>
      </c>
      <c r="I483" s="4" t="s">
        <v>49</v>
      </c>
      <c r="J483" s="21">
        <v>43712</v>
      </c>
      <c r="K483" s="21">
        <v>44139</v>
      </c>
      <c r="L483" s="4">
        <v>200</v>
      </c>
      <c r="M483" s="4" t="s">
        <v>274</v>
      </c>
      <c r="N483" s="4" t="s">
        <v>129</v>
      </c>
      <c r="O483" s="4" t="s">
        <v>452</v>
      </c>
      <c r="P483" s="4" t="s">
        <v>55</v>
      </c>
      <c r="Q483" s="4" t="s">
        <v>129</v>
      </c>
      <c r="R483" s="4">
        <v>88</v>
      </c>
      <c r="S483" s="4">
        <v>0</v>
      </c>
      <c r="T483" s="4" t="s">
        <v>41</v>
      </c>
      <c r="U483" s="4" t="s">
        <v>42</v>
      </c>
      <c r="V483" s="4">
        <v>1.22</v>
      </c>
      <c r="W483" s="4">
        <v>4.8899999999999997</v>
      </c>
      <c r="X483" s="4">
        <v>3</v>
      </c>
      <c r="Y483" s="4">
        <v>11.5</v>
      </c>
      <c r="Z483" s="4">
        <v>8.1999999999999993</v>
      </c>
    </row>
    <row r="484" spans="1:26" x14ac:dyDescent="0.25">
      <c r="A484" s="4" t="s">
        <v>1579</v>
      </c>
      <c r="B484" s="4">
        <v>52</v>
      </c>
      <c r="C484" s="4" t="s">
        <v>45</v>
      </c>
      <c r="D484" s="4" t="s">
        <v>87</v>
      </c>
      <c r="E484" s="4" t="s">
        <v>78</v>
      </c>
      <c r="F484" s="4" t="s">
        <v>30</v>
      </c>
      <c r="G484" s="4" t="s">
        <v>96</v>
      </c>
      <c r="H484" s="4" t="s">
        <v>32</v>
      </c>
      <c r="I484" s="4" t="s">
        <v>49</v>
      </c>
      <c r="J484" s="21">
        <v>43513</v>
      </c>
      <c r="K484" s="21">
        <v>44029</v>
      </c>
      <c r="L484" s="4">
        <v>200</v>
      </c>
      <c r="M484" s="4" t="s">
        <v>129</v>
      </c>
      <c r="N484" s="4" t="s">
        <v>129</v>
      </c>
      <c r="O484" s="4" t="s">
        <v>754</v>
      </c>
      <c r="P484" s="4" t="s">
        <v>110</v>
      </c>
      <c r="Q484" s="4" t="s">
        <v>75</v>
      </c>
      <c r="R484" s="4">
        <v>68</v>
      </c>
      <c r="S484" s="4">
        <v>0</v>
      </c>
      <c r="T484" s="4" t="s">
        <v>123</v>
      </c>
      <c r="U484" s="4" t="s">
        <v>57</v>
      </c>
      <c r="V484" s="4">
        <v>1.92</v>
      </c>
      <c r="W484" s="4">
        <v>1.01</v>
      </c>
      <c r="X484" s="4">
        <v>7.6</v>
      </c>
      <c r="Y484" s="4">
        <v>23.4</v>
      </c>
      <c r="Z484" s="4">
        <v>6.8</v>
      </c>
    </row>
    <row r="485" spans="1:26" x14ac:dyDescent="0.25">
      <c r="A485" s="4" t="s">
        <v>1581</v>
      </c>
      <c r="B485" s="4">
        <v>42</v>
      </c>
      <c r="C485" s="4" t="s">
        <v>45</v>
      </c>
      <c r="D485" s="4" t="s">
        <v>28</v>
      </c>
      <c r="E485" s="4" t="s">
        <v>30</v>
      </c>
      <c r="F485" s="4" t="s">
        <v>88</v>
      </c>
      <c r="G485" s="4" t="s">
        <v>276</v>
      </c>
      <c r="H485" s="4" t="s">
        <v>32</v>
      </c>
      <c r="I485" s="4" t="s">
        <v>33</v>
      </c>
      <c r="J485" s="21">
        <v>43870</v>
      </c>
      <c r="K485" s="21">
        <v>44356</v>
      </c>
      <c r="L485" s="4">
        <v>200</v>
      </c>
      <c r="M485" s="4" t="s">
        <v>317</v>
      </c>
      <c r="N485" s="4" t="s">
        <v>30</v>
      </c>
      <c r="O485" s="4" t="s">
        <v>313</v>
      </c>
      <c r="P485" s="4" t="s">
        <v>39</v>
      </c>
      <c r="Q485" s="4" t="s">
        <v>40</v>
      </c>
      <c r="R485" s="4">
        <v>173</v>
      </c>
      <c r="S485" s="4">
        <v>1</v>
      </c>
      <c r="T485" s="4" t="s">
        <v>137</v>
      </c>
      <c r="U485" s="4" t="s">
        <v>57</v>
      </c>
      <c r="V485" s="4">
        <v>3.65</v>
      </c>
      <c r="W485" s="4">
        <v>3.97</v>
      </c>
      <c r="X485" s="4">
        <v>8.6</v>
      </c>
      <c r="Y485" s="4">
        <v>13.6</v>
      </c>
      <c r="Z485" s="4">
        <v>8.1</v>
      </c>
    </row>
    <row r="486" spans="1:26" x14ac:dyDescent="0.25">
      <c r="A486" s="4" t="s">
        <v>1582</v>
      </c>
      <c r="B486" s="4">
        <v>54</v>
      </c>
      <c r="C486" s="4" t="s">
        <v>45</v>
      </c>
      <c r="D486" s="4" t="s">
        <v>45</v>
      </c>
      <c r="E486" s="4" t="s">
        <v>29</v>
      </c>
      <c r="F486" s="4" t="s">
        <v>88</v>
      </c>
      <c r="G486" s="4" t="s">
        <v>70</v>
      </c>
      <c r="H486" s="4" t="s">
        <v>81</v>
      </c>
      <c r="I486" s="4" t="s">
        <v>132</v>
      </c>
      <c r="J486" s="21">
        <v>45264</v>
      </c>
      <c r="K486" s="21">
        <v>45661</v>
      </c>
      <c r="L486" s="4">
        <v>100</v>
      </c>
      <c r="M486" s="4" t="s">
        <v>304</v>
      </c>
      <c r="N486" s="4" t="s">
        <v>129</v>
      </c>
      <c r="O486" s="4" t="s">
        <v>711</v>
      </c>
      <c r="P486" s="4" t="s">
        <v>55</v>
      </c>
      <c r="Q486" s="4" t="s">
        <v>40</v>
      </c>
      <c r="R486" s="4">
        <v>174</v>
      </c>
      <c r="S486" s="4">
        <v>0</v>
      </c>
      <c r="T486" s="4" t="s">
        <v>123</v>
      </c>
      <c r="U486" s="4" t="s">
        <v>57</v>
      </c>
      <c r="V486" s="4">
        <v>2.2999999999999998</v>
      </c>
      <c r="W486" s="4">
        <v>3.85</v>
      </c>
      <c r="X486" s="4">
        <v>8.4</v>
      </c>
      <c r="Y486" s="4">
        <v>9.3000000000000007</v>
      </c>
      <c r="Z486" s="4">
        <v>9.3000000000000007</v>
      </c>
    </row>
    <row r="487" spans="1:26" x14ac:dyDescent="0.25">
      <c r="A487" s="4" t="s">
        <v>1585</v>
      </c>
      <c r="B487" s="4">
        <v>60</v>
      </c>
      <c r="C487" s="4" t="s">
        <v>27</v>
      </c>
      <c r="D487" s="4" t="s">
        <v>87</v>
      </c>
      <c r="E487" s="4" t="s">
        <v>163</v>
      </c>
      <c r="F487" s="4" t="s">
        <v>30</v>
      </c>
      <c r="G487" s="4" t="s">
        <v>89</v>
      </c>
      <c r="H487" s="4" t="s">
        <v>81</v>
      </c>
      <c r="I487" s="4" t="s">
        <v>72</v>
      </c>
      <c r="J487" s="21">
        <v>43537</v>
      </c>
      <c r="K487" s="21">
        <v>43995</v>
      </c>
      <c r="L487" s="4">
        <v>200</v>
      </c>
      <c r="M487" s="4" t="s">
        <v>309</v>
      </c>
      <c r="N487" s="4" t="s">
        <v>75</v>
      </c>
      <c r="O487" s="4" t="s">
        <v>571</v>
      </c>
      <c r="P487" s="4" t="s">
        <v>55</v>
      </c>
      <c r="Q487" s="4" t="s">
        <v>30</v>
      </c>
      <c r="R487" s="4">
        <v>135</v>
      </c>
      <c r="S487" s="4">
        <v>0</v>
      </c>
      <c r="T487" s="4" t="s">
        <v>137</v>
      </c>
      <c r="U487" s="4" t="s">
        <v>57</v>
      </c>
      <c r="V487" s="4">
        <v>4.6100000000000003</v>
      </c>
      <c r="W487" s="4">
        <v>4.2300000000000004</v>
      </c>
      <c r="X487" s="4">
        <v>9.9</v>
      </c>
      <c r="Y487" s="4">
        <v>19.600000000000001</v>
      </c>
      <c r="Z487" s="4">
        <v>9.6999999999999993</v>
      </c>
    </row>
    <row r="488" spans="1:26" x14ac:dyDescent="0.25">
      <c r="A488" s="4" t="s">
        <v>1588</v>
      </c>
      <c r="B488" s="4">
        <v>37</v>
      </c>
      <c r="C488" s="4" t="s">
        <v>27</v>
      </c>
      <c r="D488" s="4" t="s">
        <v>28</v>
      </c>
      <c r="E488" s="4" t="s">
        <v>29</v>
      </c>
      <c r="F488" s="4" t="s">
        <v>30</v>
      </c>
      <c r="G488" s="4" t="s">
        <v>164</v>
      </c>
      <c r="H488" s="4" t="s">
        <v>32</v>
      </c>
      <c r="I488" s="4" t="s">
        <v>72</v>
      </c>
      <c r="J488" s="21">
        <v>45156</v>
      </c>
      <c r="K488" s="21">
        <v>45553</v>
      </c>
      <c r="L488" s="4">
        <v>150</v>
      </c>
      <c r="M488" s="4" t="s">
        <v>863</v>
      </c>
      <c r="N488" s="4" t="s">
        <v>67</v>
      </c>
      <c r="O488" s="4" t="s">
        <v>1326</v>
      </c>
      <c r="P488" s="4" t="s">
        <v>55</v>
      </c>
      <c r="Q488" s="4" t="s">
        <v>75</v>
      </c>
      <c r="R488" s="4">
        <v>172</v>
      </c>
      <c r="S488" s="4">
        <v>0</v>
      </c>
      <c r="T488" s="4" t="s">
        <v>123</v>
      </c>
      <c r="U488" s="4" t="s">
        <v>42</v>
      </c>
      <c r="V488" s="4">
        <v>3.36</v>
      </c>
      <c r="W488" s="4">
        <v>3.64</v>
      </c>
      <c r="X488" s="4">
        <v>1.7</v>
      </c>
      <c r="Y488" s="4">
        <v>15.8</v>
      </c>
      <c r="Z488" s="4">
        <v>15.1</v>
      </c>
    </row>
    <row r="489" spans="1:26" x14ac:dyDescent="0.25">
      <c r="A489" s="4" t="s">
        <v>1591</v>
      </c>
      <c r="B489" s="4">
        <v>72</v>
      </c>
      <c r="C489" s="4" t="s">
        <v>45</v>
      </c>
      <c r="D489" s="4" t="s">
        <v>87</v>
      </c>
      <c r="E489" s="4" t="s">
        <v>78</v>
      </c>
      <c r="F489" s="4" t="s">
        <v>88</v>
      </c>
      <c r="G489" s="4" t="s">
        <v>112</v>
      </c>
      <c r="H489" s="4" t="s">
        <v>61</v>
      </c>
      <c r="I489" s="4" t="s">
        <v>72</v>
      </c>
      <c r="J489" s="21">
        <v>44071</v>
      </c>
      <c r="K489" s="21">
        <v>44283</v>
      </c>
      <c r="L489" s="4">
        <v>50</v>
      </c>
      <c r="M489" s="4" t="s">
        <v>1291</v>
      </c>
      <c r="N489" s="4" t="s">
        <v>40</v>
      </c>
      <c r="O489" s="4" t="s">
        <v>262</v>
      </c>
      <c r="P489" s="4" t="s">
        <v>110</v>
      </c>
      <c r="Q489" s="4" t="s">
        <v>40</v>
      </c>
      <c r="R489" s="4">
        <v>65</v>
      </c>
      <c r="S489" s="4">
        <v>0</v>
      </c>
      <c r="T489" s="4" t="s">
        <v>85</v>
      </c>
      <c r="U489" s="4" t="s">
        <v>57</v>
      </c>
      <c r="V489" s="4">
        <v>1.67</v>
      </c>
      <c r="W489" s="4">
        <v>4.12</v>
      </c>
      <c r="X489" s="4">
        <v>6.3</v>
      </c>
      <c r="Y489" s="4">
        <v>23.1</v>
      </c>
      <c r="Z489" s="4">
        <v>3.7</v>
      </c>
    </row>
    <row r="490" spans="1:26" x14ac:dyDescent="0.25">
      <c r="A490" s="4" t="s">
        <v>1594</v>
      </c>
      <c r="B490" s="4">
        <v>69</v>
      </c>
      <c r="C490" s="4" t="s">
        <v>27</v>
      </c>
      <c r="D490" s="4" t="s">
        <v>28</v>
      </c>
      <c r="E490" s="4" t="s">
        <v>163</v>
      </c>
      <c r="F490" s="4" t="s">
        <v>59</v>
      </c>
      <c r="G490" s="4" t="s">
        <v>184</v>
      </c>
      <c r="H490" s="4" t="s">
        <v>32</v>
      </c>
      <c r="I490" s="4" t="s">
        <v>132</v>
      </c>
      <c r="J490" s="21">
        <v>45236</v>
      </c>
      <c r="K490" s="21">
        <v>45479</v>
      </c>
      <c r="L490" s="4">
        <v>150</v>
      </c>
      <c r="M490" s="4" t="s">
        <v>1597</v>
      </c>
      <c r="N490" s="4" t="s">
        <v>67</v>
      </c>
      <c r="O490" s="4" t="s">
        <v>926</v>
      </c>
      <c r="P490" s="4" t="s">
        <v>55</v>
      </c>
      <c r="Q490" s="4" t="s">
        <v>40</v>
      </c>
      <c r="R490" s="4">
        <v>148</v>
      </c>
      <c r="S490" s="4">
        <v>0</v>
      </c>
      <c r="T490" s="4" t="s">
        <v>41</v>
      </c>
      <c r="U490" s="4" t="s">
        <v>57</v>
      </c>
      <c r="V490" s="4">
        <v>2.06</v>
      </c>
      <c r="W490" s="4">
        <v>3.41</v>
      </c>
      <c r="X490" s="4">
        <v>3.7</v>
      </c>
      <c r="Y490" s="4">
        <v>18.899999999999999</v>
      </c>
      <c r="Z490" s="4">
        <v>15.9</v>
      </c>
    </row>
    <row r="491" spans="1:26" x14ac:dyDescent="0.25">
      <c r="A491" s="4" t="s">
        <v>1598</v>
      </c>
      <c r="B491" s="4">
        <v>35</v>
      </c>
      <c r="C491" s="4" t="s">
        <v>27</v>
      </c>
      <c r="D491" s="4" t="s">
        <v>45</v>
      </c>
      <c r="E491" s="4" t="s">
        <v>78</v>
      </c>
      <c r="F491" s="4" t="s">
        <v>47</v>
      </c>
      <c r="G491" s="4" t="s">
        <v>112</v>
      </c>
      <c r="H491" s="4" t="s">
        <v>71</v>
      </c>
      <c r="I491" s="4" t="s">
        <v>33</v>
      </c>
      <c r="J491" s="21">
        <v>43475</v>
      </c>
      <c r="K491" s="21">
        <v>43992</v>
      </c>
      <c r="L491" s="4">
        <v>100</v>
      </c>
      <c r="M491" s="4" t="s">
        <v>129</v>
      </c>
      <c r="N491" s="4" t="s">
        <v>129</v>
      </c>
      <c r="O491" s="4" t="s">
        <v>203</v>
      </c>
      <c r="P491" s="4" t="s">
        <v>55</v>
      </c>
      <c r="Q491" s="4" t="s">
        <v>30</v>
      </c>
      <c r="R491" s="4">
        <v>54</v>
      </c>
      <c r="S491" s="4">
        <v>0</v>
      </c>
      <c r="T491" s="4" t="s">
        <v>123</v>
      </c>
      <c r="U491" s="4" t="s">
        <v>57</v>
      </c>
      <c r="V491" s="4">
        <v>1.41</v>
      </c>
      <c r="W491" s="4">
        <v>3.06</v>
      </c>
      <c r="X491" s="4">
        <v>5.6</v>
      </c>
      <c r="Y491" s="4">
        <v>12.6</v>
      </c>
      <c r="Z491" s="4">
        <v>18.899999999999999</v>
      </c>
    </row>
    <row r="492" spans="1:26" x14ac:dyDescent="0.25">
      <c r="A492" s="4" t="s">
        <v>1601</v>
      </c>
      <c r="B492" s="4">
        <v>38</v>
      </c>
      <c r="C492" s="4" t="s">
        <v>27</v>
      </c>
      <c r="D492" s="4" t="s">
        <v>28</v>
      </c>
      <c r="E492" s="4" t="s">
        <v>29</v>
      </c>
      <c r="F492" s="4" t="s">
        <v>30</v>
      </c>
      <c r="G492" s="4" t="s">
        <v>194</v>
      </c>
      <c r="H492" s="4" t="s">
        <v>61</v>
      </c>
      <c r="I492" s="4" t="s">
        <v>72</v>
      </c>
      <c r="J492" s="21">
        <v>44343</v>
      </c>
      <c r="K492" s="21">
        <v>44708</v>
      </c>
      <c r="L492" s="4">
        <v>150</v>
      </c>
      <c r="M492" s="4" t="s">
        <v>378</v>
      </c>
      <c r="N492" s="4" t="s">
        <v>75</v>
      </c>
      <c r="O492" s="4" t="s">
        <v>818</v>
      </c>
      <c r="P492" s="4" t="s">
        <v>110</v>
      </c>
      <c r="Q492" s="4" t="s">
        <v>75</v>
      </c>
      <c r="R492" s="4">
        <v>81</v>
      </c>
      <c r="S492" s="4">
        <v>0</v>
      </c>
      <c r="T492" s="4" t="s">
        <v>123</v>
      </c>
      <c r="U492" s="4" t="s">
        <v>42</v>
      </c>
      <c r="V492" s="4">
        <v>4.3099999999999996</v>
      </c>
      <c r="W492" s="4">
        <v>3.79</v>
      </c>
      <c r="X492" s="4">
        <v>7.4</v>
      </c>
      <c r="Y492" s="4">
        <v>14.3</v>
      </c>
      <c r="Z492" s="4">
        <v>18.7</v>
      </c>
    </row>
    <row r="493" spans="1:26" x14ac:dyDescent="0.25">
      <c r="A493" s="4" t="s">
        <v>1603</v>
      </c>
      <c r="B493" s="4">
        <v>31</v>
      </c>
      <c r="C493" s="4" t="s">
        <v>45</v>
      </c>
      <c r="D493" s="4" t="s">
        <v>106</v>
      </c>
      <c r="E493" s="4" t="s">
        <v>30</v>
      </c>
      <c r="F493" s="4" t="s">
        <v>69</v>
      </c>
      <c r="G493" s="4" t="s">
        <v>102</v>
      </c>
      <c r="H493" s="4" t="s">
        <v>71</v>
      </c>
      <c r="I493" s="4" t="s">
        <v>33</v>
      </c>
      <c r="J493" s="21">
        <v>44494</v>
      </c>
      <c r="K493" s="21">
        <v>44951</v>
      </c>
      <c r="L493" s="4">
        <v>150</v>
      </c>
      <c r="M493" s="4" t="s">
        <v>566</v>
      </c>
      <c r="N493" s="4" t="s">
        <v>75</v>
      </c>
      <c r="O493" s="4" t="s">
        <v>958</v>
      </c>
      <c r="P493" s="4" t="s">
        <v>39</v>
      </c>
      <c r="Q493" s="4" t="s">
        <v>67</v>
      </c>
      <c r="R493" s="4">
        <v>85</v>
      </c>
      <c r="S493" s="4">
        <v>1</v>
      </c>
      <c r="T493" s="4" t="s">
        <v>123</v>
      </c>
      <c r="U493" s="4" t="s">
        <v>42</v>
      </c>
      <c r="V493" s="4">
        <v>3.78</v>
      </c>
      <c r="W493" s="4">
        <v>3.92</v>
      </c>
      <c r="X493" s="4">
        <v>8.8000000000000007</v>
      </c>
      <c r="Y493" s="4">
        <v>10.9</v>
      </c>
      <c r="Z493" s="4">
        <v>16.7</v>
      </c>
    </row>
    <row r="494" spans="1:26" x14ac:dyDescent="0.25">
      <c r="A494" s="4" t="s">
        <v>1605</v>
      </c>
      <c r="B494" s="4">
        <v>36</v>
      </c>
      <c r="C494" s="4" t="s">
        <v>27</v>
      </c>
      <c r="D494" s="4" t="s">
        <v>95</v>
      </c>
      <c r="E494" s="4" t="s">
        <v>163</v>
      </c>
      <c r="F494" s="4" t="s">
        <v>88</v>
      </c>
      <c r="G494" s="4" t="s">
        <v>96</v>
      </c>
      <c r="H494" s="4" t="s">
        <v>81</v>
      </c>
      <c r="I494" s="4" t="s">
        <v>33</v>
      </c>
      <c r="J494" s="21">
        <v>44722</v>
      </c>
      <c r="K494" s="21">
        <v>45148</v>
      </c>
      <c r="L494" s="4">
        <v>50</v>
      </c>
      <c r="M494" s="4" t="s">
        <v>75</v>
      </c>
      <c r="N494" s="4" t="s">
        <v>75</v>
      </c>
      <c r="O494" s="4" t="s">
        <v>1435</v>
      </c>
      <c r="P494" s="4" t="s">
        <v>55</v>
      </c>
      <c r="Q494" s="4" t="s">
        <v>40</v>
      </c>
      <c r="R494" s="4">
        <v>151</v>
      </c>
      <c r="S494" s="4">
        <v>0</v>
      </c>
      <c r="T494" s="4" t="s">
        <v>137</v>
      </c>
      <c r="U494" s="4" t="s">
        <v>57</v>
      </c>
      <c r="V494" s="4">
        <v>1.78</v>
      </c>
      <c r="W494" s="4">
        <v>2.38</v>
      </c>
      <c r="X494" s="4">
        <v>4</v>
      </c>
      <c r="Y494" s="4">
        <v>23.6</v>
      </c>
      <c r="Z494" s="4">
        <v>17.600000000000001</v>
      </c>
    </row>
    <row r="495" spans="1:26" x14ac:dyDescent="0.25">
      <c r="A495" s="4" t="s">
        <v>1608</v>
      </c>
      <c r="B495" s="4">
        <v>84</v>
      </c>
      <c r="C495" s="4" t="s">
        <v>44</v>
      </c>
      <c r="D495" s="4" t="s">
        <v>45</v>
      </c>
      <c r="E495" s="4" t="s">
        <v>163</v>
      </c>
      <c r="F495" s="4" t="s">
        <v>30</v>
      </c>
      <c r="G495" s="4" t="s">
        <v>89</v>
      </c>
      <c r="H495" s="4" t="s">
        <v>71</v>
      </c>
      <c r="I495" s="4" t="s">
        <v>132</v>
      </c>
      <c r="J495" s="21">
        <v>44030</v>
      </c>
      <c r="K495" s="21">
        <v>44426</v>
      </c>
      <c r="L495" s="4">
        <v>200</v>
      </c>
      <c r="M495" s="4" t="s">
        <v>348</v>
      </c>
      <c r="N495" s="4" t="s">
        <v>30</v>
      </c>
      <c r="O495" s="4" t="s">
        <v>1514</v>
      </c>
      <c r="P495" s="4" t="s">
        <v>110</v>
      </c>
      <c r="Q495" s="4" t="s">
        <v>30</v>
      </c>
      <c r="R495" s="4">
        <v>75</v>
      </c>
      <c r="S495" s="4">
        <v>0</v>
      </c>
      <c r="T495" s="4" t="s">
        <v>123</v>
      </c>
      <c r="U495" s="4" t="s">
        <v>57</v>
      </c>
      <c r="V495" s="4">
        <v>3.8</v>
      </c>
      <c r="W495" s="4">
        <v>3.91</v>
      </c>
      <c r="X495" s="4">
        <v>6.1</v>
      </c>
      <c r="Y495" s="4">
        <v>23</v>
      </c>
      <c r="Z495" s="4">
        <v>11.4</v>
      </c>
    </row>
    <row r="496" spans="1:26" x14ac:dyDescent="0.25">
      <c r="A496" s="4" t="s">
        <v>1610</v>
      </c>
      <c r="B496" s="4">
        <v>77</v>
      </c>
      <c r="C496" s="4" t="s">
        <v>45</v>
      </c>
      <c r="D496" s="4" t="s">
        <v>28</v>
      </c>
      <c r="E496" s="4" t="s">
        <v>78</v>
      </c>
      <c r="F496" s="4" t="s">
        <v>69</v>
      </c>
      <c r="G496" s="4" t="s">
        <v>89</v>
      </c>
      <c r="H496" s="4" t="s">
        <v>81</v>
      </c>
      <c r="I496" s="4" t="s">
        <v>132</v>
      </c>
      <c r="J496" s="21">
        <v>44166</v>
      </c>
      <c r="K496" s="21">
        <v>44440</v>
      </c>
      <c r="L496" s="4">
        <v>200</v>
      </c>
      <c r="M496" s="4" t="s">
        <v>155</v>
      </c>
      <c r="N496" s="4" t="s">
        <v>75</v>
      </c>
      <c r="O496" s="4" t="s">
        <v>54</v>
      </c>
      <c r="P496" s="4" t="s">
        <v>110</v>
      </c>
      <c r="Q496" s="4" t="s">
        <v>30</v>
      </c>
      <c r="R496" s="4">
        <v>114</v>
      </c>
      <c r="S496" s="4">
        <v>0</v>
      </c>
      <c r="T496" s="4" t="s">
        <v>123</v>
      </c>
      <c r="U496" s="4" t="s">
        <v>57</v>
      </c>
      <c r="V496" s="4">
        <v>2.52</v>
      </c>
      <c r="W496" s="4">
        <v>1.65</v>
      </c>
      <c r="X496" s="4">
        <v>8.1</v>
      </c>
      <c r="Y496" s="4">
        <v>19.2</v>
      </c>
      <c r="Z496" s="4">
        <v>9.5</v>
      </c>
    </row>
    <row r="497" spans="1:26" x14ac:dyDescent="0.25">
      <c r="A497" s="4" t="s">
        <v>1613</v>
      </c>
      <c r="B497" s="4">
        <v>50</v>
      </c>
      <c r="C497" s="4" t="s">
        <v>45</v>
      </c>
      <c r="D497" s="4" t="s">
        <v>87</v>
      </c>
      <c r="E497" s="4" t="s">
        <v>29</v>
      </c>
      <c r="F497" s="4" t="s">
        <v>59</v>
      </c>
      <c r="G497" s="4" t="s">
        <v>70</v>
      </c>
      <c r="H497" s="4" t="s">
        <v>81</v>
      </c>
      <c r="I497" s="4" t="s">
        <v>49</v>
      </c>
      <c r="J497" s="21">
        <v>44337</v>
      </c>
      <c r="K497" s="21">
        <v>44521</v>
      </c>
      <c r="L497" s="4">
        <v>50</v>
      </c>
      <c r="M497" s="4" t="s">
        <v>1398</v>
      </c>
      <c r="N497" s="4" t="s">
        <v>40</v>
      </c>
      <c r="O497" s="4" t="s">
        <v>1211</v>
      </c>
      <c r="P497" s="4" t="s">
        <v>55</v>
      </c>
      <c r="Q497" s="4" t="s">
        <v>75</v>
      </c>
      <c r="R497" s="4">
        <v>56</v>
      </c>
      <c r="S497" s="4">
        <v>0</v>
      </c>
      <c r="T497" s="4" t="s">
        <v>123</v>
      </c>
      <c r="U497" s="4" t="s">
        <v>57</v>
      </c>
      <c r="V497" s="4">
        <v>1.1000000000000001</v>
      </c>
      <c r="W497" s="4">
        <v>4.3600000000000003</v>
      </c>
      <c r="X497" s="4">
        <v>1.1000000000000001</v>
      </c>
      <c r="Y497" s="4">
        <v>18.7</v>
      </c>
      <c r="Z497" s="4">
        <v>19.5</v>
      </c>
    </row>
    <row r="498" spans="1:26" x14ac:dyDescent="0.25">
      <c r="A498" s="4" t="s">
        <v>1616</v>
      </c>
      <c r="B498" s="4">
        <v>21</v>
      </c>
      <c r="C498" s="4" t="s">
        <v>45</v>
      </c>
      <c r="D498" s="4" t="s">
        <v>106</v>
      </c>
      <c r="E498" s="4" t="s">
        <v>46</v>
      </c>
      <c r="F498" s="4" t="s">
        <v>30</v>
      </c>
      <c r="G498" s="4" t="s">
        <v>96</v>
      </c>
      <c r="H498" s="4" t="s">
        <v>61</v>
      </c>
      <c r="I498" s="4" t="s">
        <v>33</v>
      </c>
      <c r="J498" s="21">
        <v>43480</v>
      </c>
      <c r="K498" s="21">
        <v>43966</v>
      </c>
      <c r="L498" s="4">
        <v>50</v>
      </c>
      <c r="M498" s="4" t="s">
        <v>322</v>
      </c>
      <c r="N498" s="4" t="s">
        <v>129</v>
      </c>
      <c r="O498" s="4" t="s">
        <v>537</v>
      </c>
      <c r="P498" s="4" t="s">
        <v>110</v>
      </c>
      <c r="Q498" s="4" t="s">
        <v>75</v>
      </c>
      <c r="R498" s="4">
        <v>34</v>
      </c>
      <c r="S498" s="4">
        <v>0</v>
      </c>
      <c r="T498" s="4" t="s">
        <v>137</v>
      </c>
      <c r="U498" s="4" t="s">
        <v>57</v>
      </c>
      <c r="V498" s="4">
        <v>2.75</v>
      </c>
      <c r="W498" s="4">
        <v>1.94</v>
      </c>
      <c r="X498" s="4">
        <v>7.3</v>
      </c>
      <c r="Y498" s="4">
        <v>20.7</v>
      </c>
      <c r="Z498" s="4">
        <v>12.3</v>
      </c>
    </row>
    <row r="499" spans="1:26" x14ac:dyDescent="0.25">
      <c r="A499" s="4" t="s">
        <v>1619</v>
      </c>
      <c r="B499" s="4">
        <v>39</v>
      </c>
      <c r="C499" s="4" t="s">
        <v>45</v>
      </c>
      <c r="D499" s="4" t="s">
        <v>28</v>
      </c>
      <c r="E499" s="4" t="s">
        <v>29</v>
      </c>
      <c r="F499" s="4" t="s">
        <v>47</v>
      </c>
      <c r="G499" s="4" t="s">
        <v>48</v>
      </c>
      <c r="H499" s="4" t="s">
        <v>61</v>
      </c>
      <c r="I499" s="4" t="s">
        <v>49</v>
      </c>
      <c r="J499" s="21">
        <v>44079</v>
      </c>
      <c r="K499" s="21">
        <v>44597</v>
      </c>
      <c r="L499" s="4">
        <v>150</v>
      </c>
      <c r="M499" s="4" t="s">
        <v>67</v>
      </c>
      <c r="N499" s="4" t="s">
        <v>67</v>
      </c>
      <c r="O499" s="4" t="s">
        <v>1621</v>
      </c>
      <c r="P499" s="4" t="s">
        <v>39</v>
      </c>
      <c r="Q499" s="4" t="s">
        <v>30</v>
      </c>
      <c r="R499" s="4">
        <v>80</v>
      </c>
      <c r="S499" s="4">
        <v>1</v>
      </c>
      <c r="T499" s="4" t="s">
        <v>85</v>
      </c>
      <c r="U499" s="4" t="s">
        <v>57</v>
      </c>
      <c r="V499" s="4">
        <v>4.87</v>
      </c>
      <c r="W499" s="4">
        <v>1.21</v>
      </c>
      <c r="X499" s="4">
        <v>5.5</v>
      </c>
      <c r="Y499" s="4">
        <v>18.899999999999999</v>
      </c>
      <c r="Z499" s="4">
        <v>17.7</v>
      </c>
    </row>
    <row r="500" spans="1:26" x14ac:dyDescent="0.25">
      <c r="A500" s="4" t="s">
        <v>1622</v>
      </c>
      <c r="B500" s="4">
        <v>40</v>
      </c>
      <c r="C500" s="4" t="s">
        <v>45</v>
      </c>
      <c r="D500" s="4" t="s">
        <v>87</v>
      </c>
      <c r="E500" s="4" t="s">
        <v>30</v>
      </c>
      <c r="F500" s="4" t="s">
        <v>59</v>
      </c>
      <c r="G500" s="4" t="s">
        <v>102</v>
      </c>
      <c r="H500" s="4" t="s">
        <v>32</v>
      </c>
      <c r="I500" s="4" t="s">
        <v>33</v>
      </c>
      <c r="J500" s="21">
        <v>45263</v>
      </c>
      <c r="K500" s="21">
        <v>45719</v>
      </c>
      <c r="L500" s="4">
        <v>200</v>
      </c>
      <c r="M500" s="4" t="s">
        <v>129</v>
      </c>
      <c r="N500" s="4" t="s">
        <v>129</v>
      </c>
      <c r="O500" s="4" t="s">
        <v>313</v>
      </c>
      <c r="P500" s="4" t="s">
        <v>39</v>
      </c>
      <c r="Q500" s="4" t="s">
        <v>129</v>
      </c>
      <c r="R500" s="4">
        <v>77</v>
      </c>
      <c r="S500" s="4">
        <v>1</v>
      </c>
      <c r="T500" s="4" t="s">
        <v>137</v>
      </c>
      <c r="U500" s="4" t="s">
        <v>42</v>
      </c>
      <c r="V500" s="4">
        <v>1.72</v>
      </c>
      <c r="W500" s="4">
        <v>4.2</v>
      </c>
      <c r="X500" s="4">
        <v>6</v>
      </c>
      <c r="Y500" s="4">
        <v>13.1</v>
      </c>
      <c r="Z500" s="4">
        <v>5.2</v>
      </c>
    </row>
    <row r="501" spans="1:26" x14ac:dyDescent="0.25">
      <c r="A501" s="4" t="s">
        <v>1625</v>
      </c>
      <c r="B501" s="4">
        <v>39</v>
      </c>
      <c r="C501" s="4" t="s">
        <v>27</v>
      </c>
      <c r="D501" s="4" t="s">
        <v>106</v>
      </c>
      <c r="E501" s="4" t="s">
        <v>30</v>
      </c>
      <c r="F501" s="4" t="s">
        <v>79</v>
      </c>
      <c r="G501" s="4" t="s">
        <v>276</v>
      </c>
      <c r="H501" s="4" t="s">
        <v>71</v>
      </c>
      <c r="I501" s="4" t="s">
        <v>72</v>
      </c>
      <c r="J501" s="21">
        <v>44209</v>
      </c>
      <c r="K501" s="21">
        <v>44725</v>
      </c>
      <c r="L501" s="4">
        <v>150</v>
      </c>
      <c r="M501" s="4" t="s">
        <v>30</v>
      </c>
      <c r="N501" s="4" t="s">
        <v>30</v>
      </c>
      <c r="O501" s="4" t="s">
        <v>146</v>
      </c>
      <c r="P501" s="4" t="s">
        <v>110</v>
      </c>
      <c r="Q501" s="4" t="s">
        <v>30</v>
      </c>
      <c r="R501" s="4">
        <v>135</v>
      </c>
      <c r="S501" s="4">
        <v>0</v>
      </c>
      <c r="T501" s="4" t="s">
        <v>41</v>
      </c>
      <c r="U501" s="4" t="s">
        <v>42</v>
      </c>
      <c r="V501" s="4">
        <v>4.46</v>
      </c>
      <c r="W501" s="4">
        <v>1.63</v>
      </c>
      <c r="X501" s="4">
        <v>3.8</v>
      </c>
      <c r="Y501" s="4">
        <v>11.2</v>
      </c>
      <c r="Z501" s="4">
        <v>17.8</v>
      </c>
    </row>
    <row r="502" spans="1:26" x14ac:dyDescent="0.25">
      <c r="A502" s="4" t="s">
        <v>1628</v>
      </c>
      <c r="B502" s="4">
        <v>52</v>
      </c>
      <c r="C502" s="4" t="s">
        <v>27</v>
      </c>
      <c r="D502" s="4" t="s">
        <v>106</v>
      </c>
      <c r="E502" s="4" t="s">
        <v>30</v>
      </c>
      <c r="F502" s="4" t="s">
        <v>47</v>
      </c>
      <c r="G502" s="4" t="s">
        <v>184</v>
      </c>
      <c r="H502" s="4" t="s">
        <v>61</v>
      </c>
      <c r="I502" s="4" t="s">
        <v>33</v>
      </c>
      <c r="J502" s="21">
        <v>44481</v>
      </c>
      <c r="K502" s="21">
        <v>44816</v>
      </c>
      <c r="L502" s="4">
        <v>200</v>
      </c>
      <c r="M502" s="4" t="s">
        <v>1279</v>
      </c>
      <c r="N502" s="4" t="s">
        <v>67</v>
      </c>
      <c r="O502" s="4" t="s">
        <v>1631</v>
      </c>
      <c r="P502" s="4" t="s">
        <v>39</v>
      </c>
      <c r="Q502" s="4" t="s">
        <v>75</v>
      </c>
      <c r="R502" s="4">
        <v>175</v>
      </c>
      <c r="S502" s="4">
        <v>1</v>
      </c>
      <c r="T502" s="4" t="s">
        <v>41</v>
      </c>
      <c r="U502" s="4" t="s">
        <v>57</v>
      </c>
      <c r="V502" s="4">
        <v>3.69</v>
      </c>
      <c r="W502" s="4">
        <v>4.1900000000000004</v>
      </c>
      <c r="X502" s="4">
        <v>3.3</v>
      </c>
      <c r="Y502" s="4">
        <v>17.2</v>
      </c>
      <c r="Z502" s="4">
        <v>12.7</v>
      </c>
    </row>
    <row r="503" spans="1:26" x14ac:dyDescent="0.25">
      <c r="A503" s="4" t="s">
        <v>1632</v>
      </c>
      <c r="B503" s="4">
        <v>62</v>
      </c>
      <c r="C503" s="4" t="s">
        <v>45</v>
      </c>
      <c r="D503" s="4" t="s">
        <v>28</v>
      </c>
      <c r="E503" s="4" t="s">
        <v>46</v>
      </c>
      <c r="F503" s="4" t="s">
        <v>69</v>
      </c>
      <c r="G503" s="4" t="s">
        <v>178</v>
      </c>
      <c r="H503" s="4" t="s">
        <v>32</v>
      </c>
      <c r="I503" s="4" t="s">
        <v>49</v>
      </c>
      <c r="J503" s="21">
        <v>45025</v>
      </c>
      <c r="K503" s="21">
        <v>45300</v>
      </c>
      <c r="L503" s="4">
        <v>200</v>
      </c>
      <c r="M503" s="4" t="s">
        <v>451</v>
      </c>
      <c r="N503" s="4" t="s">
        <v>129</v>
      </c>
      <c r="O503" s="4" t="s">
        <v>682</v>
      </c>
      <c r="P503" s="4" t="s">
        <v>110</v>
      </c>
      <c r="Q503" s="4" t="s">
        <v>67</v>
      </c>
      <c r="R503" s="4">
        <v>151</v>
      </c>
      <c r="S503" s="4">
        <v>0</v>
      </c>
      <c r="T503" s="4" t="s">
        <v>41</v>
      </c>
      <c r="U503" s="4" t="s">
        <v>57</v>
      </c>
      <c r="V503" s="4">
        <v>4.33</v>
      </c>
      <c r="W503" s="4">
        <v>4.62</v>
      </c>
      <c r="X503" s="4">
        <v>1.1000000000000001</v>
      </c>
      <c r="Y503" s="4">
        <v>18.100000000000001</v>
      </c>
      <c r="Z503" s="4">
        <v>3.9</v>
      </c>
    </row>
    <row r="504" spans="1:26" x14ac:dyDescent="0.25">
      <c r="A504" s="4" t="s">
        <v>1634</v>
      </c>
      <c r="B504" s="4">
        <v>59</v>
      </c>
      <c r="C504" s="4" t="s">
        <v>44</v>
      </c>
      <c r="D504" s="4" t="s">
        <v>45</v>
      </c>
      <c r="E504" s="4" t="s">
        <v>78</v>
      </c>
      <c r="F504" s="4" t="s">
        <v>30</v>
      </c>
      <c r="G504" s="4" t="s">
        <v>118</v>
      </c>
      <c r="H504" s="4" t="s">
        <v>32</v>
      </c>
      <c r="I504" s="4" t="s">
        <v>49</v>
      </c>
      <c r="J504" s="21">
        <v>44202</v>
      </c>
      <c r="K504" s="21">
        <v>44567</v>
      </c>
      <c r="L504" s="4">
        <v>200</v>
      </c>
      <c r="M504" s="4" t="s">
        <v>697</v>
      </c>
      <c r="N504" s="4" t="s">
        <v>30</v>
      </c>
      <c r="O504" s="4" t="s">
        <v>383</v>
      </c>
      <c r="P504" s="4" t="s">
        <v>55</v>
      </c>
      <c r="Q504" s="4" t="s">
        <v>30</v>
      </c>
      <c r="R504" s="4">
        <v>71</v>
      </c>
      <c r="S504" s="4">
        <v>0</v>
      </c>
      <c r="T504" s="4" t="s">
        <v>56</v>
      </c>
      <c r="U504" s="4" t="s">
        <v>42</v>
      </c>
      <c r="V504" s="4">
        <v>3.2</v>
      </c>
      <c r="W504" s="4">
        <v>2.15</v>
      </c>
      <c r="X504" s="4">
        <v>3.8</v>
      </c>
      <c r="Y504" s="4">
        <v>12.4</v>
      </c>
      <c r="Z504" s="4">
        <v>13.6</v>
      </c>
    </row>
    <row r="505" spans="1:26" x14ac:dyDescent="0.25">
      <c r="A505" s="4" t="s">
        <v>1637</v>
      </c>
      <c r="B505" s="4">
        <v>20</v>
      </c>
      <c r="C505" s="4" t="s">
        <v>44</v>
      </c>
      <c r="D505" s="4" t="s">
        <v>45</v>
      </c>
      <c r="E505" s="4" t="s">
        <v>78</v>
      </c>
      <c r="F505" s="4" t="s">
        <v>30</v>
      </c>
      <c r="G505" s="4" t="s">
        <v>48</v>
      </c>
      <c r="H505" s="4" t="s">
        <v>81</v>
      </c>
      <c r="I505" s="4" t="s">
        <v>33</v>
      </c>
      <c r="J505" s="21">
        <v>43975</v>
      </c>
      <c r="K505" s="21">
        <v>44310</v>
      </c>
      <c r="L505" s="4">
        <v>150</v>
      </c>
      <c r="M505" s="4" t="s">
        <v>295</v>
      </c>
      <c r="N505" s="4" t="s">
        <v>40</v>
      </c>
      <c r="O505" s="4" t="s">
        <v>459</v>
      </c>
      <c r="P505" s="4" t="s">
        <v>39</v>
      </c>
      <c r="Q505" s="4" t="s">
        <v>75</v>
      </c>
      <c r="R505" s="4">
        <v>57</v>
      </c>
      <c r="S505" s="4">
        <v>1</v>
      </c>
      <c r="T505" s="4" t="s">
        <v>56</v>
      </c>
      <c r="U505" s="4" t="s">
        <v>57</v>
      </c>
      <c r="V505" s="4">
        <v>2.34</v>
      </c>
      <c r="W505" s="4">
        <v>3.93</v>
      </c>
      <c r="X505" s="4">
        <v>4.5999999999999996</v>
      </c>
      <c r="Y505" s="4">
        <v>7.2</v>
      </c>
      <c r="Z505" s="4">
        <v>16.3</v>
      </c>
    </row>
    <row r="506" spans="1:26" x14ac:dyDescent="0.25">
      <c r="A506" s="4" t="s">
        <v>1639</v>
      </c>
      <c r="B506" s="4">
        <v>52</v>
      </c>
      <c r="C506" s="4" t="s">
        <v>45</v>
      </c>
      <c r="D506" s="4" t="s">
        <v>95</v>
      </c>
      <c r="E506" s="4" t="s">
        <v>29</v>
      </c>
      <c r="F506" s="4" t="s">
        <v>69</v>
      </c>
      <c r="G506" s="4" t="s">
        <v>112</v>
      </c>
      <c r="H506" s="4" t="s">
        <v>32</v>
      </c>
      <c r="I506" s="4" t="s">
        <v>72</v>
      </c>
      <c r="J506" s="21">
        <v>44990</v>
      </c>
      <c r="K506" s="21">
        <v>45478</v>
      </c>
      <c r="L506" s="4">
        <v>150</v>
      </c>
      <c r="M506" s="4" t="s">
        <v>129</v>
      </c>
      <c r="N506" s="4" t="s">
        <v>129</v>
      </c>
      <c r="O506" s="4" t="s">
        <v>763</v>
      </c>
      <c r="P506" s="4" t="s">
        <v>39</v>
      </c>
      <c r="Q506" s="4" t="s">
        <v>30</v>
      </c>
      <c r="R506" s="4">
        <v>147</v>
      </c>
      <c r="S506" s="4">
        <v>1</v>
      </c>
      <c r="T506" s="4" t="s">
        <v>56</v>
      </c>
      <c r="U506" s="4" t="s">
        <v>42</v>
      </c>
      <c r="V506" s="4">
        <v>2.14</v>
      </c>
      <c r="W506" s="4">
        <v>2.73</v>
      </c>
      <c r="X506" s="4">
        <v>7.2</v>
      </c>
      <c r="Y506" s="4">
        <v>12</v>
      </c>
      <c r="Z506" s="4">
        <v>4</v>
      </c>
    </row>
    <row r="507" spans="1:26" x14ac:dyDescent="0.25">
      <c r="A507" s="4" t="s">
        <v>1642</v>
      </c>
      <c r="B507" s="4">
        <v>76</v>
      </c>
      <c r="C507" s="4" t="s">
        <v>27</v>
      </c>
      <c r="D507" s="4" t="s">
        <v>106</v>
      </c>
      <c r="E507" s="4" t="s">
        <v>46</v>
      </c>
      <c r="F507" s="4" t="s">
        <v>30</v>
      </c>
      <c r="G507" s="4" t="s">
        <v>276</v>
      </c>
      <c r="H507" s="4" t="s">
        <v>32</v>
      </c>
      <c r="I507" s="4" t="s">
        <v>49</v>
      </c>
      <c r="J507" s="21">
        <v>43949</v>
      </c>
      <c r="K507" s="21">
        <v>44224</v>
      </c>
      <c r="L507" s="4">
        <v>200</v>
      </c>
      <c r="M507" s="4" t="s">
        <v>67</v>
      </c>
      <c r="N507" s="4" t="s">
        <v>67</v>
      </c>
      <c r="O507" s="4" t="s">
        <v>690</v>
      </c>
      <c r="P507" s="4" t="s">
        <v>110</v>
      </c>
      <c r="Q507" s="4" t="s">
        <v>75</v>
      </c>
      <c r="R507" s="4">
        <v>125</v>
      </c>
      <c r="S507" s="4">
        <v>0</v>
      </c>
      <c r="T507" s="4" t="s">
        <v>123</v>
      </c>
      <c r="U507" s="4" t="s">
        <v>57</v>
      </c>
      <c r="V507" s="4">
        <v>2.5</v>
      </c>
      <c r="W507" s="4">
        <v>4.78</v>
      </c>
      <c r="X507" s="4">
        <v>6.8</v>
      </c>
      <c r="Y507" s="4">
        <v>18.100000000000001</v>
      </c>
      <c r="Z507" s="4">
        <v>13.7</v>
      </c>
    </row>
    <row r="508" spans="1:26" x14ac:dyDescent="0.25">
      <c r="A508" s="4" t="s">
        <v>1645</v>
      </c>
      <c r="B508" s="4">
        <v>38</v>
      </c>
      <c r="C508" s="4" t="s">
        <v>44</v>
      </c>
      <c r="D508" s="4" t="s">
        <v>87</v>
      </c>
      <c r="E508" s="4" t="s">
        <v>78</v>
      </c>
      <c r="F508" s="4" t="s">
        <v>30</v>
      </c>
      <c r="G508" s="4" t="s">
        <v>131</v>
      </c>
      <c r="H508" s="4" t="s">
        <v>71</v>
      </c>
      <c r="I508" s="4" t="s">
        <v>33</v>
      </c>
      <c r="J508" s="21">
        <v>44796</v>
      </c>
      <c r="K508" s="21">
        <v>45069</v>
      </c>
      <c r="L508" s="4">
        <v>50</v>
      </c>
      <c r="M508" s="4" t="s">
        <v>121</v>
      </c>
      <c r="N508" s="4" t="s">
        <v>67</v>
      </c>
      <c r="O508" s="4" t="s">
        <v>930</v>
      </c>
      <c r="P508" s="4" t="s">
        <v>39</v>
      </c>
      <c r="Q508" s="4" t="s">
        <v>40</v>
      </c>
      <c r="R508" s="4">
        <v>113</v>
      </c>
      <c r="S508" s="4">
        <v>1</v>
      </c>
      <c r="T508" s="4" t="s">
        <v>137</v>
      </c>
      <c r="U508" s="4" t="s">
        <v>57</v>
      </c>
      <c r="V508" s="4">
        <v>1.8</v>
      </c>
      <c r="W508" s="4">
        <v>2.67</v>
      </c>
      <c r="X508" s="4">
        <v>7.8</v>
      </c>
      <c r="Y508" s="4">
        <v>7.8</v>
      </c>
      <c r="Z508" s="4">
        <v>7.7</v>
      </c>
    </row>
    <row r="509" spans="1:26" x14ac:dyDescent="0.25">
      <c r="A509" s="4" t="s">
        <v>1647</v>
      </c>
      <c r="B509" s="4">
        <v>68</v>
      </c>
      <c r="C509" s="4" t="s">
        <v>45</v>
      </c>
      <c r="D509" s="4" t="s">
        <v>87</v>
      </c>
      <c r="E509" s="4" t="s">
        <v>30</v>
      </c>
      <c r="F509" s="4" t="s">
        <v>69</v>
      </c>
      <c r="G509" s="4" t="s">
        <v>164</v>
      </c>
      <c r="H509" s="4" t="s">
        <v>71</v>
      </c>
      <c r="I509" s="4" t="s">
        <v>72</v>
      </c>
      <c r="J509" s="21">
        <v>43994</v>
      </c>
      <c r="K509" s="21">
        <v>44328</v>
      </c>
      <c r="L509" s="4">
        <v>50</v>
      </c>
      <c r="M509" s="4" t="s">
        <v>566</v>
      </c>
      <c r="N509" s="4" t="s">
        <v>75</v>
      </c>
      <c r="O509" s="4" t="s">
        <v>122</v>
      </c>
      <c r="P509" s="4" t="s">
        <v>39</v>
      </c>
      <c r="Q509" s="4" t="s">
        <v>67</v>
      </c>
      <c r="R509" s="4">
        <v>157</v>
      </c>
      <c r="S509" s="4">
        <v>1</v>
      </c>
      <c r="T509" s="4" t="s">
        <v>41</v>
      </c>
      <c r="U509" s="4" t="s">
        <v>42</v>
      </c>
      <c r="V509" s="4">
        <v>2.11</v>
      </c>
      <c r="W509" s="4">
        <v>2.73</v>
      </c>
      <c r="X509" s="4">
        <v>9.8000000000000007</v>
      </c>
      <c r="Y509" s="4">
        <v>7.2</v>
      </c>
      <c r="Z509" s="4">
        <v>11.8</v>
      </c>
    </row>
    <row r="510" spans="1:26" x14ac:dyDescent="0.25">
      <c r="A510" s="4" t="s">
        <v>1649</v>
      </c>
      <c r="B510" s="4">
        <v>45</v>
      </c>
      <c r="C510" s="4" t="s">
        <v>44</v>
      </c>
      <c r="D510" s="4" t="s">
        <v>95</v>
      </c>
      <c r="E510" s="4" t="s">
        <v>163</v>
      </c>
      <c r="F510" s="4" t="s">
        <v>79</v>
      </c>
      <c r="G510" s="4" t="s">
        <v>48</v>
      </c>
      <c r="H510" s="4" t="s">
        <v>71</v>
      </c>
      <c r="I510" s="4" t="s">
        <v>132</v>
      </c>
      <c r="J510" s="21">
        <v>44399</v>
      </c>
      <c r="K510" s="21">
        <v>44795</v>
      </c>
      <c r="L510" s="4">
        <v>50</v>
      </c>
      <c r="M510" s="4" t="s">
        <v>1291</v>
      </c>
      <c r="N510" s="4" t="s">
        <v>40</v>
      </c>
      <c r="O510" s="4" t="s">
        <v>1083</v>
      </c>
      <c r="P510" s="4" t="s">
        <v>55</v>
      </c>
      <c r="Q510" s="4" t="s">
        <v>75</v>
      </c>
      <c r="R510" s="4">
        <v>57</v>
      </c>
      <c r="S510" s="4">
        <v>0</v>
      </c>
      <c r="T510" s="4" t="s">
        <v>56</v>
      </c>
      <c r="U510" s="4" t="s">
        <v>42</v>
      </c>
      <c r="V510" s="4">
        <v>1.72</v>
      </c>
      <c r="W510" s="4">
        <v>4.88</v>
      </c>
      <c r="X510" s="4">
        <v>2</v>
      </c>
      <c r="Y510" s="4">
        <v>13.3</v>
      </c>
      <c r="Z510" s="4">
        <v>15.5</v>
      </c>
    </row>
    <row r="511" spans="1:26" x14ac:dyDescent="0.25">
      <c r="A511" s="4" t="s">
        <v>1650</v>
      </c>
      <c r="B511" s="4">
        <v>62</v>
      </c>
      <c r="C511" s="4" t="s">
        <v>45</v>
      </c>
      <c r="D511" s="4" t="s">
        <v>87</v>
      </c>
      <c r="E511" s="4" t="s">
        <v>78</v>
      </c>
      <c r="F511" s="4" t="s">
        <v>30</v>
      </c>
      <c r="G511" s="4" t="s">
        <v>164</v>
      </c>
      <c r="H511" s="4" t="s">
        <v>71</v>
      </c>
      <c r="I511" s="4" t="s">
        <v>132</v>
      </c>
      <c r="J511" s="21">
        <v>44121</v>
      </c>
      <c r="K511" s="21">
        <v>44486</v>
      </c>
      <c r="L511" s="4">
        <v>200</v>
      </c>
      <c r="M511" s="4" t="s">
        <v>40</v>
      </c>
      <c r="N511" s="4" t="s">
        <v>40</v>
      </c>
      <c r="O511" s="4" t="s">
        <v>142</v>
      </c>
      <c r="P511" s="4" t="s">
        <v>110</v>
      </c>
      <c r="Q511" s="4" t="s">
        <v>40</v>
      </c>
      <c r="R511" s="4">
        <v>138</v>
      </c>
      <c r="S511" s="4">
        <v>0</v>
      </c>
      <c r="T511" s="4" t="s">
        <v>123</v>
      </c>
      <c r="U511" s="4" t="s">
        <v>57</v>
      </c>
      <c r="V511" s="4">
        <v>3.82</v>
      </c>
      <c r="W511" s="4">
        <v>2.69</v>
      </c>
      <c r="X511" s="4">
        <v>4.0999999999999996</v>
      </c>
      <c r="Y511" s="4">
        <v>13.2</v>
      </c>
      <c r="Z511" s="4">
        <v>7.5</v>
      </c>
    </row>
    <row r="512" spans="1:26" x14ac:dyDescent="0.25">
      <c r="A512" s="4" t="s">
        <v>1653</v>
      </c>
      <c r="B512" s="4">
        <v>72</v>
      </c>
      <c r="C512" s="4" t="s">
        <v>44</v>
      </c>
      <c r="D512" s="4" t="s">
        <v>87</v>
      </c>
      <c r="E512" s="4" t="s">
        <v>29</v>
      </c>
      <c r="F512" s="4" t="s">
        <v>30</v>
      </c>
      <c r="G512" s="4" t="s">
        <v>440</v>
      </c>
      <c r="H512" s="4" t="s">
        <v>32</v>
      </c>
      <c r="I512" s="4" t="s">
        <v>33</v>
      </c>
      <c r="J512" s="21">
        <v>44451</v>
      </c>
      <c r="K512" s="21">
        <v>44663</v>
      </c>
      <c r="L512" s="4">
        <v>100</v>
      </c>
      <c r="M512" s="4" t="s">
        <v>378</v>
      </c>
      <c r="N512" s="4" t="s">
        <v>75</v>
      </c>
      <c r="O512" s="4" t="s">
        <v>950</v>
      </c>
      <c r="P512" s="4" t="s">
        <v>39</v>
      </c>
      <c r="Q512" s="4" t="s">
        <v>67</v>
      </c>
      <c r="R512" s="4">
        <v>31</v>
      </c>
      <c r="S512" s="4">
        <v>1</v>
      </c>
      <c r="T512" s="4" t="s">
        <v>137</v>
      </c>
      <c r="U512" s="4" t="s">
        <v>57</v>
      </c>
      <c r="V512" s="4">
        <v>1.82</v>
      </c>
      <c r="W512" s="4">
        <v>2.93</v>
      </c>
      <c r="X512" s="4">
        <v>3.4</v>
      </c>
      <c r="Y512" s="4">
        <v>11.2</v>
      </c>
      <c r="Z512" s="4">
        <v>14.2</v>
      </c>
    </row>
    <row r="513" spans="1:26" x14ac:dyDescent="0.25">
      <c r="A513" s="4" t="s">
        <v>1656</v>
      </c>
      <c r="B513" s="4">
        <v>43</v>
      </c>
      <c r="C513" s="4" t="s">
        <v>45</v>
      </c>
      <c r="D513" s="4" t="s">
        <v>45</v>
      </c>
      <c r="E513" s="4" t="s">
        <v>78</v>
      </c>
      <c r="F513" s="4" t="s">
        <v>47</v>
      </c>
      <c r="G513" s="4" t="s">
        <v>276</v>
      </c>
      <c r="H513" s="4" t="s">
        <v>61</v>
      </c>
      <c r="I513" s="4" t="s">
        <v>49</v>
      </c>
      <c r="J513" s="21">
        <v>44785</v>
      </c>
      <c r="K513" s="21">
        <v>44969</v>
      </c>
      <c r="L513" s="4">
        <v>150</v>
      </c>
      <c r="M513" s="4" t="s">
        <v>295</v>
      </c>
      <c r="N513" s="4" t="s">
        <v>40</v>
      </c>
      <c r="O513" s="4" t="s">
        <v>950</v>
      </c>
      <c r="P513" s="4" t="s">
        <v>55</v>
      </c>
      <c r="Q513" s="4" t="s">
        <v>129</v>
      </c>
      <c r="R513" s="4">
        <v>168</v>
      </c>
      <c r="S513" s="4">
        <v>0</v>
      </c>
      <c r="T513" s="4" t="s">
        <v>137</v>
      </c>
      <c r="U513" s="4" t="s">
        <v>42</v>
      </c>
      <c r="V513" s="4">
        <v>4.87</v>
      </c>
      <c r="W513" s="4">
        <v>3.41</v>
      </c>
      <c r="X513" s="4">
        <v>1.7</v>
      </c>
      <c r="Y513" s="4">
        <v>7.4</v>
      </c>
      <c r="Z513" s="4">
        <v>19.2</v>
      </c>
    </row>
    <row r="514" spans="1:26" x14ac:dyDescent="0.25">
      <c r="A514" s="4" t="s">
        <v>1658</v>
      </c>
      <c r="B514" s="4">
        <v>55</v>
      </c>
      <c r="C514" s="4" t="s">
        <v>44</v>
      </c>
      <c r="D514" s="4" t="s">
        <v>95</v>
      </c>
      <c r="E514" s="4" t="s">
        <v>163</v>
      </c>
      <c r="F514" s="4" t="s">
        <v>59</v>
      </c>
      <c r="G514" s="4" t="s">
        <v>118</v>
      </c>
      <c r="H514" s="4" t="s">
        <v>61</v>
      </c>
      <c r="I514" s="4" t="s">
        <v>132</v>
      </c>
      <c r="J514" s="21">
        <v>43732</v>
      </c>
      <c r="K514" s="21">
        <v>44098</v>
      </c>
      <c r="L514" s="4">
        <v>100</v>
      </c>
      <c r="M514" s="4" t="s">
        <v>129</v>
      </c>
      <c r="N514" s="4" t="s">
        <v>129</v>
      </c>
      <c r="O514" s="4" t="s">
        <v>1660</v>
      </c>
      <c r="P514" s="4" t="s">
        <v>39</v>
      </c>
      <c r="Q514" s="4" t="s">
        <v>67</v>
      </c>
      <c r="R514" s="4">
        <v>67</v>
      </c>
      <c r="S514" s="4">
        <v>1</v>
      </c>
      <c r="T514" s="4" t="s">
        <v>56</v>
      </c>
      <c r="U514" s="4" t="s">
        <v>57</v>
      </c>
      <c r="V514" s="4">
        <v>2.19</v>
      </c>
      <c r="W514" s="4">
        <v>1.37</v>
      </c>
      <c r="X514" s="4">
        <v>6.4</v>
      </c>
      <c r="Y514" s="4">
        <v>17.2</v>
      </c>
      <c r="Z514" s="4">
        <v>14</v>
      </c>
    </row>
    <row r="515" spans="1:26" x14ac:dyDescent="0.25">
      <c r="A515" s="4" t="s">
        <v>1661</v>
      </c>
      <c r="B515" s="4">
        <v>53</v>
      </c>
      <c r="C515" s="4" t="s">
        <v>44</v>
      </c>
      <c r="D515" s="4" t="s">
        <v>95</v>
      </c>
      <c r="E515" s="4" t="s">
        <v>29</v>
      </c>
      <c r="F515" s="4" t="s">
        <v>69</v>
      </c>
      <c r="G515" s="4" t="s">
        <v>80</v>
      </c>
      <c r="H515" s="4" t="s">
        <v>81</v>
      </c>
      <c r="I515" s="4" t="s">
        <v>49</v>
      </c>
      <c r="J515" s="21">
        <v>43628</v>
      </c>
      <c r="K515" s="21">
        <v>43811</v>
      </c>
      <c r="L515" s="4">
        <v>100</v>
      </c>
      <c r="M515" s="4" t="s">
        <v>239</v>
      </c>
      <c r="N515" s="4" t="s">
        <v>129</v>
      </c>
      <c r="O515" s="4" t="s">
        <v>812</v>
      </c>
      <c r="P515" s="4" t="s">
        <v>39</v>
      </c>
      <c r="Q515" s="4" t="s">
        <v>30</v>
      </c>
      <c r="R515" s="4">
        <v>107</v>
      </c>
      <c r="S515" s="4">
        <v>1</v>
      </c>
      <c r="T515" s="4" t="s">
        <v>56</v>
      </c>
      <c r="U515" s="4" t="s">
        <v>57</v>
      </c>
      <c r="V515" s="4">
        <v>2.0699999999999998</v>
      </c>
      <c r="W515" s="4">
        <v>1.06</v>
      </c>
      <c r="X515" s="4">
        <v>9.6999999999999993</v>
      </c>
      <c r="Y515" s="4">
        <v>10.5</v>
      </c>
      <c r="Z515" s="4">
        <v>14.5</v>
      </c>
    </row>
    <row r="516" spans="1:26" x14ac:dyDescent="0.25">
      <c r="A516" s="4" t="s">
        <v>1664</v>
      </c>
      <c r="B516" s="4">
        <v>20</v>
      </c>
      <c r="C516" s="4" t="s">
        <v>27</v>
      </c>
      <c r="D516" s="4" t="s">
        <v>28</v>
      </c>
      <c r="E516" s="4" t="s">
        <v>163</v>
      </c>
      <c r="F516" s="4" t="s">
        <v>30</v>
      </c>
      <c r="G516" s="4" t="s">
        <v>48</v>
      </c>
      <c r="H516" s="4" t="s">
        <v>61</v>
      </c>
      <c r="I516" s="4" t="s">
        <v>72</v>
      </c>
      <c r="J516" s="21">
        <v>45056</v>
      </c>
      <c r="K516" s="21">
        <v>45514</v>
      </c>
      <c r="L516" s="4">
        <v>100</v>
      </c>
      <c r="M516" s="4" t="s">
        <v>202</v>
      </c>
      <c r="N516" s="4" t="s">
        <v>129</v>
      </c>
      <c r="O516" s="4" t="s">
        <v>1667</v>
      </c>
      <c r="P516" s="4" t="s">
        <v>39</v>
      </c>
      <c r="Q516" s="4" t="s">
        <v>40</v>
      </c>
      <c r="R516" s="4">
        <v>100</v>
      </c>
      <c r="S516" s="4">
        <v>1</v>
      </c>
      <c r="T516" s="4" t="s">
        <v>41</v>
      </c>
      <c r="U516" s="4" t="s">
        <v>57</v>
      </c>
      <c r="V516" s="4">
        <v>3.83</v>
      </c>
      <c r="W516" s="4">
        <v>3.44</v>
      </c>
      <c r="X516" s="4">
        <v>3.8</v>
      </c>
      <c r="Y516" s="4">
        <v>10.9</v>
      </c>
      <c r="Z516" s="4">
        <v>13.2</v>
      </c>
    </row>
    <row r="517" spans="1:26" x14ac:dyDescent="0.25">
      <c r="A517" s="4" t="s">
        <v>1668</v>
      </c>
      <c r="B517" s="4">
        <v>82</v>
      </c>
      <c r="C517" s="4" t="s">
        <v>45</v>
      </c>
      <c r="D517" s="4" t="s">
        <v>87</v>
      </c>
      <c r="E517" s="4" t="s">
        <v>29</v>
      </c>
      <c r="F517" s="4" t="s">
        <v>79</v>
      </c>
      <c r="G517" s="4" t="s">
        <v>276</v>
      </c>
      <c r="H517" s="4" t="s">
        <v>32</v>
      </c>
      <c r="I517" s="4" t="s">
        <v>49</v>
      </c>
      <c r="J517" s="21">
        <v>44652</v>
      </c>
      <c r="K517" s="21">
        <v>45200</v>
      </c>
      <c r="L517" s="4">
        <v>200</v>
      </c>
      <c r="M517" s="4" t="s">
        <v>863</v>
      </c>
      <c r="N517" s="4" t="s">
        <v>67</v>
      </c>
      <c r="O517" s="4" t="s">
        <v>971</v>
      </c>
      <c r="P517" s="4" t="s">
        <v>110</v>
      </c>
      <c r="Q517" s="4" t="s">
        <v>30</v>
      </c>
      <c r="R517" s="4">
        <v>54</v>
      </c>
      <c r="S517" s="4">
        <v>0</v>
      </c>
      <c r="T517" s="4" t="s">
        <v>41</v>
      </c>
      <c r="U517" s="4" t="s">
        <v>42</v>
      </c>
      <c r="V517" s="4">
        <v>4.46</v>
      </c>
      <c r="W517" s="4">
        <v>4.79</v>
      </c>
      <c r="X517" s="4">
        <v>2</v>
      </c>
      <c r="Y517" s="4">
        <v>8.8000000000000007</v>
      </c>
      <c r="Z517" s="4">
        <v>19.100000000000001</v>
      </c>
    </row>
    <row r="518" spans="1:26" x14ac:dyDescent="0.25">
      <c r="A518" s="4" t="s">
        <v>1670</v>
      </c>
      <c r="B518" s="4">
        <v>20</v>
      </c>
      <c r="C518" s="4" t="s">
        <v>45</v>
      </c>
      <c r="D518" s="4" t="s">
        <v>28</v>
      </c>
      <c r="E518" s="4" t="s">
        <v>46</v>
      </c>
      <c r="F518" s="4" t="s">
        <v>59</v>
      </c>
      <c r="G518" s="4" t="s">
        <v>152</v>
      </c>
      <c r="H518" s="4" t="s">
        <v>81</v>
      </c>
      <c r="I518" s="4" t="s">
        <v>33</v>
      </c>
      <c r="J518" s="21">
        <v>45095</v>
      </c>
      <c r="K518" s="21">
        <v>45461</v>
      </c>
      <c r="L518" s="4">
        <v>200</v>
      </c>
      <c r="M518" s="4" t="s">
        <v>65</v>
      </c>
      <c r="N518" s="4" t="s">
        <v>129</v>
      </c>
      <c r="O518" s="4" t="s">
        <v>358</v>
      </c>
      <c r="P518" s="4" t="s">
        <v>55</v>
      </c>
      <c r="Q518" s="4" t="s">
        <v>40</v>
      </c>
      <c r="R518" s="4">
        <v>68</v>
      </c>
      <c r="S518" s="4">
        <v>0</v>
      </c>
      <c r="T518" s="4" t="s">
        <v>56</v>
      </c>
      <c r="U518" s="4" t="s">
        <v>57</v>
      </c>
      <c r="V518" s="4">
        <v>3.95</v>
      </c>
      <c r="W518" s="4">
        <v>4.53</v>
      </c>
      <c r="X518" s="4">
        <v>2.8</v>
      </c>
      <c r="Y518" s="4">
        <v>16.600000000000001</v>
      </c>
      <c r="Z518" s="4">
        <v>14.9</v>
      </c>
    </row>
    <row r="519" spans="1:26" x14ac:dyDescent="0.25">
      <c r="A519" s="4" t="s">
        <v>1672</v>
      </c>
      <c r="B519" s="4">
        <v>44</v>
      </c>
      <c r="C519" s="4" t="s">
        <v>45</v>
      </c>
      <c r="D519" s="4" t="s">
        <v>106</v>
      </c>
      <c r="E519" s="4" t="s">
        <v>78</v>
      </c>
      <c r="F519" s="4" t="s">
        <v>88</v>
      </c>
      <c r="G519" s="4" t="s">
        <v>80</v>
      </c>
      <c r="H519" s="4" t="s">
        <v>61</v>
      </c>
      <c r="I519" s="4" t="s">
        <v>33</v>
      </c>
      <c r="J519" s="21">
        <v>45080</v>
      </c>
      <c r="K519" s="21">
        <v>45354</v>
      </c>
      <c r="L519" s="4">
        <v>150</v>
      </c>
      <c r="M519" s="4" t="s">
        <v>427</v>
      </c>
      <c r="N519" s="4" t="s">
        <v>30</v>
      </c>
      <c r="O519" s="4" t="s">
        <v>1004</v>
      </c>
      <c r="P519" s="4" t="s">
        <v>110</v>
      </c>
      <c r="Q519" s="4" t="s">
        <v>40</v>
      </c>
      <c r="R519" s="4">
        <v>37</v>
      </c>
      <c r="S519" s="4">
        <v>0</v>
      </c>
      <c r="T519" s="4" t="s">
        <v>41</v>
      </c>
      <c r="U519" s="4" t="s">
        <v>42</v>
      </c>
      <c r="V519" s="4">
        <v>3.72</v>
      </c>
      <c r="W519" s="4">
        <v>2.63</v>
      </c>
      <c r="X519" s="4">
        <v>1.1000000000000001</v>
      </c>
      <c r="Y519" s="4">
        <v>16.5</v>
      </c>
      <c r="Z519" s="4">
        <v>7.3</v>
      </c>
    </row>
    <row r="520" spans="1:26" x14ac:dyDescent="0.25">
      <c r="A520" s="4" t="s">
        <v>1675</v>
      </c>
      <c r="B520" s="4">
        <v>63</v>
      </c>
      <c r="C520" s="4" t="s">
        <v>45</v>
      </c>
      <c r="D520" s="4" t="s">
        <v>95</v>
      </c>
      <c r="E520" s="4" t="s">
        <v>78</v>
      </c>
      <c r="F520" s="4" t="s">
        <v>30</v>
      </c>
      <c r="G520" s="4" t="s">
        <v>164</v>
      </c>
      <c r="H520" s="4" t="s">
        <v>32</v>
      </c>
      <c r="I520" s="4" t="s">
        <v>33</v>
      </c>
      <c r="J520" s="21">
        <v>44030</v>
      </c>
      <c r="K520" s="21">
        <v>44273</v>
      </c>
      <c r="L520" s="4">
        <v>200</v>
      </c>
      <c r="M520" s="4" t="s">
        <v>872</v>
      </c>
      <c r="N520" s="4" t="s">
        <v>129</v>
      </c>
      <c r="O520" s="4" t="s">
        <v>240</v>
      </c>
      <c r="P520" s="4" t="s">
        <v>39</v>
      </c>
      <c r="Q520" s="4" t="s">
        <v>129</v>
      </c>
      <c r="R520" s="4">
        <v>176</v>
      </c>
      <c r="S520" s="4">
        <v>1</v>
      </c>
      <c r="T520" s="4" t="s">
        <v>137</v>
      </c>
      <c r="U520" s="4" t="s">
        <v>42</v>
      </c>
      <c r="V520" s="4">
        <v>2.8</v>
      </c>
      <c r="W520" s="4">
        <v>4.83</v>
      </c>
      <c r="X520" s="4">
        <v>4.5999999999999996</v>
      </c>
      <c r="Y520" s="4">
        <v>21.1</v>
      </c>
      <c r="Z520" s="4">
        <v>6.2</v>
      </c>
    </row>
    <row r="521" spans="1:26" x14ac:dyDescent="0.25">
      <c r="A521" s="4" t="s">
        <v>1677</v>
      </c>
      <c r="B521" s="4">
        <v>38</v>
      </c>
      <c r="C521" s="4" t="s">
        <v>45</v>
      </c>
      <c r="D521" s="4" t="s">
        <v>95</v>
      </c>
      <c r="E521" s="4" t="s">
        <v>29</v>
      </c>
      <c r="F521" s="4" t="s">
        <v>79</v>
      </c>
      <c r="G521" s="4" t="s">
        <v>48</v>
      </c>
      <c r="H521" s="4" t="s">
        <v>32</v>
      </c>
      <c r="I521" s="4" t="s">
        <v>132</v>
      </c>
      <c r="J521" s="21">
        <v>44504</v>
      </c>
      <c r="K521" s="21">
        <v>44989</v>
      </c>
      <c r="L521" s="4">
        <v>150</v>
      </c>
      <c r="M521" s="4" t="s">
        <v>566</v>
      </c>
      <c r="N521" s="4" t="s">
        <v>75</v>
      </c>
      <c r="O521" s="4" t="s">
        <v>217</v>
      </c>
      <c r="P521" s="4" t="s">
        <v>55</v>
      </c>
      <c r="Q521" s="4" t="s">
        <v>40</v>
      </c>
      <c r="R521" s="4">
        <v>103</v>
      </c>
      <c r="S521" s="4">
        <v>0</v>
      </c>
      <c r="T521" s="4" t="s">
        <v>56</v>
      </c>
      <c r="U521" s="4" t="s">
        <v>42</v>
      </c>
      <c r="V521" s="4">
        <v>3.69</v>
      </c>
      <c r="W521" s="4">
        <v>4.91</v>
      </c>
      <c r="X521" s="4">
        <v>1.9</v>
      </c>
      <c r="Y521" s="4">
        <v>6.1</v>
      </c>
      <c r="Z521" s="4">
        <v>10.4</v>
      </c>
    </row>
    <row r="522" spans="1:26" x14ac:dyDescent="0.25">
      <c r="A522" s="4" t="s">
        <v>1680</v>
      </c>
      <c r="B522" s="4">
        <v>40</v>
      </c>
      <c r="C522" s="4" t="s">
        <v>44</v>
      </c>
      <c r="D522" s="4" t="s">
        <v>28</v>
      </c>
      <c r="E522" s="4" t="s">
        <v>163</v>
      </c>
      <c r="F522" s="4" t="s">
        <v>30</v>
      </c>
      <c r="G522" s="4" t="s">
        <v>31</v>
      </c>
      <c r="H522" s="4" t="s">
        <v>81</v>
      </c>
      <c r="I522" s="4" t="s">
        <v>72</v>
      </c>
      <c r="J522" s="21">
        <v>43665</v>
      </c>
      <c r="K522" s="21">
        <v>44154</v>
      </c>
      <c r="L522" s="4">
        <v>200</v>
      </c>
      <c r="M522" s="4" t="s">
        <v>1291</v>
      </c>
      <c r="N522" s="4" t="s">
        <v>40</v>
      </c>
      <c r="O522" s="4" t="s">
        <v>287</v>
      </c>
      <c r="P522" s="4" t="s">
        <v>39</v>
      </c>
      <c r="Q522" s="4" t="s">
        <v>75</v>
      </c>
      <c r="R522" s="4">
        <v>87</v>
      </c>
      <c r="S522" s="4">
        <v>1</v>
      </c>
      <c r="T522" s="4" t="s">
        <v>41</v>
      </c>
      <c r="U522" s="4" t="s">
        <v>42</v>
      </c>
      <c r="V522" s="4">
        <v>1.37</v>
      </c>
      <c r="W522" s="4">
        <v>3.99</v>
      </c>
      <c r="X522" s="4">
        <v>9.1999999999999993</v>
      </c>
      <c r="Y522" s="4">
        <v>13.8</v>
      </c>
      <c r="Z522" s="4">
        <v>7.4</v>
      </c>
    </row>
    <row r="523" spans="1:26" x14ac:dyDescent="0.25">
      <c r="A523" s="4" t="s">
        <v>1681</v>
      </c>
      <c r="B523" s="4">
        <v>70</v>
      </c>
      <c r="C523" s="4" t="s">
        <v>27</v>
      </c>
      <c r="D523" s="4" t="s">
        <v>28</v>
      </c>
      <c r="E523" s="4" t="s">
        <v>29</v>
      </c>
      <c r="F523" s="4" t="s">
        <v>69</v>
      </c>
      <c r="G523" s="4" t="s">
        <v>70</v>
      </c>
      <c r="H523" s="4" t="s">
        <v>61</v>
      </c>
      <c r="I523" s="4" t="s">
        <v>132</v>
      </c>
      <c r="J523" s="21">
        <v>43819</v>
      </c>
      <c r="K523" s="21">
        <v>44367</v>
      </c>
      <c r="L523" s="4">
        <v>200</v>
      </c>
      <c r="M523" s="4" t="s">
        <v>309</v>
      </c>
      <c r="N523" s="4" t="s">
        <v>75</v>
      </c>
      <c r="O523" s="4" t="s">
        <v>1014</v>
      </c>
      <c r="P523" s="4" t="s">
        <v>55</v>
      </c>
      <c r="Q523" s="4" t="s">
        <v>67</v>
      </c>
      <c r="R523" s="4">
        <v>74</v>
      </c>
      <c r="S523" s="4">
        <v>0</v>
      </c>
      <c r="T523" s="4" t="s">
        <v>56</v>
      </c>
      <c r="U523" s="4" t="s">
        <v>42</v>
      </c>
      <c r="V523" s="4">
        <v>2.74</v>
      </c>
      <c r="W523" s="4">
        <v>3.89</v>
      </c>
      <c r="X523" s="4">
        <v>1.1000000000000001</v>
      </c>
      <c r="Y523" s="4">
        <v>16.600000000000001</v>
      </c>
      <c r="Z523" s="4">
        <v>13.4</v>
      </c>
    </row>
    <row r="524" spans="1:26" x14ac:dyDescent="0.25">
      <c r="A524" s="4" t="s">
        <v>1683</v>
      </c>
      <c r="B524" s="4">
        <v>59</v>
      </c>
      <c r="C524" s="4" t="s">
        <v>27</v>
      </c>
      <c r="D524" s="4" t="s">
        <v>28</v>
      </c>
      <c r="E524" s="4" t="s">
        <v>163</v>
      </c>
      <c r="F524" s="4" t="s">
        <v>30</v>
      </c>
      <c r="G524" s="4" t="s">
        <v>89</v>
      </c>
      <c r="H524" s="4" t="s">
        <v>81</v>
      </c>
      <c r="I524" s="4" t="s">
        <v>33</v>
      </c>
      <c r="J524" s="21">
        <v>44155</v>
      </c>
      <c r="K524" s="21">
        <v>44550</v>
      </c>
      <c r="L524" s="4">
        <v>100</v>
      </c>
      <c r="M524" s="4" t="s">
        <v>40</v>
      </c>
      <c r="N524" s="4" t="s">
        <v>40</v>
      </c>
      <c r="O524" s="4" t="s">
        <v>546</v>
      </c>
      <c r="P524" s="4" t="s">
        <v>110</v>
      </c>
      <c r="Q524" s="4" t="s">
        <v>129</v>
      </c>
      <c r="R524" s="4">
        <v>114</v>
      </c>
      <c r="S524" s="4">
        <v>0</v>
      </c>
      <c r="T524" s="4" t="s">
        <v>41</v>
      </c>
      <c r="U524" s="4" t="s">
        <v>42</v>
      </c>
      <c r="V524" s="4">
        <v>3.55</v>
      </c>
      <c r="W524" s="4">
        <v>1.97</v>
      </c>
      <c r="X524" s="4">
        <v>7.4</v>
      </c>
      <c r="Y524" s="4">
        <v>7.6</v>
      </c>
      <c r="Z524" s="4">
        <v>6.4</v>
      </c>
    </row>
    <row r="525" spans="1:26" x14ac:dyDescent="0.25">
      <c r="A525" s="4" t="s">
        <v>1686</v>
      </c>
      <c r="B525" s="4">
        <v>77</v>
      </c>
      <c r="C525" s="4" t="s">
        <v>45</v>
      </c>
      <c r="D525" s="4" t="s">
        <v>87</v>
      </c>
      <c r="E525" s="4" t="s">
        <v>163</v>
      </c>
      <c r="F525" s="4" t="s">
        <v>30</v>
      </c>
      <c r="G525" s="4" t="s">
        <v>48</v>
      </c>
      <c r="H525" s="4" t="s">
        <v>81</v>
      </c>
      <c r="I525" s="4" t="s">
        <v>33</v>
      </c>
      <c r="J525" s="21">
        <v>43655</v>
      </c>
      <c r="K525" s="21">
        <v>44174</v>
      </c>
      <c r="L525" s="4">
        <v>50</v>
      </c>
      <c r="M525" s="4" t="s">
        <v>362</v>
      </c>
      <c r="N525" s="4" t="s">
        <v>75</v>
      </c>
      <c r="O525" s="4" t="s">
        <v>694</v>
      </c>
      <c r="P525" s="4" t="s">
        <v>110</v>
      </c>
      <c r="Q525" s="4" t="s">
        <v>129</v>
      </c>
      <c r="R525" s="4">
        <v>104</v>
      </c>
      <c r="S525" s="4">
        <v>0</v>
      </c>
      <c r="T525" s="4" t="s">
        <v>56</v>
      </c>
      <c r="U525" s="4" t="s">
        <v>42</v>
      </c>
      <c r="V525" s="4">
        <v>4.51</v>
      </c>
      <c r="W525" s="4">
        <v>3.95</v>
      </c>
      <c r="X525" s="4">
        <v>1.1000000000000001</v>
      </c>
      <c r="Y525" s="4">
        <v>10.5</v>
      </c>
      <c r="Z525" s="4">
        <v>6.6</v>
      </c>
    </row>
    <row r="526" spans="1:26" x14ac:dyDescent="0.25">
      <c r="A526" s="4" t="s">
        <v>1687</v>
      </c>
      <c r="B526" s="4">
        <v>64</v>
      </c>
      <c r="C526" s="4" t="s">
        <v>44</v>
      </c>
      <c r="D526" s="4" t="s">
        <v>45</v>
      </c>
      <c r="E526" s="4" t="s">
        <v>78</v>
      </c>
      <c r="F526" s="4" t="s">
        <v>88</v>
      </c>
      <c r="G526" s="4" t="s">
        <v>102</v>
      </c>
      <c r="H526" s="4" t="s">
        <v>71</v>
      </c>
      <c r="I526" s="4" t="s">
        <v>132</v>
      </c>
      <c r="J526" s="21">
        <v>44981</v>
      </c>
      <c r="K526" s="21">
        <v>45223</v>
      </c>
      <c r="L526" s="4">
        <v>150</v>
      </c>
      <c r="M526" s="4" t="s">
        <v>53</v>
      </c>
      <c r="N526" s="4" t="s">
        <v>30</v>
      </c>
      <c r="O526" s="4" t="s">
        <v>843</v>
      </c>
      <c r="P526" s="4" t="s">
        <v>55</v>
      </c>
      <c r="Q526" s="4" t="s">
        <v>67</v>
      </c>
      <c r="R526" s="4">
        <v>97</v>
      </c>
      <c r="S526" s="4">
        <v>0</v>
      </c>
      <c r="T526" s="4" t="s">
        <v>123</v>
      </c>
      <c r="U526" s="4" t="s">
        <v>57</v>
      </c>
      <c r="V526" s="4">
        <v>2.08</v>
      </c>
      <c r="W526" s="4">
        <v>1.99</v>
      </c>
      <c r="X526" s="4">
        <v>1.6</v>
      </c>
      <c r="Y526" s="4">
        <v>14.3</v>
      </c>
      <c r="Z526" s="4">
        <v>15.5</v>
      </c>
    </row>
    <row r="527" spans="1:26" x14ac:dyDescent="0.25">
      <c r="A527" s="4" t="s">
        <v>1689</v>
      </c>
      <c r="B527" s="4">
        <v>27</v>
      </c>
      <c r="C527" s="4" t="s">
        <v>44</v>
      </c>
      <c r="D527" s="4" t="s">
        <v>95</v>
      </c>
      <c r="E527" s="4" t="s">
        <v>46</v>
      </c>
      <c r="F527" s="4" t="s">
        <v>30</v>
      </c>
      <c r="G527" s="4" t="s">
        <v>31</v>
      </c>
      <c r="H527" s="4" t="s">
        <v>32</v>
      </c>
      <c r="I527" s="4" t="s">
        <v>33</v>
      </c>
      <c r="J527" s="21">
        <v>44431</v>
      </c>
      <c r="K527" s="21">
        <v>44735</v>
      </c>
      <c r="L527" s="4">
        <v>150</v>
      </c>
      <c r="M527" s="4" t="s">
        <v>160</v>
      </c>
      <c r="N527" s="4" t="s">
        <v>129</v>
      </c>
      <c r="O527" s="4" t="s">
        <v>1132</v>
      </c>
      <c r="P527" s="4" t="s">
        <v>55</v>
      </c>
      <c r="Q527" s="4" t="s">
        <v>129</v>
      </c>
      <c r="R527" s="4">
        <v>86</v>
      </c>
      <c r="S527" s="4">
        <v>0</v>
      </c>
      <c r="T527" s="4" t="s">
        <v>137</v>
      </c>
      <c r="U527" s="4" t="s">
        <v>57</v>
      </c>
      <c r="V527" s="4">
        <v>3.43</v>
      </c>
      <c r="W527" s="4">
        <v>3.69</v>
      </c>
      <c r="X527" s="4">
        <v>1.7</v>
      </c>
      <c r="Y527" s="4">
        <v>23.1</v>
      </c>
      <c r="Z527" s="4">
        <v>17.3</v>
      </c>
    </row>
    <row r="528" spans="1:26" x14ac:dyDescent="0.25">
      <c r="A528" s="4" t="s">
        <v>1691</v>
      </c>
      <c r="B528" s="4">
        <v>55</v>
      </c>
      <c r="C528" s="4" t="s">
        <v>44</v>
      </c>
      <c r="D528" s="4" t="s">
        <v>106</v>
      </c>
      <c r="E528" s="4" t="s">
        <v>29</v>
      </c>
      <c r="F528" s="4" t="s">
        <v>30</v>
      </c>
      <c r="G528" s="4" t="s">
        <v>70</v>
      </c>
      <c r="H528" s="4" t="s">
        <v>81</v>
      </c>
      <c r="I528" s="4" t="s">
        <v>132</v>
      </c>
      <c r="J528" s="21">
        <v>44191</v>
      </c>
      <c r="K528" s="21">
        <v>44707</v>
      </c>
      <c r="L528" s="4">
        <v>100</v>
      </c>
      <c r="M528" s="4" t="s">
        <v>75</v>
      </c>
      <c r="N528" s="4" t="s">
        <v>75</v>
      </c>
      <c r="O528" s="4" t="s">
        <v>198</v>
      </c>
      <c r="P528" s="4" t="s">
        <v>55</v>
      </c>
      <c r="Q528" s="4" t="s">
        <v>30</v>
      </c>
      <c r="R528" s="4">
        <v>88</v>
      </c>
      <c r="S528" s="4">
        <v>0</v>
      </c>
      <c r="T528" s="4" t="s">
        <v>123</v>
      </c>
      <c r="U528" s="4" t="s">
        <v>42</v>
      </c>
      <c r="V528" s="4">
        <v>4.22</v>
      </c>
      <c r="W528" s="4">
        <v>4.29</v>
      </c>
      <c r="X528" s="4">
        <v>9.4</v>
      </c>
      <c r="Y528" s="4">
        <v>15.8</v>
      </c>
      <c r="Z528" s="4">
        <v>6.4</v>
      </c>
    </row>
    <row r="529" spans="1:26" x14ac:dyDescent="0.25">
      <c r="A529" s="4" t="s">
        <v>1692</v>
      </c>
      <c r="B529" s="4">
        <v>56</v>
      </c>
      <c r="C529" s="4" t="s">
        <v>27</v>
      </c>
      <c r="D529" s="4" t="s">
        <v>45</v>
      </c>
      <c r="E529" s="4" t="s">
        <v>163</v>
      </c>
      <c r="F529" s="4" t="s">
        <v>69</v>
      </c>
      <c r="G529" s="4" t="s">
        <v>246</v>
      </c>
      <c r="H529" s="4" t="s">
        <v>81</v>
      </c>
      <c r="I529" s="4" t="s">
        <v>33</v>
      </c>
      <c r="J529" s="21">
        <v>44997</v>
      </c>
      <c r="K529" s="21">
        <v>45485</v>
      </c>
      <c r="L529" s="4">
        <v>100</v>
      </c>
      <c r="M529" s="4" t="s">
        <v>803</v>
      </c>
      <c r="N529" s="4" t="s">
        <v>75</v>
      </c>
      <c r="O529" s="4" t="s">
        <v>208</v>
      </c>
      <c r="P529" s="4" t="s">
        <v>55</v>
      </c>
      <c r="Q529" s="4" t="s">
        <v>40</v>
      </c>
      <c r="R529" s="4">
        <v>73</v>
      </c>
      <c r="S529" s="4">
        <v>0</v>
      </c>
      <c r="T529" s="4" t="s">
        <v>85</v>
      </c>
      <c r="U529" s="4" t="s">
        <v>57</v>
      </c>
      <c r="V529" s="4">
        <v>3.47</v>
      </c>
      <c r="W529" s="4">
        <v>3.97</v>
      </c>
      <c r="X529" s="4">
        <v>7.6</v>
      </c>
      <c r="Y529" s="4">
        <v>15.4</v>
      </c>
      <c r="Z529" s="4">
        <v>4.2</v>
      </c>
    </row>
    <row r="530" spans="1:26" x14ac:dyDescent="0.25">
      <c r="A530" s="4" t="s">
        <v>1694</v>
      </c>
      <c r="B530" s="4">
        <v>40</v>
      </c>
      <c r="C530" s="4" t="s">
        <v>44</v>
      </c>
      <c r="D530" s="4" t="s">
        <v>95</v>
      </c>
      <c r="E530" s="4" t="s">
        <v>163</v>
      </c>
      <c r="F530" s="4" t="s">
        <v>30</v>
      </c>
      <c r="G530" s="4" t="s">
        <v>125</v>
      </c>
      <c r="H530" s="4" t="s">
        <v>32</v>
      </c>
      <c r="I530" s="4" t="s">
        <v>72</v>
      </c>
      <c r="J530" s="21">
        <v>44294</v>
      </c>
      <c r="K530" s="21">
        <v>44538</v>
      </c>
      <c r="L530" s="4">
        <v>150</v>
      </c>
      <c r="M530" s="4" t="s">
        <v>221</v>
      </c>
      <c r="N530" s="4" t="s">
        <v>129</v>
      </c>
      <c r="O530" s="4" t="s">
        <v>1696</v>
      </c>
      <c r="P530" s="4" t="s">
        <v>55</v>
      </c>
      <c r="Q530" s="4" t="s">
        <v>75</v>
      </c>
      <c r="R530" s="4">
        <v>33</v>
      </c>
      <c r="S530" s="4">
        <v>0</v>
      </c>
      <c r="T530" s="4" t="s">
        <v>85</v>
      </c>
      <c r="U530" s="4" t="s">
        <v>42</v>
      </c>
      <c r="V530" s="4">
        <v>2.48</v>
      </c>
      <c r="W530" s="4">
        <v>4.68</v>
      </c>
      <c r="X530" s="4">
        <v>6.3</v>
      </c>
      <c r="Y530" s="4">
        <v>15.7</v>
      </c>
      <c r="Z530" s="4">
        <v>7.6</v>
      </c>
    </row>
    <row r="531" spans="1:26" x14ac:dyDescent="0.25">
      <c r="A531" s="4" t="s">
        <v>1697</v>
      </c>
      <c r="B531" s="4">
        <v>43</v>
      </c>
      <c r="C531" s="4" t="s">
        <v>44</v>
      </c>
      <c r="D531" s="4" t="s">
        <v>87</v>
      </c>
      <c r="E531" s="4" t="s">
        <v>78</v>
      </c>
      <c r="F531" s="4" t="s">
        <v>30</v>
      </c>
      <c r="G531" s="4" t="s">
        <v>31</v>
      </c>
      <c r="H531" s="4" t="s">
        <v>61</v>
      </c>
      <c r="I531" s="4" t="s">
        <v>132</v>
      </c>
      <c r="J531" s="21">
        <v>45197</v>
      </c>
      <c r="K531" s="21">
        <v>45716</v>
      </c>
      <c r="L531" s="4">
        <v>50</v>
      </c>
      <c r="M531" s="4" t="s">
        <v>40</v>
      </c>
      <c r="N531" s="4" t="s">
        <v>40</v>
      </c>
      <c r="O531" s="4" t="s">
        <v>799</v>
      </c>
      <c r="P531" s="4" t="s">
        <v>110</v>
      </c>
      <c r="Q531" s="4" t="s">
        <v>67</v>
      </c>
      <c r="R531" s="4">
        <v>92</v>
      </c>
      <c r="S531" s="4">
        <v>0</v>
      </c>
      <c r="T531" s="4" t="s">
        <v>137</v>
      </c>
      <c r="U531" s="4" t="s">
        <v>42</v>
      </c>
      <c r="V531" s="4">
        <v>2.4700000000000002</v>
      </c>
      <c r="W531" s="4">
        <v>4.58</v>
      </c>
      <c r="X531" s="4">
        <v>7</v>
      </c>
      <c r="Y531" s="4">
        <v>20.2</v>
      </c>
      <c r="Z531" s="4">
        <v>10.7</v>
      </c>
    </row>
    <row r="532" spans="1:26" x14ac:dyDescent="0.25">
      <c r="A532" s="4" t="s">
        <v>1699</v>
      </c>
      <c r="B532" s="4">
        <v>49</v>
      </c>
      <c r="C532" s="4" t="s">
        <v>27</v>
      </c>
      <c r="D532" s="4" t="s">
        <v>95</v>
      </c>
      <c r="E532" s="4" t="s">
        <v>46</v>
      </c>
      <c r="F532" s="4" t="s">
        <v>69</v>
      </c>
      <c r="G532" s="4" t="s">
        <v>184</v>
      </c>
      <c r="H532" s="4" t="s">
        <v>32</v>
      </c>
      <c r="I532" s="4" t="s">
        <v>49</v>
      </c>
      <c r="J532" s="21">
        <v>44192</v>
      </c>
      <c r="K532" s="21">
        <v>44404</v>
      </c>
      <c r="L532" s="4">
        <v>100</v>
      </c>
      <c r="M532" s="4" t="s">
        <v>892</v>
      </c>
      <c r="N532" s="4" t="s">
        <v>30</v>
      </c>
      <c r="O532" s="4" t="s">
        <v>267</v>
      </c>
      <c r="P532" s="4" t="s">
        <v>39</v>
      </c>
      <c r="Q532" s="4" t="s">
        <v>75</v>
      </c>
      <c r="R532" s="4">
        <v>178</v>
      </c>
      <c r="S532" s="4">
        <v>1</v>
      </c>
      <c r="T532" s="4" t="s">
        <v>56</v>
      </c>
      <c r="U532" s="4" t="s">
        <v>57</v>
      </c>
      <c r="V532" s="4">
        <v>3.52</v>
      </c>
      <c r="W532" s="4">
        <v>1.99</v>
      </c>
      <c r="X532" s="4">
        <v>7.3</v>
      </c>
      <c r="Y532" s="4">
        <v>13.7</v>
      </c>
      <c r="Z532" s="4">
        <v>10.5</v>
      </c>
    </row>
    <row r="533" spans="1:26" x14ac:dyDescent="0.25">
      <c r="A533" s="4" t="s">
        <v>1702</v>
      </c>
      <c r="B533" s="4">
        <v>30</v>
      </c>
      <c r="C533" s="4" t="s">
        <v>45</v>
      </c>
      <c r="D533" s="4" t="s">
        <v>87</v>
      </c>
      <c r="E533" s="4" t="s">
        <v>30</v>
      </c>
      <c r="F533" s="4" t="s">
        <v>30</v>
      </c>
      <c r="G533" s="4" t="s">
        <v>125</v>
      </c>
      <c r="H533" s="4" t="s">
        <v>71</v>
      </c>
      <c r="I533" s="4" t="s">
        <v>33</v>
      </c>
      <c r="J533" s="21">
        <v>43680</v>
      </c>
      <c r="K533" s="21">
        <v>44077</v>
      </c>
      <c r="L533" s="4">
        <v>100</v>
      </c>
      <c r="M533" s="4" t="s">
        <v>75</v>
      </c>
      <c r="N533" s="4" t="s">
        <v>75</v>
      </c>
      <c r="O533" s="4" t="s">
        <v>595</v>
      </c>
      <c r="P533" s="4" t="s">
        <v>39</v>
      </c>
      <c r="Q533" s="4" t="s">
        <v>75</v>
      </c>
      <c r="R533" s="4">
        <v>154</v>
      </c>
      <c r="S533" s="4">
        <v>1</v>
      </c>
      <c r="T533" s="4" t="s">
        <v>137</v>
      </c>
      <c r="U533" s="4" t="s">
        <v>42</v>
      </c>
      <c r="V533" s="4">
        <v>3.6</v>
      </c>
      <c r="W533" s="4">
        <v>4.75</v>
      </c>
      <c r="X533" s="4">
        <v>1.6</v>
      </c>
      <c r="Y533" s="4">
        <v>20.8</v>
      </c>
      <c r="Z533" s="4">
        <v>8</v>
      </c>
    </row>
    <row r="534" spans="1:26" x14ac:dyDescent="0.25">
      <c r="A534" s="4" t="s">
        <v>1705</v>
      </c>
      <c r="B534" s="4">
        <v>73</v>
      </c>
      <c r="C534" s="4" t="s">
        <v>27</v>
      </c>
      <c r="D534" s="4" t="s">
        <v>95</v>
      </c>
      <c r="E534" s="4" t="s">
        <v>46</v>
      </c>
      <c r="F534" s="4" t="s">
        <v>30</v>
      </c>
      <c r="G534" s="4" t="s">
        <v>152</v>
      </c>
      <c r="H534" s="4" t="s">
        <v>81</v>
      </c>
      <c r="I534" s="4" t="s">
        <v>49</v>
      </c>
      <c r="J534" s="21">
        <v>44397</v>
      </c>
      <c r="K534" s="21">
        <v>44701</v>
      </c>
      <c r="L534" s="4">
        <v>200</v>
      </c>
      <c r="M534" s="4" t="s">
        <v>1597</v>
      </c>
      <c r="N534" s="4" t="s">
        <v>67</v>
      </c>
      <c r="O534" s="4" t="s">
        <v>694</v>
      </c>
      <c r="P534" s="4" t="s">
        <v>110</v>
      </c>
      <c r="Q534" s="4" t="s">
        <v>30</v>
      </c>
      <c r="R534" s="4">
        <v>106</v>
      </c>
      <c r="S534" s="4">
        <v>0</v>
      </c>
      <c r="T534" s="4" t="s">
        <v>137</v>
      </c>
      <c r="U534" s="4" t="s">
        <v>42</v>
      </c>
      <c r="V534" s="4">
        <v>2.78</v>
      </c>
      <c r="W534" s="4">
        <v>1.0900000000000001</v>
      </c>
      <c r="X534" s="4">
        <v>3.7</v>
      </c>
      <c r="Y534" s="4">
        <v>15</v>
      </c>
      <c r="Z534" s="4">
        <v>4</v>
      </c>
    </row>
    <row r="535" spans="1:26" x14ac:dyDescent="0.25">
      <c r="A535" s="4" t="s">
        <v>1707</v>
      </c>
      <c r="B535" s="4">
        <v>61</v>
      </c>
      <c r="C535" s="4" t="s">
        <v>44</v>
      </c>
      <c r="D535" s="4" t="s">
        <v>45</v>
      </c>
      <c r="E535" s="4" t="s">
        <v>29</v>
      </c>
      <c r="F535" s="4" t="s">
        <v>47</v>
      </c>
      <c r="G535" s="4" t="s">
        <v>102</v>
      </c>
      <c r="H535" s="4" t="s">
        <v>71</v>
      </c>
      <c r="I535" s="4" t="s">
        <v>33</v>
      </c>
      <c r="J535" s="21">
        <v>43633</v>
      </c>
      <c r="K535" s="21">
        <v>44029</v>
      </c>
      <c r="L535" s="4">
        <v>200</v>
      </c>
      <c r="M535" s="4" t="s">
        <v>67</v>
      </c>
      <c r="N535" s="4" t="s">
        <v>67</v>
      </c>
      <c r="O535" s="4" t="s">
        <v>776</v>
      </c>
      <c r="P535" s="4" t="s">
        <v>55</v>
      </c>
      <c r="Q535" s="4" t="s">
        <v>30</v>
      </c>
      <c r="R535" s="4">
        <v>54</v>
      </c>
      <c r="S535" s="4">
        <v>0</v>
      </c>
      <c r="T535" s="4" t="s">
        <v>56</v>
      </c>
      <c r="U535" s="4" t="s">
        <v>57</v>
      </c>
      <c r="V535" s="4">
        <v>2.96</v>
      </c>
      <c r="W535" s="4">
        <v>4.71</v>
      </c>
      <c r="X535" s="4">
        <v>1.9</v>
      </c>
      <c r="Y535" s="4">
        <v>19.8</v>
      </c>
      <c r="Z535" s="4">
        <v>10</v>
      </c>
    </row>
    <row r="536" spans="1:26" x14ac:dyDescent="0.25">
      <c r="A536" s="4" t="s">
        <v>1708</v>
      </c>
      <c r="B536" s="4">
        <v>41</v>
      </c>
      <c r="C536" s="4" t="s">
        <v>27</v>
      </c>
      <c r="D536" s="4" t="s">
        <v>87</v>
      </c>
      <c r="E536" s="4" t="s">
        <v>46</v>
      </c>
      <c r="F536" s="4" t="s">
        <v>69</v>
      </c>
      <c r="G536" s="4" t="s">
        <v>276</v>
      </c>
      <c r="H536" s="4" t="s">
        <v>32</v>
      </c>
      <c r="I536" s="4" t="s">
        <v>33</v>
      </c>
      <c r="J536" s="21">
        <v>43779</v>
      </c>
      <c r="K536" s="21">
        <v>44237</v>
      </c>
      <c r="L536" s="4">
        <v>100</v>
      </c>
      <c r="M536" s="4" t="s">
        <v>1288</v>
      </c>
      <c r="N536" s="4" t="s">
        <v>67</v>
      </c>
      <c r="O536" s="4" t="s">
        <v>537</v>
      </c>
      <c r="P536" s="4" t="s">
        <v>55</v>
      </c>
      <c r="Q536" s="4" t="s">
        <v>67</v>
      </c>
      <c r="R536" s="4">
        <v>70</v>
      </c>
      <c r="S536" s="4">
        <v>0</v>
      </c>
      <c r="T536" s="4" t="s">
        <v>85</v>
      </c>
      <c r="U536" s="4" t="s">
        <v>42</v>
      </c>
      <c r="V536" s="4">
        <v>3.62</v>
      </c>
      <c r="W536" s="4">
        <v>2.04</v>
      </c>
      <c r="X536" s="4">
        <v>2.4</v>
      </c>
      <c r="Y536" s="4">
        <v>8.9</v>
      </c>
      <c r="Z536" s="4">
        <v>4.2</v>
      </c>
    </row>
    <row r="537" spans="1:26" x14ac:dyDescent="0.25">
      <c r="A537" s="4" t="s">
        <v>1710</v>
      </c>
      <c r="B537" s="4">
        <v>59</v>
      </c>
      <c r="C537" s="4" t="s">
        <v>45</v>
      </c>
      <c r="D537" s="4" t="s">
        <v>95</v>
      </c>
      <c r="E537" s="4" t="s">
        <v>29</v>
      </c>
      <c r="F537" s="4" t="s">
        <v>30</v>
      </c>
      <c r="G537" s="4" t="s">
        <v>184</v>
      </c>
      <c r="H537" s="4" t="s">
        <v>71</v>
      </c>
      <c r="I537" s="4" t="s">
        <v>132</v>
      </c>
      <c r="J537" s="21">
        <v>44693</v>
      </c>
      <c r="K537" s="21">
        <v>44938</v>
      </c>
      <c r="L537" s="4">
        <v>150</v>
      </c>
      <c r="M537" s="4" t="s">
        <v>427</v>
      </c>
      <c r="N537" s="4" t="s">
        <v>30</v>
      </c>
      <c r="O537" s="4" t="s">
        <v>1004</v>
      </c>
      <c r="P537" s="4" t="s">
        <v>55</v>
      </c>
      <c r="Q537" s="4" t="s">
        <v>40</v>
      </c>
      <c r="R537" s="4">
        <v>174</v>
      </c>
      <c r="S537" s="4">
        <v>0</v>
      </c>
      <c r="T537" s="4" t="s">
        <v>56</v>
      </c>
      <c r="U537" s="4" t="s">
        <v>57</v>
      </c>
      <c r="V537" s="4">
        <v>1.74</v>
      </c>
      <c r="W537" s="4">
        <v>3.66</v>
      </c>
      <c r="X537" s="4">
        <v>8.9</v>
      </c>
      <c r="Y537" s="4">
        <v>20.7</v>
      </c>
      <c r="Z537" s="4">
        <v>14.6</v>
      </c>
    </row>
    <row r="538" spans="1:26" x14ac:dyDescent="0.25">
      <c r="A538" s="4" t="s">
        <v>1712</v>
      </c>
      <c r="B538" s="4">
        <v>18</v>
      </c>
      <c r="C538" s="4" t="s">
        <v>44</v>
      </c>
      <c r="D538" s="4" t="s">
        <v>87</v>
      </c>
      <c r="E538" s="4" t="s">
        <v>78</v>
      </c>
      <c r="F538" s="4" t="s">
        <v>79</v>
      </c>
      <c r="G538" s="4" t="s">
        <v>440</v>
      </c>
      <c r="H538" s="4" t="s">
        <v>32</v>
      </c>
      <c r="I538" s="4" t="s">
        <v>49</v>
      </c>
      <c r="J538" s="21">
        <v>43943</v>
      </c>
      <c r="K538" s="21">
        <v>44461</v>
      </c>
      <c r="L538" s="4">
        <v>150</v>
      </c>
      <c r="M538" s="4" t="s">
        <v>697</v>
      </c>
      <c r="N538" s="4" t="s">
        <v>30</v>
      </c>
      <c r="O538" s="4" t="s">
        <v>1714</v>
      </c>
      <c r="P538" s="4" t="s">
        <v>55</v>
      </c>
      <c r="Q538" s="4" t="s">
        <v>40</v>
      </c>
      <c r="R538" s="4">
        <v>113</v>
      </c>
      <c r="S538" s="4">
        <v>0</v>
      </c>
      <c r="T538" s="4" t="s">
        <v>85</v>
      </c>
      <c r="U538" s="4" t="s">
        <v>42</v>
      </c>
      <c r="V538" s="4">
        <v>1.44</v>
      </c>
      <c r="W538" s="4">
        <v>2.16</v>
      </c>
      <c r="X538" s="4">
        <v>3.8</v>
      </c>
      <c r="Y538" s="4">
        <v>10.5</v>
      </c>
      <c r="Z538" s="4">
        <v>11.8</v>
      </c>
    </row>
    <row r="539" spans="1:26" x14ac:dyDescent="0.25">
      <c r="A539" s="4" t="s">
        <v>1715</v>
      </c>
      <c r="B539" s="4">
        <v>45</v>
      </c>
      <c r="C539" s="4" t="s">
        <v>45</v>
      </c>
      <c r="D539" s="4" t="s">
        <v>45</v>
      </c>
      <c r="E539" s="4" t="s">
        <v>78</v>
      </c>
      <c r="F539" s="4" t="s">
        <v>30</v>
      </c>
      <c r="G539" s="4" t="s">
        <v>102</v>
      </c>
      <c r="H539" s="4" t="s">
        <v>61</v>
      </c>
      <c r="I539" s="4" t="s">
        <v>72</v>
      </c>
      <c r="J539" s="21">
        <v>44006</v>
      </c>
      <c r="K539" s="21">
        <v>44401</v>
      </c>
      <c r="L539" s="4">
        <v>200</v>
      </c>
      <c r="M539" s="4" t="s">
        <v>40</v>
      </c>
      <c r="N539" s="4" t="s">
        <v>40</v>
      </c>
      <c r="O539" s="4" t="s">
        <v>447</v>
      </c>
      <c r="P539" s="4" t="s">
        <v>110</v>
      </c>
      <c r="Q539" s="4" t="s">
        <v>40</v>
      </c>
      <c r="R539" s="4">
        <v>93</v>
      </c>
      <c r="S539" s="4">
        <v>0</v>
      </c>
      <c r="T539" s="4" t="s">
        <v>137</v>
      </c>
      <c r="U539" s="4" t="s">
        <v>57</v>
      </c>
      <c r="V539" s="4">
        <v>3.14</v>
      </c>
      <c r="W539" s="4">
        <v>2.4300000000000002</v>
      </c>
      <c r="X539" s="4">
        <v>4.2</v>
      </c>
      <c r="Y539" s="4">
        <v>20.9</v>
      </c>
      <c r="Z539" s="4">
        <v>16.399999999999999</v>
      </c>
    </row>
    <row r="540" spans="1:26" x14ac:dyDescent="0.25">
      <c r="A540" s="4" t="s">
        <v>1717</v>
      </c>
      <c r="B540" s="4">
        <v>25</v>
      </c>
      <c r="C540" s="4" t="s">
        <v>27</v>
      </c>
      <c r="D540" s="4" t="s">
        <v>87</v>
      </c>
      <c r="E540" s="4" t="s">
        <v>30</v>
      </c>
      <c r="F540" s="4" t="s">
        <v>59</v>
      </c>
      <c r="G540" s="4" t="s">
        <v>440</v>
      </c>
      <c r="H540" s="4" t="s">
        <v>32</v>
      </c>
      <c r="I540" s="4" t="s">
        <v>49</v>
      </c>
      <c r="J540" s="21">
        <v>44644</v>
      </c>
      <c r="K540" s="21">
        <v>44858</v>
      </c>
      <c r="L540" s="4">
        <v>150</v>
      </c>
      <c r="M540" s="4" t="s">
        <v>676</v>
      </c>
      <c r="N540" s="4" t="s">
        <v>40</v>
      </c>
      <c r="O540" s="4" t="s">
        <v>595</v>
      </c>
      <c r="P540" s="4" t="s">
        <v>55</v>
      </c>
      <c r="Q540" s="4" t="s">
        <v>75</v>
      </c>
      <c r="R540" s="4">
        <v>81</v>
      </c>
      <c r="S540" s="4">
        <v>0</v>
      </c>
      <c r="T540" s="4" t="s">
        <v>85</v>
      </c>
      <c r="U540" s="4" t="s">
        <v>42</v>
      </c>
      <c r="V540" s="4">
        <v>2.23</v>
      </c>
      <c r="W540" s="4">
        <v>4.66</v>
      </c>
      <c r="X540" s="4">
        <v>9.6</v>
      </c>
      <c r="Y540" s="4">
        <v>11.9</v>
      </c>
      <c r="Z540" s="4">
        <v>9</v>
      </c>
    </row>
    <row r="541" spans="1:26" x14ac:dyDescent="0.25">
      <c r="A541" s="4" t="s">
        <v>1720</v>
      </c>
      <c r="B541" s="4">
        <v>74</v>
      </c>
      <c r="C541" s="4" t="s">
        <v>27</v>
      </c>
      <c r="D541" s="4" t="s">
        <v>28</v>
      </c>
      <c r="E541" s="4" t="s">
        <v>29</v>
      </c>
      <c r="F541" s="4" t="s">
        <v>30</v>
      </c>
      <c r="G541" s="4" t="s">
        <v>184</v>
      </c>
      <c r="H541" s="4" t="s">
        <v>32</v>
      </c>
      <c r="I541" s="4" t="s">
        <v>49</v>
      </c>
      <c r="J541" s="21">
        <v>43889</v>
      </c>
      <c r="K541" s="21">
        <v>44436</v>
      </c>
      <c r="L541" s="4">
        <v>150</v>
      </c>
      <c r="M541" s="4" t="s">
        <v>1291</v>
      </c>
      <c r="N541" s="4" t="s">
        <v>40</v>
      </c>
      <c r="O541" s="4" t="s">
        <v>383</v>
      </c>
      <c r="P541" s="4" t="s">
        <v>55</v>
      </c>
      <c r="Q541" s="4" t="s">
        <v>40</v>
      </c>
      <c r="R541" s="4">
        <v>88</v>
      </c>
      <c r="S541" s="4">
        <v>0</v>
      </c>
      <c r="T541" s="4" t="s">
        <v>56</v>
      </c>
      <c r="U541" s="4" t="s">
        <v>57</v>
      </c>
      <c r="V541" s="4">
        <v>3.02</v>
      </c>
      <c r="W541" s="4">
        <v>4.76</v>
      </c>
      <c r="X541" s="4">
        <v>8.9</v>
      </c>
      <c r="Y541" s="4">
        <v>7.8</v>
      </c>
      <c r="Z541" s="4">
        <v>9.6999999999999993</v>
      </c>
    </row>
    <row r="542" spans="1:26" x14ac:dyDescent="0.25">
      <c r="A542" s="4" t="s">
        <v>1722</v>
      </c>
      <c r="B542" s="4">
        <v>60</v>
      </c>
      <c r="C542" s="4" t="s">
        <v>27</v>
      </c>
      <c r="D542" s="4" t="s">
        <v>28</v>
      </c>
      <c r="E542" s="4" t="s">
        <v>30</v>
      </c>
      <c r="F542" s="4" t="s">
        <v>30</v>
      </c>
      <c r="G542" s="4" t="s">
        <v>164</v>
      </c>
      <c r="H542" s="4" t="s">
        <v>71</v>
      </c>
      <c r="I542" s="4" t="s">
        <v>49</v>
      </c>
      <c r="J542" s="21">
        <v>44755</v>
      </c>
      <c r="K542" s="21">
        <v>45304</v>
      </c>
      <c r="L542" s="4">
        <v>200</v>
      </c>
      <c r="M542" s="4" t="s">
        <v>75</v>
      </c>
      <c r="N542" s="4" t="s">
        <v>75</v>
      </c>
      <c r="O542" s="4" t="s">
        <v>244</v>
      </c>
      <c r="P542" s="4" t="s">
        <v>110</v>
      </c>
      <c r="Q542" s="4" t="s">
        <v>30</v>
      </c>
      <c r="R542" s="4">
        <v>34</v>
      </c>
      <c r="S542" s="4">
        <v>0</v>
      </c>
      <c r="T542" s="4" t="s">
        <v>85</v>
      </c>
      <c r="U542" s="4" t="s">
        <v>57</v>
      </c>
      <c r="V542" s="4">
        <v>3.21</v>
      </c>
      <c r="W542" s="4">
        <v>3.01</v>
      </c>
      <c r="X542" s="4">
        <v>2.7</v>
      </c>
      <c r="Y542" s="4">
        <v>21.5</v>
      </c>
      <c r="Z542" s="4">
        <v>14.5</v>
      </c>
    </row>
    <row r="543" spans="1:26" x14ac:dyDescent="0.25">
      <c r="A543" s="4" t="s">
        <v>1724</v>
      </c>
      <c r="B543" s="4">
        <v>22</v>
      </c>
      <c r="C543" s="4" t="s">
        <v>45</v>
      </c>
      <c r="D543" s="4" t="s">
        <v>28</v>
      </c>
      <c r="E543" s="4" t="s">
        <v>29</v>
      </c>
      <c r="F543" s="4" t="s">
        <v>69</v>
      </c>
      <c r="G543" s="4" t="s">
        <v>31</v>
      </c>
      <c r="H543" s="4" t="s">
        <v>61</v>
      </c>
      <c r="I543" s="4" t="s">
        <v>49</v>
      </c>
      <c r="J543" s="21">
        <v>44975</v>
      </c>
      <c r="K543" s="21">
        <v>45522</v>
      </c>
      <c r="L543" s="4">
        <v>50</v>
      </c>
      <c r="M543" s="4" t="s">
        <v>1279</v>
      </c>
      <c r="N543" s="4" t="s">
        <v>67</v>
      </c>
      <c r="O543" s="4" t="s">
        <v>305</v>
      </c>
      <c r="P543" s="4" t="s">
        <v>110</v>
      </c>
      <c r="Q543" s="4" t="s">
        <v>67</v>
      </c>
      <c r="R543" s="4">
        <v>48</v>
      </c>
      <c r="S543" s="4">
        <v>0</v>
      </c>
      <c r="T543" s="4" t="s">
        <v>56</v>
      </c>
      <c r="U543" s="4" t="s">
        <v>57</v>
      </c>
      <c r="V543" s="4">
        <v>4.3499999999999996</v>
      </c>
      <c r="W543" s="4">
        <v>4.4400000000000004</v>
      </c>
      <c r="X543" s="4">
        <v>7.7</v>
      </c>
      <c r="Y543" s="4">
        <v>13.9</v>
      </c>
      <c r="Z543" s="4">
        <v>13.4</v>
      </c>
    </row>
    <row r="544" spans="1:26" x14ac:dyDescent="0.25">
      <c r="A544" s="4" t="s">
        <v>1726</v>
      </c>
      <c r="B544" s="4">
        <v>77</v>
      </c>
      <c r="C544" s="4" t="s">
        <v>44</v>
      </c>
      <c r="D544" s="4" t="s">
        <v>106</v>
      </c>
      <c r="E544" s="4" t="s">
        <v>30</v>
      </c>
      <c r="F544" s="4" t="s">
        <v>69</v>
      </c>
      <c r="G544" s="4" t="s">
        <v>31</v>
      </c>
      <c r="H544" s="4" t="s">
        <v>81</v>
      </c>
      <c r="I544" s="4" t="s">
        <v>33</v>
      </c>
      <c r="J544" s="21">
        <v>43665</v>
      </c>
      <c r="K544" s="21">
        <v>43970</v>
      </c>
      <c r="L544" s="4">
        <v>50</v>
      </c>
      <c r="M544" s="4" t="s">
        <v>517</v>
      </c>
      <c r="N544" s="4" t="s">
        <v>40</v>
      </c>
      <c r="O544" s="4" t="s">
        <v>473</v>
      </c>
      <c r="P544" s="4" t="s">
        <v>55</v>
      </c>
      <c r="Q544" s="4" t="s">
        <v>40</v>
      </c>
      <c r="R544" s="4">
        <v>68</v>
      </c>
      <c r="S544" s="4">
        <v>0</v>
      </c>
      <c r="T544" s="4" t="s">
        <v>137</v>
      </c>
      <c r="U544" s="4" t="s">
        <v>42</v>
      </c>
      <c r="V544" s="4">
        <v>1.64</v>
      </c>
      <c r="W544" s="4">
        <v>3.69</v>
      </c>
      <c r="X544" s="4">
        <v>2.6</v>
      </c>
      <c r="Y544" s="4">
        <v>18.5</v>
      </c>
      <c r="Z544" s="4">
        <v>6.9</v>
      </c>
    </row>
    <row r="545" spans="1:26" x14ac:dyDescent="0.25">
      <c r="A545" s="4" t="s">
        <v>1727</v>
      </c>
      <c r="B545" s="4">
        <v>59</v>
      </c>
      <c r="C545" s="4" t="s">
        <v>45</v>
      </c>
      <c r="D545" s="4" t="s">
        <v>95</v>
      </c>
      <c r="E545" s="4" t="s">
        <v>46</v>
      </c>
      <c r="F545" s="4" t="s">
        <v>30</v>
      </c>
      <c r="G545" s="4" t="s">
        <v>80</v>
      </c>
      <c r="H545" s="4" t="s">
        <v>32</v>
      </c>
      <c r="I545" s="4" t="s">
        <v>72</v>
      </c>
      <c r="J545" s="21">
        <v>43897</v>
      </c>
      <c r="K545" s="21">
        <v>44203</v>
      </c>
      <c r="L545" s="4">
        <v>100</v>
      </c>
      <c r="M545" s="4" t="s">
        <v>129</v>
      </c>
      <c r="N545" s="4" t="s">
        <v>129</v>
      </c>
      <c r="O545" s="4" t="s">
        <v>1660</v>
      </c>
      <c r="P545" s="4" t="s">
        <v>110</v>
      </c>
      <c r="Q545" s="4" t="s">
        <v>129</v>
      </c>
      <c r="R545" s="4">
        <v>62</v>
      </c>
      <c r="S545" s="4">
        <v>0</v>
      </c>
      <c r="T545" s="4" t="s">
        <v>85</v>
      </c>
      <c r="U545" s="4" t="s">
        <v>57</v>
      </c>
      <c r="V545" s="4">
        <v>1.47</v>
      </c>
      <c r="W545" s="4">
        <v>1.66</v>
      </c>
      <c r="X545" s="4">
        <v>1</v>
      </c>
      <c r="Y545" s="4">
        <v>18.899999999999999</v>
      </c>
      <c r="Z545" s="4">
        <v>15.5</v>
      </c>
    </row>
    <row r="546" spans="1:26" x14ac:dyDescent="0.25">
      <c r="A546" s="4" t="s">
        <v>1729</v>
      </c>
      <c r="B546" s="4">
        <v>26</v>
      </c>
      <c r="C546" s="4" t="s">
        <v>44</v>
      </c>
      <c r="D546" s="4" t="s">
        <v>28</v>
      </c>
      <c r="E546" s="4" t="s">
        <v>46</v>
      </c>
      <c r="F546" s="4" t="s">
        <v>30</v>
      </c>
      <c r="G546" s="4" t="s">
        <v>89</v>
      </c>
      <c r="H546" s="4" t="s">
        <v>32</v>
      </c>
      <c r="I546" s="4" t="s">
        <v>72</v>
      </c>
      <c r="J546" s="21">
        <v>44689</v>
      </c>
      <c r="K546" s="21">
        <v>44965</v>
      </c>
      <c r="L546" s="4">
        <v>150</v>
      </c>
      <c r="M546" s="4" t="s">
        <v>67</v>
      </c>
      <c r="N546" s="4" t="s">
        <v>67</v>
      </c>
      <c r="O546" s="4" t="s">
        <v>366</v>
      </c>
      <c r="P546" s="4" t="s">
        <v>39</v>
      </c>
      <c r="Q546" s="4" t="s">
        <v>40</v>
      </c>
      <c r="R546" s="4">
        <v>36</v>
      </c>
      <c r="S546" s="4">
        <v>1</v>
      </c>
      <c r="T546" s="4" t="s">
        <v>56</v>
      </c>
      <c r="U546" s="4" t="s">
        <v>42</v>
      </c>
      <c r="V546" s="4">
        <v>3.06</v>
      </c>
      <c r="W546" s="4">
        <v>1.65</v>
      </c>
      <c r="X546" s="4">
        <v>1.8</v>
      </c>
      <c r="Y546" s="4">
        <v>6.3</v>
      </c>
      <c r="Z546" s="4">
        <v>5.8</v>
      </c>
    </row>
    <row r="547" spans="1:26" x14ac:dyDescent="0.25">
      <c r="A547" s="4" t="s">
        <v>1731</v>
      </c>
      <c r="B547" s="4">
        <v>66</v>
      </c>
      <c r="C547" s="4" t="s">
        <v>27</v>
      </c>
      <c r="D547" s="4" t="s">
        <v>95</v>
      </c>
      <c r="E547" s="4" t="s">
        <v>78</v>
      </c>
      <c r="F547" s="4" t="s">
        <v>79</v>
      </c>
      <c r="G547" s="4" t="s">
        <v>131</v>
      </c>
      <c r="H547" s="4" t="s">
        <v>61</v>
      </c>
      <c r="I547" s="4" t="s">
        <v>49</v>
      </c>
      <c r="J547" s="21">
        <v>44093</v>
      </c>
      <c r="K547" s="21">
        <v>44611</v>
      </c>
      <c r="L547" s="4">
        <v>50</v>
      </c>
      <c r="M547" s="4" t="s">
        <v>67</v>
      </c>
      <c r="N547" s="4" t="s">
        <v>67</v>
      </c>
      <c r="O547" s="4" t="s">
        <v>602</v>
      </c>
      <c r="P547" s="4" t="s">
        <v>55</v>
      </c>
      <c r="Q547" s="4" t="s">
        <v>75</v>
      </c>
      <c r="R547" s="4">
        <v>121</v>
      </c>
      <c r="S547" s="4">
        <v>0</v>
      </c>
      <c r="T547" s="4" t="s">
        <v>137</v>
      </c>
      <c r="U547" s="4" t="s">
        <v>57</v>
      </c>
      <c r="V547" s="4">
        <v>4.5599999999999996</v>
      </c>
      <c r="W547" s="4">
        <v>1.97</v>
      </c>
      <c r="X547" s="4">
        <v>4.2</v>
      </c>
      <c r="Y547" s="4">
        <v>7.9</v>
      </c>
      <c r="Z547" s="4">
        <v>6.8</v>
      </c>
    </row>
    <row r="548" spans="1:26" x14ac:dyDescent="0.25">
      <c r="A548" s="4" t="s">
        <v>1733</v>
      </c>
      <c r="B548" s="4">
        <v>42</v>
      </c>
      <c r="C548" s="4" t="s">
        <v>27</v>
      </c>
      <c r="D548" s="4" t="s">
        <v>87</v>
      </c>
      <c r="E548" s="4" t="s">
        <v>29</v>
      </c>
      <c r="F548" s="4" t="s">
        <v>59</v>
      </c>
      <c r="G548" s="4" t="s">
        <v>246</v>
      </c>
      <c r="H548" s="4" t="s">
        <v>61</v>
      </c>
      <c r="I548" s="4" t="s">
        <v>33</v>
      </c>
      <c r="J548" s="21">
        <v>43478</v>
      </c>
      <c r="K548" s="21">
        <v>44025</v>
      </c>
      <c r="L548" s="4">
        <v>200</v>
      </c>
      <c r="M548" s="4" t="s">
        <v>322</v>
      </c>
      <c r="N548" s="4" t="s">
        <v>129</v>
      </c>
      <c r="O548" s="4" t="s">
        <v>188</v>
      </c>
      <c r="P548" s="4" t="s">
        <v>55</v>
      </c>
      <c r="Q548" s="4" t="s">
        <v>129</v>
      </c>
      <c r="R548" s="4">
        <v>141</v>
      </c>
      <c r="S548" s="4">
        <v>0</v>
      </c>
      <c r="T548" s="4" t="s">
        <v>137</v>
      </c>
      <c r="U548" s="4" t="s">
        <v>42</v>
      </c>
      <c r="V548" s="4">
        <v>3.08</v>
      </c>
      <c r="W548" s="4">
        <v>3.43</v>
      </c>
      <c r="X548" s="4">
        <v>3.2</v>
      </c>
      <c r="Y548" s="4">
        <v>7</v>
      </c>
      <c r="Z548" s="4">
        <v>9.6</v>
      </c>
    </row>
    <row r="549" spans="1:26" x14ac:dyDescent="0.25">
      <c r="A549" s="4" t="s">
        <v>1736</v>
      </c>
      <c r="B549" s="4">
        <v>28</v>
      </c>
      <c r="C549" s="4" t="s">
        <v>45</v>
      </c>
      <c r="D549" s="4" t="s">
        <v>95</v>
      </c>
      <c r="E549" s="4" t="s">
        <v>78</v>
      </c>
      <c r="F549" s="4" t="s">
        <v>59</v>
      </c>
      <c r="G549" s="4" t="s">
        <v>31</v>
      </c>
      <c r="H549" s="4" t="s">
        <v>61</v>
      </c>
      <c r="I549" s="4" t="s">
        <v>72</v>
      </c>
      <c r="J549" s="21">
        <v>43909</v>
      </c>
      <c r="K549" s="21">
        <v>44093</v>
      </c>
      <c r="L549" s="4">
        <v>100</v>
      </c>
      <c r="M549" s="4" t="s">
        <v>438</v>
      </c>
      <c r="N549" s="4" t="s">
        <v>67</v>
      </c>
      <c r="O549" s="4" t="s">
        <v>650</v>
      </c>
      <c r="P549" s="4" t="s">
        <v>39</v>
      </c>
      <c r="Q549" s="4" t="s">
        <v>129</v>
      </c>
      <c r="R549" s="4">
        <v>83</v>
      </c>
      <c r="S549" s="4">
        <v>1</v>
      </c>
      <c r="T549" s="4" t="s">
        <v>137</v>
      </c>
      <c r="U549" s="4" t="s">
        <v>57</v>
      </c>
      <c r="V549" s="4">
        <v>1.94</v>
      </c>
      <c r="W549" s="4">
        <v>1.88</v>
      </c>
      <c r="X549" s="4">
        <v>9.6</v>
      </c>
      <c r="Y549" s="4">
        <v>17.100000000000001</v>
      </c>
      <c r="Z549" s="4">
        <v>12.5</v>
      </c>
    </row>
    <row r="550" spans="1:26" x14ac:dyDescent="0.25">
      <c r="A550" s="4" t="s">
        <v>1737</v>
      </c>
      <c r="B550" s="4">
        <v>71</v>
      </c>
      <c r="C550" s="4" t="s">
        <v>27</v>
      </c>
      <c r="D550" s="4" t="s">
        <v>95</v>
      </c>
      <c r="E550" s="4" t="s">
        <v>46</v>
      </c>
      <c r="F550" s="4" t="s">
        <v>69</v>
      </c>
      <c r="G550" s="4" t="s">
        <v>96</v>
      </c>
      <c r="H550" s="4" t="s">
        <v>71</v>
      </c>
      <c r="I550" s="4" t="s">
        <v>132</v>
      </c>
      <c r="J550" s="21">
        <v>43525</v>
      </c>
      <c r="K550" s="21">
        <v>43922</v>
      </c>
      <c r="L550" s="4">
        <v>100</v>
      </c>
      <c r="M550" s="4" t="s">
        <v>295</v>
      </c>
      <c r="N550" s="4" t="s">
        <v>40</v>
      </c>
      <c r="O550" s="4" t="s">
        <v>550</v>
      </c>
      <c r="P550" s="4" t="s">
        <v>110</v>
      </c>
      <c r="Q550" s="4" t="s">
        <v>30</v>
      </c>
      <c r="R550" s="4">
        <v>37</v>
      </c>
      <c r="S550" s="4">
        <v>0</v>
      </c>
      <c r="T550" s="4" t="s">
        <v>123</v>
      </c>
      <c r="U550" s="4" t="s">
        <v>57</v>
      </c>
      <c r="V550" s="4">
        <v>2.66</v>
      </c>
      <c r="W550" s="4">
        <v>2.72</v>
      </c>
      <c r="X550" s="4">
        <v>5.9</v>
      </c>
      <c r="Y550" s="4">
        <v>18.5</v>
      </c>
      <c r="Z550" s="4">
        <v>14.9</v>
      </c>
    </row>
    <row r="551" spans="1:26" x14ac:dyDescent="0.25">
      <c r="A551" s="4" t="s">
        <v>1740</v>
      </c>
      <c r="B551" s="4">
        <v>21</v>
      </c>
      <c r="C551" s="4" t="s">
        <v>44</v>
      </c>
      <c r="D551" s="4" t="s">
        <v>87</v>
      </c>
      <c r="E551" s="4" t="s">
        <v>46</v>
      </c>
      <c r="F551" s="4" t="s">
        <v>30</v>
      </c>
      <c r="G551" s="4" t="s">
        <v>118</v>
      </c>
      <c r="H551" s="4" t="s">
        <v>81</v>
      </c>
      <c r="I551" s="4" t="s">
        <v>72</v>
      </c>
      <c r="J551" s="21">
        <v>43862</v>
      </c>
      <c r="K551" s="21">
        <v>44197</v>
      </c>
      <c r="L551" s="4">
        <v>100</v>
      </c>
      <c r="M551" s="4" t="s">
        <v>40</v>
      </c>
      <c r="N551" s="4" t="s">
        <v>40</v>
      </c>
      <c r="O551" s="4" t="s">
        <v>776</v>
      </c>
      <c r="P551" s="4" t="s">
        <v>39</v>
      </c>
      <c r="Q551" s="4" t="s">
        <v>40</v>
      </c>
      <c r="R551" s="4">
        <v>148</v>
      </c>
      <c r="S551" s="4">
        <v>1</v>
      </c>
      <c r="T551" s="4" t="s">
        <v>56</v>
      </c>
      <c r="U551" s="4" t="s">
        <v>57</v>
      </c>
      <c r="V551" s="4">
        <v>1.69</v>
      </c>
      <c r="W551" s="4">
        <v>3</v>
      </c>
      <c r="X551" s="4">
        <v>4.7</v>
      </c>
      <c r="Y551" s="4">
        <v>21.7</v>
      </c>
      <c r="Z551" s="4">
        <v>13.7</v>
      </c>
    </row>
    <row r="552" spans="1:26" x14ac:dyDescent="0.25">
      <c r="A552" s="4" t="s">
        <v>1741</v>
      </c>
      <c r="B552" s="4">
        <v>35</v>
      </c>
      <c r="C552" s="4" t="s">
        <v>45</v>
      </c>
      <c r="D552" s="4" t="s">
        <v>87</v>
      </c>
      <c r="E552" s="4" t="s">
        <v>30</v>
      </c>
      <c r="F552" s="4" t="s">
        <v>59</v>
      </c>
      <c r="G552" s="4" t="s">
        <v>96</v>
      </c>
      <c r="H552" s="4" t="s">
        <v>32</v>
      </c>
      <c r="I552" s="4" t="s">
        <v>132</v>
      </c>
      <c r="J552" s="21">
        <v>45253</v>
      </c>
      <c r="K552" s="21">
        <v>45466</v>
      </c>
      <c r="L552" s="4">
        <v>200</v>
      </c>
      <c r="M552" s="4" t="s">
        <v>155</v>
      </c>
      <c r="N552" s="4" t="s">
        <v>75</v>
      </c>
      <c r="O552" s="4" t="s">
        <v>1124</v>
      </c>
      <c r="P552" s="4" t="s">
        <v>39</v>
      </c>
      <c r="Q552" s="4" t="s">
        <v>75</v>
      </c>
      <c r="R552" s="4">
        <v>63</v>
      </c>
      <c r="S552" s="4">
        <v>1</v>
      </c>
      <c r="T552" s="4" t="s">
        <v>41</v>
      </c>
      <c r="U552" s="4" t="s">
        <v>42</v>
      </c>
      <c r="V552" s="4">
        <v>3.13</v>
      </c>
      <c r="W552" s="4">
        <v>1.46</v>
      </c>
      <c r="X552" s="4">
        <v>6.5</v>
      </c>
      <c r="Y552" s="4">
        <v>8.1</v>
      </c>
      <c r="Z552" s="4">
        <v>8.6999999999999993</v>
      </c>
    </row>
    <row r="553" spans="1:26" x14ac:dyDescent="0.25">
      <c r="A553" s="4" t="s">
        <v>1743</v>
      </c>
      <c r="B553" s="4">
        <v>28</v>
      </c>
      <c r="C553" s="4" t="s">
        <v>45</v>
      </c>
      <c r="D553" s="4" t="s">
        <v>87</v>
      </c>
      <c r="E553" s="4" t="s">
        <v>78</v>
      </c>
      <c r="F553" s="4" t="s">
        <v>69</v>
      </c>
      <c r="G553" s="4" t="s">
        <v>102</v>
      </c>
      <c r="H553" s="4" t="s">
        <v>71</v>
      </c>
      <c r="I553" s="4" t="s">
        <v>72</v>
      </c>
      <c r="J553" s="21">
        <v>44279</v>
      </c>
      <c r="K553" s="21">
        <v>44766</v>
      </c>
      <c r="L553" s="4">
        <v>150</v>
      </c>
      <c r="M553" s="4" t="s">
        <v>295</v>
      </c>
      <c r="N553" s="4" t="s">
        <v>40</v>
      </c>
      <c r="O553" s="4" t="s">
        <v>136</v>
      </c>
      <c r="P553" s="4" t="s">
        <v>39</v>
      </c>
      <c r="Q553" s="4" t="s">
        <v>30</v>
      </c>
      <c r="R553" s="4">
        <v>138</v>
      </c>
      <c r="S553" s="4">
        <v>1</v>
      </c>
      <c r="T553" s="4" t="s">
        <v>137</v>
      </c>
      <c r="U553" s="4" t="s">
        <v>42</v>
      </c>
      <c r="V553" s="4">
        <v>1.57</v>
      </c>
      <c r="W553" s="4">
        <v>3.77</v>
      </c>
      <c r="X553" s="4">
        <v>2.9</v>
      </c>
      <c r="Y553" s="4">
        <v>13.1</v>
      </c>
      <c r="Z553" s="4">
        <v>18.2</v>
      </c>
    </row>
    <row r="554" spans="1:26" x14ac:dyDescent="0.25">
      <c r="A554" s="4" t="s">
        <v>1746</v>
      </c>
      <c r="B554" s="4">
        <v>22</v>
      </c>
      <c r="C554" s="4" t="s">
        <v>45</v>
      </c>
      <c r="D554" s="4" t="s">
        <v>95</v>
      </c>
      <c r="E554" s="4" t="s">
        <v>163</v>
      </c>
      <c r="F554" s="4" t="s">
        <v>30</v>
      </c>
      <c r="G554" s="4" t="s">
        <v>112</v>
      </c>
      <c r="H554" s="4" t="s">
        <v>61</v>
      </c>
      <c r="I554" s="4" t="s">
        <v>72</v>
      </c>
      <c r="J554" s="21">
        <v>43561</v>
      </c>
      <c r="K554" s="21">
        <v>43927</v>
      </c>
      <c r="L554" s="4">
        <v>150</v>
      </c>
      <c r="M554" s="4" t="s">
        <v>75</v>
      </c>
      <c r="N554" s="4" t="s">
        <v>75</v>
      </c>
      <c r="O554" s="4" t="s">
        <v>694</v>
      </c>
      <c r="P554" s="4" t="s">
        <v>55</v>
      </c>
      <c r="Q554" s="4" t="s">
        <v>30</v>
      </c>
      <c r="R554" s="4">
        <v>78</v>
      </c>
      <c r="S554" s="4">
        <v>0</v>
      </c>
      <c r="T554" s="4" t="s">
        <v>85</v>
      </c>
      <c r="U554" s="4" t="s">
        <v>57</v>
      </c>
      <c r="V554" s="4">
        <v>1.82</v>
      </c>
      <c r="W554" s="4">
        <v>3.03</v>
      </c>
      <c r="X554" s="4">
        <v>4.8</v>
      </c>
      <c r="Y554" s="4">
        <v>6.3</v>
      </c>
      <c r="Z554" s="4">
        <v>16.5</v>
      </c>
    </row>
    <row r="555" spans="1:26" x14ac:dyDescent="0.25">
      <c r="A555" s="4" t="s">
        <v>1749</v>
      </c>
      <c r="B555" s="4">
        <v>75</v>
      </c>
      <c r="C555" s="4" t="s">
        <v>27</v>
      </c>
      <c r="D555" s="4" t="s">
        <v>95</v>
      </c>
      <c r="E555" s="4" t="s">
        <v>29</v>
      </c>
      <c r="F555" s="4" t="s">
        <v>47</v>
      </c>
      <c r="G555" s="4" t="s">
        <v>102</v>
      </c>
      <c r="H555" s="4" t="s">
        <v>32</v>
      </c>
      <c r="I555" s="4" t="s">
        <v>132</v>
      </c>
      <c r="J555" s="21">
        <v>44264</v>
      </c>
      <c r="K555" s="21">
        <v>44601</v>
      </c>
      <c r="L555" s="4">
        <v>200</v>
      </c>
      <c r="M555" s="4" t="s">
        <v>1412</v>
      </c>
      <c r="N555" s="4" t="s">
        <v>40</v>
      </c>
      <c r="O555" s="4" t="s">
        <v>1751</v>
      </c>
      <c r="P555" s="4" t="s">
        <v>110</v>
      </c>
      <c r="Q555" s="4" t="s">
        <v>30</v>
      </c>
      <c r="R555" s="4">
        <v>46</v>
      </c>
      <c r="S555" s="4">
        <v>0</v>
      </c>
      <c r="T555" s="4" t="s">
        <v>137</v>
      </c>
      <c r="U555" s="4" t="s">
        <v>57</v>
      </c>
      <c r="V555" s="4">
        <v>1.28</v>
      </c>
      <c r="W555" s="4">
        <v>2.9</v>
      </c>
      <c r="X555" s="4">
        <v>6</v>
      </c>
      <c r="Y555" s="4">
        <v>17.3</v>
      </c>
      <c r="Z555" s="4">
        <v>14.7</v>
      </c>
    </row>
    <row r="556" spans="1:26" x14ac:dyDescent="0.25">
      <c r="A556" s="4" t="s">
        <v>1752</v>
      </c>
      <c r="B556" s="4">
        <v>21</v>
      </c>
      <c r="C556" s="4" t="s">
        <v>45</v>
      </c>
      <c r="D556" s="4" t="s">
        <v>106</v>
      </c>
      <c r="E556" s="4" t="s">
        <v>163</v>
      </c>
      <c r="F556" s="4" t="s">
        <v>47</v>
      </c>
      <c r="G556" s="4" t="s">
        <v>102</v>
      </c>
      <c r="H556" s="4" t="s">
        <v>61</v>
      </c>
      <c r="I556" s="4" t="s">
        <v>132</v>
      </c>
      <c r="J556" s="21">
        <v>43992</v>
      </c>
      <c r="K556" s="21">
        <v>44387</v>
      </c>
      <c r="L556" s="4">
        <v>200</v>
      </c>
      <c r="M556" s="4" t="s">
        <v>221</v>
      </c>
      <c r="N556" s="4" t="s">
        <v>129</v>
      </c>
      <c r="O556" s="4" t="s">
        <v>1220</v>
      </c>
      <c r="P556" s="4" t="s">
        <v>39</v>
      </c>
      <c r="Q556" s="4" t="s">
        <v>67</v>
      </c>
      <c r="R556" s="4">
        <v>86</v>
      </c>
      <c r="S556" s="4">
        <v>1</v>
      </c>
      <c r="T556" s="4" t="s">
        <v>123</v>
      </c>
      <c r="U556" s="4" t="s">
        <v>42</v>
      </c>
      <c r="V556" s="4">
        <v>2.0099999999999998</v>
      </c>
      <c r="W556" s="4">
        <v>1.04</v>
      </c>
      <c r="X556" s="4">
        <v>7.5</v>
      </c>
      <c r="Y556" s="4">
        <v>15.6</v>
      </c>
      <c r="Z556" s="4">
        <v>17.2</v>
      </c>
    </row>
    <row r="557" spans="1:26" x14ac:dyDescent="0.25">
      <c r="A557" s="4" t="s">
        <v>1754</v>
      </c>
      <c r="B557" s="4">
        <v>63</v>
      </c>
      <c r="C557" s="4" t="s">
        <v>45</v>
      </c>
      <c r="D557" s="4" t="s">
        <v>45</v>
      </c>
      <c r="E557" s="4" t="s">
        <v>46</v>
      </c>
      <c r="F557" s="4" t="s">
        <v>30</v>
      </c>
      <c r="G557" s="4" t="s">
        <v>246</v>
      </c>
      <c r="H557" s="4" t="s">
        <v>61</v>
      </c>
      <c r="I557" s="4" t="s">
        <v>132</v>
      </c>
      <c r="J557" s="21">
        <v>45039</v>
      </c>
      <c r="K557" s="21">
        <v>45466</v>
      </c>
      <c r="L557" s="4">
        <v>100</v>
      </c>
      <c r="M557" s="4" t="s">
        <v>37</v>
      </c>
      <c r="N557" s="4" t="s">
        <v>67</v>
      </c>
      <c r="O557" s="4" t="s">
        <v>654</v>
      </c>
      <c r="P557" s="4" t="s">
        <v>39</v>
      </c>
      <c r="Q557" s="4" t="s">
        <v>75</v>
      </c>
      <c r="R557" s="4">
        <v>87</v>
      </c>
      <c r="S557" s="4">
        <v>1</v>
      </c>
      <c r="T557" s="4" t="s">
        <v>41</v>
      </c>
      <c r="U557" s="4" t="s">
        <v>57</v>
      </c>
      <c r="V557" s="4">
        <v>4.29</v>
      </c>
      <c r="W557" s="4">
        <v>4.37</v>
      </c>
      <c r="X557" s="4">
        <v>5.4</v>
      </c>
      <c r="Y557" s="4">
        <v>12</v>
      </c>
      <c r="Z557" s="4">
        <v>16.5</v>
      </c>
    </row>
    <row r="558" spans="1:26" x14ac:dyDescent="0.25">
      <c r="A558" s="4" t="s">
        <v>1755</v>
      </c>
      <c r="B558" s="4">
        <v>43</v>
      </c>
      <c r="C558" s="4" t="s">
        <v>44</v>
      </c>
      <c r="D558" s="4" t="s">
        <v>87</v>
      </c>
      <c r="E558" s="4" t="s">
        <v>78</v>
      </c>
      <c r="F558" s="4" t="s">
        <v>69</v>
      </c>
      <c r="G558" s="4" t="s">
        <v>48</v>
      </c>
      <c r="H558" s="4" t="s">
        <v>81</v>
      </c>
      <c r="I558" s="4" t="s">
        <v>33</v>
      </c>
      <c r="J558" s="21">
        <v>44279</v>
      </c>
      <c r="K558" s="21">
        <v>44585</v>
      </c>
      <c r="L558" s="4">
        <v>50</v>
      </c>
      <c r="M558" s="4" t="s">
        <v>30</v>
      </c>
      <c r="N558" s="4" t="s">
        <v>30</v>
      </c>
      <c r="O558" s="4" t="s">
        <v>1326</v>
      </c>
      <c r="P558" s="4" t="s">
        <v>110</v>
      </c>
      <c r="Q558" s="4" t="s">
        <v>30</v>
      </c>
      <c r="R558" s="4">
        <v>83</v>
      </c>
      <c r="S558" s="4">
        <v>0</v>
      </c>
      <c r="T558" s="4" t="s">
        <v>85</v>
      </c>
      <c r="U558" s="4" t="s">
        <v>42</v>
      </c>
      <c r="V558" s="4">
        <v>2.81</v>
      </c>
      <c r="W558" s="4">
        <v>1.73</v>
      </c>
      <c r="X558" s="4">
        <v>8.6999999999999993</v>
      </c>
      <c r="Y558" s="4">
        <v>21.9</v>
      </c>
      <c r="Z558" s="4">
        <v>10.9</v>
      </c>
    </row>
    <row r="559" spans="1:26" x14ac:dyDescent="0.25">
      <c r="A559" s="4" t="s">
        <v>1757</v>
      </c>
      <c r="B559" s="4">
        <v>25</v>
      </c>
      <c r="C559" s="4" t="s">
        <v>44</v>
      </c>
      <c r="D559" s="4" t="s">
        <v>106</v>
      </c>
      <c r="E559" s="4" t="s">
        <v>46</v>
      </c>
      <c r="F559" s="4" t="s">
        <v>79</v>
      </c>
      <c r="G559" s="4" t="s">
        <v>60</v>
      </c>
      <c r="H559" s="4" t="s">
        <v>81</v>
      </c>
      <c r="I559" s="4" t="s">
        <v>72</v>
      </c>
      <c r="J559" s="21">
        <v>44761</v>
      </c>
      <c r="K559" s="21">
        <v>45035</v>
      </c>
      <c r="L559" s="4">
        <v>100</v>
      </c>
      <c r="M559" s="4" t="s">
        <v>274</v>
      </c>
      <c r="N559" s="4" t="s">
        <v>129</v>
      </c>
      <c r="O559" s="4" t="s">
        <v>398</v>
      </c>
      <c r="P559" s="4" t="s">
        <v>39</v>
      </c>
      <c r="Q559" s="4" t="s">
        <v>40</v>
      </c>
      <c r="R559" s="4">
        <v>61</v>
      </c>
      <c r="S559" s="4">
        <v>1</v>
      </c>
      <c r="T559" s="4" t="s">
        <v>85</v>
      </c>
      <c r="U559" s="4" t="s">
        <v>42</v>
      </c>
      <c r="V559" s="4">
        <v>1.3</v>
      </c>
      <c r="W559" s="4">
        <v>2.5499999999999998</v>
      </c>
      <c r="X559" s="4">
        <v>8.1999999999999993</v>
      </c>
      <c r="Y559" s="4">
        <v>22.2</v>
      </c>
      <c r="Z559" s="4">
        <v>6.5</v>
      </c>
    </row>
    <row r="560" spans="1:26" x14ac:dyDescent="0.25">
      <c r="A560" s="4" t="s">
        <v>1760</v>
      </c>
      <c r="B560" s="4">
        <v>44</v>
      </c>
      <c r="C560" s="4" t="s">
        <v>44</v>
      </c>
      <c r="D560" s="4" t="s">
        <v>106</v>
      </c>
      <c r="E560" s="4" t="s">
        <v>30</v>
      </c>
      <c r="F560" s="4" t="s">
        <v>30</v>
      </c>
      <c r="G560" s="4" t="s">
        <v>164</v>
      </c>
      <c r="H560" s="4" t="s">
        <v>61</v>
      </c>
      <c r="I560" s="4" t="s">
        <v>132</v>
      </c>
      <c r="J560" s="21">
        <v>44982</v>
      </c>
      <c r="K560" s="21">
        <v>45468</v>
      </c>
      <c r="L560" s="4">
        <v>200</v>
      </c>
      <c r="M560" s="4" t="s">
        <v>40</v>
      </c>
      <c r="N560" s="4" t="s">
        <v>40</v>
      </c>
      <c r="O560" s="4" t="s">
        <v>100</v>
      </c>
      <c r="P560" s="4" t="s">
        <v>39</v>
      </c>
      <c r="Q560" s="4" t="s">
        <v>75</v>
      </c>
      <c r="R560" s="4">
        <v>146</v>
      </c>
      <c r="S560" s="4">
        <v>1</v>
      </c>
      <c r="T560" s="4" t="s">
        <v>41</v>
      </c>
      <c r="U560" s="4" t="s">
        <v>42</v>
      </c>
      <c r="V560" s="4">
        <v>1.27</v>
      </c>
      <c r="W560" s="4">
        <v>4.51</v>
      </c>
      <c r="X560" s="4">
        <v>4.5</v>
      </c>
      <c r="Y560" s="4">
        <v>15.8</v>
      </c>
      <c r="Z560" s="4">
        <v>19.5</v>
      </c>
    </row>
    <row r="561" spans="1:26" x14ac:dyDescent="0.25">
      <c r="A561" s="4" t="s">
        <v>1763</v>
      </c>
      <c r="B561" s="4">
        <v>61</v>
      </c>
      <c r="C561" s="4" t="s">
        <v>44</v>
      </c>
      <c r="D561" s="4" t="s">
        <v>87</v>
      </c>
      <c r="E561" s="4" t="s">
        <v>78</v>
      </c>
      <c r="F561" s="4" t="s">
        <v>30</v>
      </c>
      <c r="G561" s="4" t="s">
        <v>184</v>
      </c>
      <c r="H561" s="4" t="s">
        <v>61</v>
      </c>
      <c r="I561" s="4" t="s">
        <v>33</v>
      </c>
      <c r="J561" s="21">
        <v>44840</v>
      </c>
      <c r="K561" s="21">
        <v>45357</v>
      </c>
      <c r="L561" s="4">
        <v>200</v>
      </c>
      <c r="M561" s="4" t="s">
        <v>37</v>
      </c>
      <c r="N561" s="4" t="s">
        <v>67</v>
      </c>
      <c r="O561" s="4" t="s">
        <v>1041</v>
      </c>
      <c r="P561" s="4" t="s">
        <v>110</v>
      </c>
      <c r="Q561" s="4" t="s">
        <v>75</v>
      </c>
      <c r="R561" s="4">
        <v>122</v>
      </c>
      <c r="S561" s="4">
        <v>0</v>
      </c>
      <c r="T561" s="4" t="s">
        <v>41</v>
      </c>
      <c r="U561" s="4" t="s">
        <v>57</v>
      </c>
      <c r="V561" s="4">
        <v>1.27</v>
      </c>
      <c r="W561" s="4">
        <v>3.59</v>
      </c>
      <c r="X561" s="4">
        <v>1.7</v>
      </c>
      <c r="Y561" s="4">
        <v>12.8</v>
      </c>
      <c r="Z561" s="4">
        <v>16.7</v>
      </c>
    </row>
    <row r="562" spans="1:26" x14ac:dyDescent="0.25">
      <c r="A562" s="4" t="s">
        <v>1766</v>
      </c>
      <c r="B562" s="4">
        <v>73</v>
      </c>
      <c r="C562" s="4" t="s">
        <v>44</v>
      </c>
      <c r="D562" s="4" t="s">
        <v>87</v>
      </c>
      <c r="E562" s="4" t="s">
        <v>163</v>
      </c>
      <c r="F562" s="4" t="s">
        <v>30</v>
      </c>
      <c r="G562" s="4" t="s">
        <v>184</v>
      </c>
      <c r="H562" s="4" t="s">
        <v>32</v>
      </c>
      <c r="I562" s="4" t="s">
        <v>132</v>
      </c>
      <c r="J562" s="21">
        <v>45091</v>
      </c>
      <c r="K562" s="21">
        <v>45579</v>
      </c>
      <c r="L562" s="4">
        <v>150</v>
      </c>
      <c r="M562" s="4" t="s">
        <v>451</v>
      </c>
      <c r="N562" s="4" t="s">
        <v>129</v>
      </c>
      <c r="O562" s="4" t="s">
        <v>374</v>
      </c>
      <c r="P562" s="4" t="s">
        <v>110</v>
      </c>
      <c r="Q562" s="4" t="s">
        <v>40</v>
      </c>
      <c r="R562" s="4">
        <v>92</v>
      </c>
      <c r="S562" s="4">
        <v>0</v>
      </c>
      <c r="T562" s="4" t="s">
        <v>85</v>
      </c>
      <c r="U562" s="4" t="s">
        <v>57</v>
      </c>
      <c r="V562" s="4">
        <v>2.73</v>
      </c>
      <c r="W562" s="4">
        <v>4.99</v>
      </c>
      <c r="X562" s="4">
        <v>6</v>
      </c>
      <c r="Y562" s="4">
        <v>11.8</v>
      </c>
      <c r="Z562" s="4">
        <v>6.7</v>
      </c>
    </row>
    <row r="563" spans="1:26" x14ac:dyDescent="0.25">
      <c r="A563" s="4" t="s">
        <v>1768</v>
      </c>
      <c r="B563" s="4">
        <v>46</v>
      </c>
      <c r="C563" s="4" t="s">
        <v>45</v>
      </c>
      <c r="D563" s="4" t="s">
        <v>95</v>
      </c>
      <c r="E563" s="4" t="s">
        <v>30</v>
      </c>
      <c r="F563" s="4" t="s">
        <v>47</v>
      </c>
      <c r="G563" s="4" t="s">
        <v>178</v>
      </c>
      <c r="H563" s="4" t="s">
        <v>81</v>
      </c>
      <c r="I563" s="4" t="s">
        <v>33</v>
      </c>
      <c r="J563" s="21">
        <v>43742</v>
      </c>
      <c r="K563" s="21">
        <v>44200</v>
      </c>
      <c r="L563" s="4">
        <v>50</v>
      </c>
      <c r="M563" s="4" t="s">
        <v>446</v>
      </c>
      <c r="N563" s="4" t="s">
        <v>129</v>
      </c>
      <c r="O563" s="4" t="s">
        <v>188</v>
      </c>
      <c r="P563" s="4" t="s">
        <v>110</v>
      </c>
      <c r="Q563" s="4" t="s">
        <v>75</v>
      </c>
      <c r="R563" s="4">
        <v>137</v>
      </c>
      <c r="S563" s="4">
        <v>0</v>
      </c>
      <c r="T563" s="4" t="s">
        <v>56</v>
      </c>
      <c r="U563" s="4" t="s">
        <v>42</v>
      </c>
      <c r="V563" s="4">
        <v>2.4</v>
      </c>
      <c r="W563" s="4">
        <v>2.4900000000000002</v>
      </c>
      <c r="X563" s="4">
        <v>1.6</v>
      </c>
      <c r="Y563" s="4">
        <v>12.7</v>
      </c>
      <c r="Z563" s="4">
        <v>10.9</v>
      </c>
    </row>
    <row r="564" spans="1:26" x14ac:dyDescent="0.25">
      <c r="A564" s="4" t="s">
        <v>1770</v>
      </c>
      <c r="B564" s="4">
        <v>62</v>
      </c>
      <c r="C564" s="4" t="s">
        <v>45</v>
      </c>
      <c r="D564" s="4" t="s">
        <v>95</v>
      </c>
      <c r="E564" s="4" t="s">
        <v>78</v>
      </c>
      <c r="F564" s="4" t="s">
        <v>30</v>
      </c>
      <c r="G564" s="4" t="s">
        <v>246</v>
      </c>
      <c r="H564" s="4" t="s">
        <v>61</v>
      </c>
      <c r="I564" s="4" t="s">
        <v>33</v>
      </c>
      <c r="J564" s="21">
        <v>44866</v>
      </c>
      <c r="K564" s="21">
        <v>45139</v>
      </c>
      <c r="L564" s="4">
        <v>100</v>
      </c>
      <c r="M564" s="4" t="s">
        <v>30</v>
      </c>
      <c r="N564" s="4" t="s">
        <v>30</v>
      </c>
      <c r="O564" s="4" t="s">
        <v>374</v>
      </c>
      <c r="P564" s="4" t="s">
        <v>55</v>
      </c>
      <c r="Q564" s="4" t="s">
        <v>40</v>
      </c>
      <c r="R564" s="4">
        <v>37</v>
      </c>
      <c r="S564" s="4">
        <v>0</v>
      </c>
      <c r="T564" s="4" t="s">
        <v>56</v>
      </c>
      <c r="U564" s="4" t="s">
        <v>57</v>
      </c>
      <c r="V564" s="4">
        <v>3.89</v>
      </c>
      <c r="W564" s="4">
        <v>3.63</v>
      </c>
      <c r="X564" s="4">
        <v>7.4</v>
      </c>
      <c r="Y564" s="4">
        <v>6.2</v>
      </c>
      <c r="Z564" s="4">
        <v>6.7</v>
      </c>
    </row>
    <row r="565" spans="1:26" x14ac:dyDescent="0.25">
      <c r="A565" s="4" t="s">
        <v>1772</v>
      </c>
      <c r="B565" s="4">
        <v>63</v>
      </c>
      <c r="C565" s="4" t="s">
        <v>45</v>
      </c>
      <c r="D565" s="4" t="s">
        <v>28</v>
      </c>
      <c r="E565" s="4" t="s">
        <v>30</v>
      </c>
      <c r="F565" s="4" t="s">
        <v>30</v>
      </c>
      <c r="G565" s="4" t="s">
        <v>60</v>
      </c>
      <c r="H565" s="4" t="s">
        <v>32</v>
      </c>
      <c r="I565" s="4" t="s">
        <v>33</v>
      </c>
      <c r="J565" s="21">
        <v>43631</v>
      </c>
      <c r="K565" s="21">
        <v>44150</v>
      </c>
      <c r="L565" s="4">
        <v>150</v>
      </c>
      <c r="M565" s="4" t="s">
        <v>67</v>
      </c>
      <c r="N565" s="4" t="s">
        <v>67</v>
      </c>
      <c r="O565" s="4" t="s">
        <v>477</v>
      </c>
      <c r="P565" s="4" t="s">
        <v>110</v>
      </c>
      <c r="Q565" s="4" t="s">
        <v>30</v>
      </c>
      <c r="R565" s="4">
        <v>132</v>
      </c>
      <c r="S565" s="4">
        <v>0</v>
      </c>
      <c r="T565" s="4" t="s">
        <v>137</v>
      </c>
      <c r="U565" s="4" t="s">
        <v>42</v>
      </c>
      <c r="V565" s="4">
        <v>3.65</v>
      </c>
      <c r="W565" s="4">
        <v>2.94</v>
      </c>
      <c r="X565" s="4">
        <v>1</v>
      </c>
      <c r="Y565" s="4">
        <v>20.5</v>
      </c>
      <c r="Z565" s="4">
        <v>16.100000000000001</v>
      </c>
    </row>
    <row r="566" spans="1:26" x14ac:dyDescent="0.25">
      <c r="A566" s="4" t="s">
        <v>1774</v>
      </c>
      <c r="B566" s="4">
        <v>81</v>
      </c>
      <c r="C566" s="4" t="s">
        <v>27</v>
      </c>
      <c r="D566" s="4" t="s">
        <v>28</v>
      </c>
      <c r="E566" s="4" t="s">
        <v>30</v>
      </c>
      <c r="F566" s="4" t="s">
        <v>30</v>
      </c>
      <c r="G566" s="4" t="s">
        <v>60</v>
      </c>
      <c r="H566" s="4" t="s">
        <v>32</v>
      </c>
      <c r="I566" s="4" t="s">
        <v>132</v>
      </c>
      <c r="J566" s="21">
        <v>43802</v>
      </c>
      <c r="K566" s="21">
        <v>44289</v>
      </c>
      <c r="L566" s="4">
        <v>200</v>
      </c>
      <c r="M566" s="4" t="s">
        <v>378</v>
      </c>
      <c r="N566" s="4" t="s">
        <v>75</v>
      </c>
      <c r="O566" s="4" t="s">
        <v>586</v>
      </c>
      <c r="P566" s="4" t="s">
        <v>39</v>
      </c>
      <c r="Q566" s="4" t="s">
        <v>40</v>
      </c>
      <c r="R566" s="4">
        <v>81</v>
      </c>
      <c r="S566" s="4">
        <v>1</v>
      </c>
      <c r="T566" s="4" t="s">
        <v>137</v>
      </c>
      <c r="U566" s="4" t="s">
        <v>57</v>
      </c>
      <c r="V566" s="4">
        <v>3.19</v>
      </c>
      <c r="W566" s="4">
        <v>1.27</v>
      </c>
      <c r="X566" s="4">
        <v>7.9</v>
      </c>
      <c r="Y566" s="4">
        <v>16.5</v>
      </c>
      <c r="Z566" s="4">
        <v>16.3</v>
      </c>
    </row>
    <row r="567" spans="1:26" x14ac:dyDescent="0.25">
      <c r="A567" s="4" t="s">
        <v>1777</v>
      </c>
      <c r="B567" s="4">
        <v>62</v>
      </c>
      <c r="C567" s="4" t="s">
        <v>44</v>
      </c>
      <c r="D567" s="4" t="s">
        <v>95</v>
      </c>
      <c r="E567" s="4" t="s">
        <v>30</v>
      </c>
      <c r="F567" s="4" t="s">
        <v>30</v>
      </c>
      <c r="G567" s="4" t="s">
        <v>112</v>
      </c>
      <c r="H567" s="4" t="s">
        <v>32</v>
      </c>
      <c r="I567" s="4" t="s">
        <v>49</v>
      </c>
      <c r="J567" s="21">
        <v>43574</v>
      </c>
      <c r="K567" s="21">
        <v>43880</v>
      </c>
      <c r="L567" s="4">
        <v>150</v>
      </c>
      <c r="M567" s="4" t="s">
        <v>207</v>
      </c>
      <c r="N567" s="4" t="s">
        <v>75</v>
      </c>
      <c r="O567" s="4" t="s">
        <v>1779</v>
      </c>
      <c r="P567" s="4" t="s">
        <v>110</v>
      </c>
      <c r="Q567" s="4" t="s">
        <v>129</v>
      </c>
      <c r="R567" s="4">
        <v>80</v>
      </c>
      <c r="S567" s="4">
        <v>0</v>
      </c>
      <c r="T567" s="4" t="s">
        <v>123</v>
      </c>
      <c r="U567" s="4" t="s">
        <v>42</v>
      </c>
      <c r="V567" s="4">
        <v>4.01</v>
      </c>
      <c r="W567" s="4">
        <v>4.21</v>
      </c>
      <c r="X567" s="4">
        <v>5.7</v>
      </c>
      <c r="Y567" s="4">
        <v>8.5</v>
      </c>
      <c r="Z567" s="4">
        <v>14.4</v>
      </c>
    </row>
    <row r="568" spans="1:26" x14ac:dyDescent="0.25">
      <c r="A568" s="4" t="s">
        <v>1780</v>
      </c>
      <c r="B568" s="4">
        <v>69</v>
      </c>
      <c r="C568" s="4" t="s">
        <v>44</v>
      </c>
      <c r="D568" s="4" t="s">
        <v>106</v>
      </c>
      <c r="E568" s="4" t="s">
        <v>30</v>
      </c>
      <c r="F568" s="4" t="s">
        <v>30</v>
      </c>
      <c r="G568" s="4" t="s">
        <v>131</v>
      </c>
      <c r="H568" s="4" t="s">
        <v>71</v>
      </c>
      <c r="I568" s="4" t="s">
        <v>33</v>
      </c>
      <c r="J568" s="21">
        <v>43826</v>
      </c>
      <c r="K568" s="21">
        <v>44374</v>
      </c>
      <c r="L568" s="4">
        <v>150</v>
      </c>
      <c r="M568" s="4" t="s">
        <v>362</v>
      </c>
      <c r="N568" s="4" t="s">
        <v>75</v>
      </c>
      <c r="O568" s="4" t="s">
        <v>473</v>
      </c>
      <c r="P568" s="4" t="s">
        <v>55</v>
      </c>
      <c r="Q568" s="4" t="s">
        <v>129</v>
      </c>
      <c r="R568" s="4">
        <v>92</v>
      </c>
      <c r="S568" s="4">
        <v>0</v>
      </c>
      <c r="T568" s="4" t="s">
        <v>85</v>
      </c>
      <c r="U568" s="4" t="s">
        <v>42</v>
      </c>
      <c r="V568" s="4">
        <v>3.48</v>
      </c>
      <c r="W568" s="4">
        <v>3.97</v>
      </c>
      <c r="X568" s="4">
        <v>2.5</v>
      </c>
      <c r="Y568" s="4">
        <v>9.5</v>
      </c>
      <c r="Z568" s="4">
        <v>18.100000000000001</v>
      </c>
    </row>
    <row r="569" spans="1:26" x14ac:dyDescent="0.25">
      <c r="A569" s="4" t="s">
        <v>1782</v>
      </c>
      <c r="B569" s="4">
        <v>53</v>
      </c>
      <c r="C569" s="4" t="s">
        <v>27</v>
      </c>
      <c r="D569" s="4" t="s">
        <v>95</v>
      </c>
      <c r="E569" s="4" t="s">
        <v>46</v>
      </c>
      <c r="F569" s="4" t="s">
        <v>30</v>
      </c>
      <c r="G569" s="4" t="s">
        <v>60</v>
      </c>
      <c r="H569" s="4" t="s">
        <v>71</v>
      </c>
      <c r="I569" s="4" t="s">
        <v>72</v>
      </c>
      <c r="J569" s="21">
        <v>44891</v>
      </c>
      <c r="K569" s="21">
        <v>45164</v>
      </c>
      <c r="L569" s="4">
        <v>100</v>
      </c>
      <c r="M569" s="4" t="s">
        <v>30</v>
      </c>
      <c r="N569" s="4" t="s">
        <v>30</v>
      </c>
      <c r="O569" s="4" t="s">
        <v>843</v>
      </c>
      <c r="P569" s="4" t="s">
        <v>39</v>
      </c>
      <c r="Q569" s="4" t="s">
        <v>75</v>
      </c>
      <c r="R569" s="4">
        <v>153</v>
      </c>
      <c r="S569" s="4">
        <v>1</v>
      </c>
      <c r="T569" s="4" t="s">
        <v>56</v>
      </c>
      <c r="U569" s="4" t="s">
        <v>57</v>
      </c>
      <c r="V569" s="4">
        <v>4</v>
      </c>
      <c r="W569" s="4">
        <v>4.63</v>
      </c>
      <c r="X569" s="4">
        <v>7.8</v>
      </c>
      <c r="Y569" s="4">
        <v>16.7</v>
      </c>
      <c r="Z569" s="4">
        <v>14.1</v>
      </c>
    </row>
    <row r="570" spans="1:26" x14ac:dyDescent="0.25">
      <c r="A570" s="4" t="s">
        <v>1783</v>
      </c>
      <c r="B570" s="4">
        <v>42</v>
      </c>
      <c r="C570" s="4" t="s">
        <v>44</v>
      </c>
      <c r="D570" s="4" t="s">
        <v>106</v>
      </c>
      <c r="E570" s="4" t="s">
        <v>29</v>
      </c>
      <c r="F570" s="4" t="s">
        <v>30</v>
      </c>
      <c r="G570" s="4" t="s">
        <v>80</v>
      </c>
      <c r="H570" s="4" t="s">
        <v>81</v>
      </c>
      <c r="I570" s="4" t="s">
        <v>132</v>
      </c>
      <c r="J570" s="21">
        <v>44330</v>
      </c>
      <c r="K570" s="21">
        <v>44665</v>
      </c>
      <c r="L570" s="4">
        <v>150</v>
      </c>
      <c r="M570" s="4" t="s">
        <v>30</v>
      </c>
      <c r="N570" s="4" t="s">
        <v>30</v>
      </c>
      <c r="O570" s="4" t="s">
        <v>1074</v>
      </c>
      <c r="P570" s="4" t="s">
        <v>55</v>
      </c>
      <c r="Q570" s="4" t="s">
        <v>129</v>
      </c>
      <c r="R570" s="4">
        <v>64</v>
      </c>
      <c r="S570" s="4">
        <v>0</v>
      </c>
      <c r="T570" s="4" t="s">
        <v>137</v>
      </c>
      <c r="U570" s="4" t="s">
        <v>42</v>
      </c>
      <c r="V570" s="4">
        <v>4.5599999999999996</v>
      </c>
      <c r="W570" s="4">
        <v>3.32</v>
      </c>
      <c r="X570" s="4">
        <v>6.7</v>
      </c>
      <c r="Y570" s="4">
        <v>8.8000000000000007</v>
      </c>
      <c r="Z570" s="4">
        <v>11.1</v>
      </c>
    </row>
    <row r="571" spans="1:26" x14ac:dyDescent="0.25">
      <c r="A571" s="4" t="s">
        <v>1785</v>
      </c>
      <c r="B571" s="4">
        <v>34</v>
      </c>
      <c r="C571" s="4" t="s">
        <v>27</v>
      </c>
      <c r="D571" s="4" t="s">
        <v>45</v>
      </c>
      <c r="E571" s="4" t="s">
        <v>78</v>
      </c>
      <c r="F571" s="4" t="s">
        <v>30</v>
      </c>
      <c r="G571" s="4" t="s">
        <v>102</v>
      </c>
      <c r="H571" s="4" t="s">
        <v>71</v>
      </c>
      <c r="I571" s="4" t="s">
        <v>132</v>
      </c>
      <c r="J571" s="21">
        <v>45031</v>
      </c>
      <c r="K571" s="21">
        <v>45337</v>
      </c>
      <c r="L571" s="4">
        <v>50</v>
      </c>
      <c r="M571" s="4" t="s">
        <v>378</v>
      </c>
      <c r="N571" s="4" t="s">
        <v>75</v>
      </c>
      <c r="O571" s="4" t="s">
        <v>1696</v>
      </c>
      <c r="P571" s="4" t="s">
        <v>110</v>
      </c>
      <c r="Q571" s="4" t="s">
        <v>40</v>
      </c>
      <c r="R571" s="4">
        <v>46</v>
      </c>
      <c r="S571" s="4">
        <v>0</v>
      </c>
      <c r="T571" s="4" t="s">
        <v>41</v>
      </c>
      <c r="U571" s="4" t="s">
        <v>42</v>
      </c>
      <c r="V571" s="4">
        <v>3.87</v>
      </c>
      <c r="W571" s="4">
        <v>2.08</v>
      </c>
      <c r="X571" s="4">
        <v>2.8</v>
      </c>
      <c r="Y571" s="4">
        <v>11.6</v>
      </c>
      <c r="Z571" s="4">
        <v>7.1</v>
      </c>
    </row>
    <row r="572" spans="1:26" x14ac:dyDescent="0.25">
      <c r="A572" s="4" t="s">
        <v>1787</v>
      </c>
      <c r="B572" s="4">
        <v>75</v>
      </c>
      <c r="C572" s="4" t="s">
        <v>45</v>
      </c>
      <c r="D572" s="4" t="s">
        <v>87</v>
      </c>
      <c r="E572" s="4" t="s">
        <v>30</v>
      </c>
      <c r="F572" s="4" t="s">
        <v>79</v>
      </c>
      <c r="G572" s="4" t="s">
        <v>125</v>
      </c>
      <c r="H572" s="4" t="s">
        <v>32</v>
      </c>
      <c r="I572" s="4" t="s">
        <v>49</v>
      </c>
      <c r="J572" s="21">
        <v>44478</v>
      </c>
      <c r="K572" s="21">
        <v>44994</v>
      </c>
      <c r="L572" s="4">
        <v>50</v>
      </c>
      <c r="M572" s="4" t="s">
        <v>1526</v>
      </c>
      <c r="N572" s="4" t="s">
        <v>75</v>
      </c>
      <c r="O572" s="4" t="s">
        <v>729</v>
      </c>
      <c r="P572" s="4" t="s">
        <v>39</v>
      </c>
      <c r="Q572" s="4" t="s">
        <v>40</v>
      </c>
      <c r="R572" s="4">
        <v>85</v>
      </c>
      <c r="S572" s="4">
        <v>1</v>
      </c>
      <c r="T572" s="4" t="s">
        <v>56</v>
      </c>
      <c r="U572" s="4" t="s">
        <v>57</v>
      </c>
      <c r="V572" s="4">
        <v>1.86</v>
      </c>
      <c r="W572" s="4">
        <v>2.7</v>
      </c>
      <c r="X572" s="4">
        <v>9.1999999999999993</v>
      </c>
      <c r="Y572" s="4">
        <v>15.1</v>
      </c>
      <c r="Z572" s="4">
        <v>6.2</v>
      </c>
    </row>
    <row r="573" spans="1:26" x14ac:dyDescent="0.25">
      <c r="A573" s="4" t="s">
        <v>1790</v>
      </c>
      <c r="B573" s="4">
        <v>56</v>
      </c>
      <c r="C573" s="4" t="s">
        <v>44</v>
      </c>
      <c r="D573" s="4" t="s">
        <v>106</v>
      </c>
      <c r="E573" s="4" t="s">
        <v>29</v>
      </c>
      <c r="F573" s="4" t="s">
        <v>30</v>
      </c>
      <c r="G573" s="4" t="s">
        <v>246</v>
      </c>
      <c r="H573" s="4" t="s">
        <v>81</v>
      </c>
      <c r="I573" s="4" t="s">
        <v>72</v>
      </c>
      <c r="J573" s="21">
        <v>45249</v>
      </c>
      <c r="K573" s="21">
        <v>45584</v>
      </c>
      <c r="L573" s="4">
        <v>50</v>
      </c>
      <c r="M573" s="4" t="s">
        <v>202</v>
      </c>
      <c r="N573" s="4" t="s">
        <v>129</v>
      </c>
      <c r="O573" s="4" t="s">
        <v>602</v>
      </c>
      <c r="P573" s="4" t="s">
        <v>39</v>
      </c>
      <c r="Q573" s="4" t="s">
        <v>75</v>
      </c>
      <c r="R573" s="4">
        <v>46</v>
      </c>
      <c r="S573" s="4">
        <v>1</v>
      </c>
      <c r="T573" s="4" t="s">
        <v>85</v>
      </c>
      <c r="U573" s="4" t="s">
        <v>57</v>
      </c>
      <c r="V573" s="4">
        <v>1.31</v>
      </c>
      <c r="W573" s="4">
        <v>3.78</v>
      </c>
      <c r="X573" s="4">
        <v>4.4000000000000004</v>
      </c>
      <c r="Y573" s="4">
        <v>20.8</v>
      </c>
      <c r="Z573" s="4">
        <v>14.2</v>
      </c>
    </row>
    <row r="574" spans="1:26" x14ac:dyDescent="0.25">
      <c r="A574" s="4" t="s">
        <v>1793</v>
      </c>
      <c r="B574" s="4">
        <v>38</v>
      </c>
      <c r="C574" s="4" t="s">
        <v>45</v>
      </c>
      <c r="D574" s="4" t="s">
        <v>106</v>
      </c>
      <c r="E574" s="4" t="s">
        <v>46</v>
      </c>
      <c r="F574" s="4" t="s">
        <v>30</v>
      </c>
      <c r="G574" s="4" t="s">
        <v>112</v>
      </c>
      <c r="H574" s="4" t="s">
        <v>71</v>
      </c>
      <c r="I574" s="4" t="s">
        <v>49</v>
      </c>
      <c r="J574" s="21">
        <v>44899</v>
      </c>
      <c r="K574" s="21">
        <v>45234</v>
      </c>
      <c r="L574" s="4">
        <v>50</v>
      </c>
      <c r="M574" s="4" t="s">
        <v>40</v>
      </c>
      <c r="N574" s="4" t="s">
        <v>40</v>
      </c>
      <c r="O574" s="4" t="s">
        <v>507</v>
      </c>
      <c r="P574" s="4" t="s">
        <v>110</v>
      </c>
      <c r="Q574" s="4" t="s">
        <v>40</v>
      </c>
      <c r="R574" s="4">
        <v>134</v>
      </c>
      <c r="S574" s="4">
        <v>0</v>
      </c>
      <c r="T574" s="4" t="s">
        <v>56</v>
      </c>
      <c r="U574" s="4" t="s">
        <v>57</v>
      </c>
      <c r="V574" s="4">
        <v>4.18</v>
      </c>
      <c r="W574" s="4">
        <v>2.09</v>
      </c>
      <c r="X574" s="4">
        <v>7.2</v>
      </c>
      <c r="Y574" s="4">
        <v>10.8</v>
      </c>
      <c r="Z574" s="4">
        <v>19</v>
      </c>
    </row>
    <row r="575" spans="1:26" x14ac:dyDescent="0.25">
      <c r="A575" s="4" t="s">
        <v>1795</v>
      </c>
      <c r="B575" s="4">
        <v>35</v>
      </c>
      <c r="C575" s="4" t="s">
        <v>44</v>
      </c>
      <c r="D575" s="4" t="s">
        <v>106</v>
      </c>
      <c r="E575" s="4" t="s">
        <v>163</v>
      </c>
      <c r="F575" s="4" t="s">
        <v>79</v>
      </c>
      <c r="G575" s="4" t="s">
        <v>48</v>
      </c>
      <c r="H575" s="4" t="s">
        <v>32</v>
      </c>
      <c r="I575" s="4" t="s">
        <v>33</v>
      </c>
      <c r="J575" s="21">
        <v>43533</v>
      </c>
      <c r="K575" s="21">
        <v>43899</v>
      </c>
      <c r="L575" s="4">
        <v>100</v>
      </c>
      <c r="M575" s="4" t="s">
        <v>30</v>
      </c>
      <c r="N575" s="4" t="s">
        <v>30</v>
      </c>
      <c r="O575" s="4" t="s">
        <v>122</v>
      </c>
      <c r="P575" s="4" t="s">
        <v>110</v>
      </c>
      <c r="Q575" s="4" t="s">
        <v>129</v>
      </c>
      <c r="R575" s="4">
        <v>116</v>
      </c>
      <c r="S575" s="4">
        <v>0</v>
      </c>
      <c r="T575" s="4" t="s">
        <v>56</v>
      </c>
      <c r="U575" s="4" t="s">
        <v>42</v>
      </c>
      <c r="V575" s="4">
        <v>3.55</v>
      </c>
      <c r="W575" s="4">
        <v>2.2999999999999998</v>
      </c>
      <c r="X575" s="4">
        <v>3.4</v>
      </c>
      <c r="Y575" s="4">
        <v>9.4</v>
      </c>
      <c r="Z575" s="4">
        <v>14.8</v>
      </c>
    </row>
    <row r="576" spans="1:26" x14ac:dyDescent="0.25">
      <c r="A576" s="4" t="s">
        <v>1798</v>
      </c>
      <c r="B576" s="4">
        <v>85</v>
      </c>
      <c r="C576" s="4" t="s">
        <v>44</v>
      </c>
      <c r="D576" s="4" t="s">
        <v>87</v>
      </c>
      <c r="E576" s="4" t="s">
        <v>29</v>
      </c>
      <c r="F576" s="4" t="s">
        <v>69</v>
      </c>
      <c r="G576" s="4" t="s">
        <v>118</v>
      </c>
      <c r="H576" s="4" t="s">
        <v>32</v>
      </c>
      <c r="I576" s="4" t="s">
        <v>49</v>
      </c>
      <c r="J576" s="21">
        <v>43847</v>
      </c>
      <c r="K576" s="21">
        <v>44029</v>
      </c>
      <c r="L576" s="4">
        <v>50</v>
      </c>
      <c r="M576" s="4" t="s">
        <v>295</v>
      </c>
      <c r="N576" s="4" t="s">
        <v>40</v>
      </c>
      <c r="O576" s="4" t="s">
        <v>769</v>
      </c>
      <c r="P576" s="4" t="s">
        <v>110</v>
      </c>
      <c r="Q576" s="4" t="s">
        <v>75</v>
      </c>
      <c r="R576" s="4">
        <v>125</v>
      </c>
      <c r="S576" s="4">
        <v>0</v>
      </c>
      <c r="T576" s="4" t="s">
        <v>123</v>
      </c>
      <c r="U576" s="4" t="s">
        <v>42</v>
      </c>
      <c r="V576" s="4">
        <v>1.87</v>
      </c>
      <c r="W576" s="4">
        <v>3.38</v>
      </c>
      <c r="X576" s="4">
        <v>3.4</v>
      </c>
      <c r="Y576" s="4">
        <v>17.899999999999999</v>
      </c>
      <c r="Z576" s="4">
        <v>16.899999999999999</v>
      </c>
    </row>
    <row r="577" spans="1:26" x14ac:dyDescent="0.25">
      <c r="A577" s="4" t="s">
        <v>1800</v>
      </c>
      <c r="B577" s="4">
        <v>42</v>
      </c>
      <c r="C577" s="4" t="s">
        <v>45</v>
      </c>
      <c r="D577" s="4" t="s">
        <v>45</v>
      </c>
      <c r="E577" s="4" t="s">
        <v>78</v>
      </c>
      <c r="F577" s="4" t="s">
        <v>79</v>
      </c>
      <c r="G577" s="4" t="s">
        <v>194</v>
      </c>
      <c r="H577" s="4" t="s">
        <v>61</v>
      </c>
      <c r="I577" s="4" t="s">
        <v>72</v>
      </c>
      <c r="J577" s="21">
        <v>45096</v>
      </c>
      <c r="K577" s="21">
        <v>45341</v>
      </c>
      <c r="L577" s="4">
        <v>200</v>
      </c>
      <c r="M577" s="4" t="s">
        <v>352</v>
      </c>
      <c r="N577" s="4" t="s">
        <v>67</v>
      </c>
      <c r="O577" s="4" t="s">
        <v>769</v>
      </c>
      <c r="P577" s="4" t="s">
        <v>110</v>
      </c>
      <c r="Q577" s="4" t="s">
        <v>129</v>
      </c>
      <c r="R577" s="4">
        <v>167</v>
      </c>
      <c r="S577" s="4">
        <v>0</v>
      </c>
      <c r="T577" s="4" t="s">
        <v>123</v>
      </c>
      <c r="U577" s="4" t="s">
        <v>57</v>
      </c>
      <c r="V577" s="4">
        <v>4.1100000000000003</v>
      </c>
      <c r="W577" s="4">
        <v>4.04</v>
      </c>
      <c r="X577" s="4">
        <v>2.7</v>
      </c>
      <c r="Y577" s="4">
        <v>7.6</v>
      </c>
      <c r="Z577" s="4">
        <v>14.9</v>
      </c>
    </row>
    <row r="578" spans="1:26" x14ac:dyDescent="0.25">
      <c r="A578" s="4" t="s">
        <v>1802</v>
      </c>
      <c r="B578" s="4">
        <v>55</v>
      </c>
      <c r="C578" s="4" t="s">
        <v>27</v>
      </c>
      <c r="D578" s="4" t="s">
        <v>28</v>
      </c>
      <c r="E578" s="4" t="s">
        <v>46</v>
      </c>
      <c r="F578" s="4" t="s">
        <v>30</v>
      </c>
      <c r="G578" s="4" t="s">
        <v>112</v>
      </c>
      <c r="H578" s="4" t="s">
        <v>61</v>
      </c>
      <c r="I578" s="4" t="s">
        <v>33</v>
      </c>
      <c r="J578" s="21">
        <v>44109</v>
      </c>
      <c r="K578" s="21">
        <v>44566</v>
      </c>
      <c r="L578" s="4">
        <v>150</v>
      </c>
      <c r="M578" s="4" t="s">
        <v>378</v>
      </c>
      <c r="N578" s="4" t="s">
        <v>75</v>
      </c>
      <c r="O578" s="4" t="s">
        <v>711</v>
      </c>
      <c r="P578" s="4" t="s">
        <v>39</v>
      </c>
      <c r="Q578" s="4" t="s">
        <v>75</v>
      </c>
      <c r="R578" s="4">
        <v>46</v>
      </c>
      <c r="S578" s="4">
        <v>1</v>
      </c>
      <c r="T578" s="4" t="s">
        <v>137</v>
      </c>
      <c r="U578" s="4" t="s">
        <v>42</v>
      </c>
      <c r="V578" s="4">
        <v>2.4700000000000002</v>
      </c>
      <c r="W578" s="4">
        <v>2.73</v>
      </c>
      <c r="X578" s="4">
        <v>1.3</v>
      </c>
      <c r="Y578" s="4">
        <v>10.7</v>
      </c>
      <c r="Z578" s="4">
        <v>3.6</v>
      </c>
    </row>
    <row r="579" spans="1:26" x14ac:dyDescent="0.25">
      <c r="A579" s="4" t="s">
        <v>1803</v>
      </c>
      <c r="B579" s="4">
        <v>64</v>
      </c>
      <c r="C579" s="4" t="s">
        <v>27</v>
      </c>
      <c r="D579" s="4" t="s">
        <v>106</v>
      </c>
      <c r="E579" s="4" t="s">
        <v>78</v>
      </c>
      <c r="F579" s="4" t="s">
        <v>47</v>
      </c>
      <c r="G579" s="4" t="s">
        <v>118</v>
      </c>
      <c r="H579" s="4" t="s">
        <v>32</v>
      </c>
      <c r="I579" s="4" t="s">
        <v>49</v>
      </c>
      <c r="J579" s="21">
        <v>44888</v>
      </c>
      <c r="K579" s="21">
        <v>45435</v>
      </c>
      <c r="L579" s="4">
        <v>50</v>
      </c>
      <c r="M579" s="4" t="s">
        <v>202</v>
      </c>
      <c r="N579" s="4" t="s">
        <v>129</v>
      </c>
      <c r="O579" s="4" t="s">
        <v>235</v>
      </c>
      <c r="P579" s="4" t="s">
        <v>110</v>
      </c>
      <c r="Q579" s="4" t="s">
        <v>75</v>
      </c>
      <c r="R579" s="4">
        <v>163</v>
      </c>
      <c r="S579" s="4">
        <v>0</v>
      </c>
      <c r="T579" s="4" t="s">
        <v>56</v>
      </c>
      <c r="U579" s="4" t="s">
        <v>42</v>
      </c>
      <c r="V579" s="4">
        <v>4.5199999999999996</v>
      </c>
      <c r="W579" s="4">
        <v>1.97</v>
      </c>
      <c r="X579" s="4">
        <v>6</v>
      </c>
      <c r="Y579" s="4">
        <v>6.7</v>
      </c>
      <c r="Z579" s="4">
        <v>14.3</v>
      </c>
    </row>
    <row r="580" spans="1:26" x14ac:dyDescent="0.25">
      <c r="A580" s="4" t="s">
        <v>1805</v>
      </c>
      <c r="B580" s="4">
        <v>54</v>
      </c>
      <c r="C580" s="4" t="s">
        <v>44</v>
      </c>
      <c r="D580" s="4" t="s">
        <v>106</v>
      </c>
      <c r="E580" s="4" t="s">
        <v>78</v>
      </c>
      <c r="F580" s="4" t="s">
        <v>30</v>
      </c>
      <c r="G580" s="4" t="s">
        <v>276</v>
      </c>
      <c r="H580" s="4" t="s">
        <v>81</v>
      </c>
      <c r="I580" s="4" t="s">
        <v>33</v>
      </c>
      <c r="J580" s="21">
        <v>44745</v>
      </c>
      <c r="K580" s="21">
        <v>45141</v>
      </c>
      <c r="L580" s="4">
        <v>50</v>
      </c>
      <c r="M580" s="4" t="s">
        <v>322</v>
      </c>
      <c r="N580" s="4" t="s">
        <v>129</v>
      </c>
      <c r="O580" s="4" t="s">
        <v>578</v>
      </c>
      <c r="P580" s="4" t="s">
        <v>55</v>
      </c>
      <c r="Q580" s="4" t="s">
        <v>75</v>
      </c>
      <c r="R580" s="4">
        <v>129</v>
      </c>
      <c r="S580" s="4">
        <v>0</v>
      </c>
      <c r="T580" s="4" t="s">
        <v>137</v>
      </c>
      <c r="U580" s="4" t="s">
        <v>57</v>
      </c>
      <c r="V580" s="4">
        <v>2.29</v>
      </c>
      <c r="W580" s="4">
        <v>4.59</v>
      </c>
      <c r="X580" s="4">
        <v>9</v>
      </c>
      <c r="Y580" s="4">
        <v>11.9</v>
      </c>
      <c r="Z580" s="4">
        <v>18.3</v>
      </c>
    </row>
    <row r="581" spans="1:26" x14ac:dyDescent="0.25">
      <c r="A581" s="4" t="s">
        <v>1807</v>
      </c>
      <c r="B581" s="4">
        <v>54</v>
      </c>
      <c r="C581" s="4" t="s">
        <v>45</v>
      </c>
      <c r="D581" s="4" t="s">
        <v>87</v>
      </c>
      <c r="E581" s="4" t="s">
        <v>29</v>
      </c>
      <c r="F581" s="4" t="s">
        <v>30</v>
      </c>
      <c r="G581" s="4" t="s">
        <v>89</v>
      </c>
      <c r="H581" s="4" t="s">
        <v>61</v>
      </c>
      <c r="I581" s="4" t="s">
        <v>132</v>
      </c>
      <c r="J581" s="21">
        <v>45279</v>
      </c>
      <c r="K581" s="21">
        <v>45707</v>
      </c>
      <c r="L581" s="4">
        <v>100</v>
      </c>
      <c r="M581" s="4" t="s">
        <v>348</v>
      </c>
      <c r="N581" s="4" t="s">
        <v>30</v>
      </c>
      <c r="O581" s="4" t="s">
        <v>769</v>
      </c>
      <c r="P581" s="4" t="s">
        <v>39</v>
      </c>
      <c r="Q581" s="4" t="s">
        <v>30</v>
      </c>
      <c r="R581" s="4">
        <v>128</v>
      </c>
      <c r="S581" s="4">
        <v>1</v>
      </c>
      <c r="T581" s="4" t="s">
        <v>41</v>
      </c>
      <c r="U581" s="4" t="s">
        <v>57</v>
      </c>
      <c r="V581" s="4">
        <v>4.9800000000000004</v>
      </c>
      <c r="W581" s="4">
        <v>4.3</v>
      </c>
      <c r="X581" s="4">
        <v>8.6</v>
      </c>
      <c r="Y581" s="4">
        <v>10.5</v>
      </c>
      <c r="Z581" s="4">
        <v>12.8</v>
      </c>
    </row>
    <row r="582" spans="1:26" x14ac:dyDescent="0.25">
      <c r="A582" s="4" t="s">
        <v>1809</v>
      </c>
      <c r="B582" s="4">
        <v>24</v>
      </c>
      <c r="C582" s="4" t="s">
        <v>45</v>
      </c>
      <c r="D582" s="4" t="s">
        <v>95</v>
      </c>
      <c r="E582" s="4" t="s">
        <v>29</v>
      </c>
      <c r="F582" s="4" t="s">
        <v>30</v>
      </c>
      <c r="G582" s="4" t="s">
        <v>112</v>
      </c>
      <c r="H582" s="4" t="s">
        <v>32</v>
      </c>
      <c r="I582" s="4" t="s">
        <v>49</v>
      </c>
      <c r="J582" s="21">
        <v>43876</v>
      </c>
      <c r="K582" s="21">
        <v>44119</v>
      </c>
      <c r="L582" s="4">
        <v>100</v>
      </c>
      <c r="M582" s="4" t="s">
        <v>348</v>
      </c>
      <c r="N582" s="4" t="s">
        <v>30</v>
      </c>
      <c r="O582" s="4" t="s">
        <v>1204</v>
      </c>
      <c r="P582" s="4" t="s">
        <v>55</v>
      </c>
      <c r="Q582" s="4" t="s">
        <v>67</v>
      </c>
      <c r="R582" s="4">
        <v>176</v>
      </c>
      <c r="S582" s="4">
        <v>0</v>
      </c>
      <c r="T582" s="4" t="s">
        <v>85</v>
      </c>
      <c r="U582" s="4" t="s">
        <v>42</v>
      </c>
      <c r="V582" s="4">
        <v>1.27</v>
      </c>
      <c r="W582" s="4">
        <v>1.38</v>
      </c>
      <c r="X582" s="4">
        <v>10</v>
      </c>
      <c r="Y582" s="4">
        <v>11.9</v>
      </c>
      <c r="Z582" s="4">
        <v>15.7</v>
      </c>
    </row>
    <row r="583" spans="1:26" x14ac:dyDescent="0.25">
      <c r="A583" s="4" t="s">
        <v>1811</v>
      </c>
      <c r="B583" s="4">
        <v>23</v>
      </c>
      <c r="C583" s="4" t="s">
        <v>44</v>
      </c>
      <c r="D583" s="4" t="s">
        <v>106</v>
      </c>
      <c r="E583" s="4" t="s">
        <v>163</v>
      </c>
      <c r="F583" s="4" t="s">
        <v>30</v>
      </c>
      <c r="G583" s="4" t="s">
        <v>164</v>
      </c>
      <c r="H583" s="4" t="s">
        <v>71</v>
      </c>
      <c r="I583" s="4" t="s">
        <v>132</v>
      </c>
      <c r="J583" s="21">
        <v>44039</v>
      </c>
      <c r="K583" s="21">
        <v>44313</v>
      </c>
      <c r="L583" s="4">
        <v>150</v>
      </c>
      <c r="M583" s="4" t="s">
        <v>274</v>
      </c>
      <c r="N583" s="4" t="s">
        <v>129</v>
      </c>
      <c r="O583" s="4" t="s">
        <v>109</v>
      </c>
      <c r="P583" s="4" t="s">
        <v>110</v>
      </c>
      <c r="Q583" s="4" t="s">
        <v>67</v>
      </c>
      <c r="R583" s="4">
        <v>96</v>
      </c>
      <c r="S583" s="4">
        <v>0</v>
      </c>
      <c r="T583" s="4" t="s">
        <v>56</v>
      </c>
      <c r="U583" s="4" t="s">
        <v>57</v>
      </c>
      <c r="V583" s="4">
        <v>4.2300000000000004</v>
      </c>
      <c r="W583" s="4">
        <v>4.43</v>
      </c>
      <c r="X583" s="4">
        <v>10</v>
      </c>
      <c r="Y583" s="4">
        <v>10.3</v>
      </c>
      <c r="Z583" s="4">
        <v>3.7</v>
      </c>
    </row>
    <row r="584" spans="1:26" x14ac:dyDescent="0.25">
      <c r="A584" s="4" t="s">
        <v>1814</v>
      </c>
      <c r="B584" s="4">
        <v>44</v>
      </c>
      <c r="C584" s="4" t="s">
        <v>45</v>
      </c>
      <c r="D584" s="4" t="s">
        <v>28</v>
      </c>
      <c r="E584" s="4" t="s">
        <v>78</v>
      </c>
      <c r="F584" s="4" t="s">
        <v>30</v>
      </c>
      <c r="G584" s="4" t="s">
        <v>48</v>
      </c>
      <c r="H584" s="4" t="s">
        <v>81</v>
      </c>
      <c r="I584" s="4" t="s">
        <v>33</v>
      </c>
      <c r="J584" s="21">
        <v>44313</v>
      </c>
      <c r="K584" s="21">
        <v>44861</v>
      </c>
      <c r="L584" s="4">
        <v>200</v>
      </c>
      <c r="M584" s="4" t="s">
        <v>536</v>
      </c>
      <c r="N584" s="4" t="s">
        <v>75</v>
      </c>
      <c r="O584" s="4" t="s">
        <v>262</v>
      </c>
      <c r="P584" s="4" t="s">
        <v>110</v>
      </c>
      <c r="Q584" s="4" t="s">
        <v>40</v>
      </c>
      <c r="R584" s="4">
        <v>40</v>
      </c>
      <c r="S584" s="4">
        <v>0</v>
      </c>
      <c r="T584" s="4" t="s">
        <v>56</v>
      </c>
      <c r="U584" s="4" t="s">
        <v>42</v>
      </c>
      <c r="V584" s="4">
        <v>2.64</v>
      </c>
      <c r="W584" s="4">
        <v>1.52</v>
      </c>
      <c r="X584" s="4">
        <v>1.2</v>
      </c>
      <c r="Y584" s="4">
        <v>12.5</v>
      </c>
      <c r="Z584" s="4">
        <v>16.3</v>
      </c>
    </row>
    <row r="585" spans="1:26" x14ac:dyDescent="0.25">
      <c r="A585" s="4" t="s">
        <v>1816</v>
      </c>
      <c r="B585" s="4">
        <v>46</v>
      </c>
      <c r="C585" s="4" t="s">
        <v>27</v>
      </c>
      <c r="D585" s="4" t="s">
        <v>87</v>
      </c>
      <c r="E585" s="4" t="s">
        <v>163</v>
      </c>
      <c r="F585" s="4" t="s">
        <v>47</v>
      </c>
      <c r="G585" s="4" t="s">
        <v>125</v>
      </c>
      <c r="H585" s="4" t="s">
        <v>71</v>
      </c>
      <c r="I585" s="4" t="s">
        <v>132</v>
      </c>
      <c r="J585" s="21">
        <v>44174</v>
      </c>
      <c r="K585" s="21">
        <v>44660</v>
      </c>
      <c r="L585" s="4">
        <v>200</v>
      </c>
      <c r="M585" s="4" t="s">
        <v>282</v>
      </c>
      <c r="N585" s="4" t="s">
        <v>75</v>
      </c>
      <c r="O585" s="4" t="s">
        <v>452</v>
      </c>
      <c r="P585" s="4" t="s">
        <v>110</v>
      </c>
      <c r="Q585" s="4" t="s">
        <v>30</v>
      </c>
      <c r="R585" s="4">
        <v>57</v>
      </c>
      <c r="S585" s="4">
        <v>0</v>
      </c>
      <c r="T585" s="4" t="s">
        <v>123</v>
      </c>
      <c r="U585" s="4" t="s">
        <v>57</v>
      </c>
      <c r="V585" s="4">
        <v>3.26</v>
      </c>
      <c r="W585" s="4">
        <v>2.25</v>
      </c>
      <c r="X585" s="4">
        <v>6.9</v>
      </c>
      <c r="Y585" s="4">
        <v>10.199999999999999</v>
      </c>
      <c r="Z585" s="4">
        <v>3.2</v>
      </c>
    </row>
    <row r="586" spans="1:26" x14ac:dyDescent="0.25">
      <c r="A586" s="4" t="s">
        <v>1818</v>
      </c>
      <c r="B586" s="4">
        <v>43</v>
      </c>
      <c r="C586" s="4" t="s">
        <v>27</v>
      </c>
      <c r="D586" s="4" t="s">
        <v>45</v>
      </c>
      <c r="E586" s="4" t="s">
        <v>78</v>
      </c>
      <c r="F586" s="4" t="s">
        <v>69</v>
      </c>
      <c r="G586" s="4" t="s">
        <v>118</v>
      </c>
      <c r="H586" s="4" t="s">
        <v>81</v>
      </c>
      <c r="I586" s="4" t="s">
        <v>33</v>
      </c>
      <c r="J586" s="21">
        <v>43504</v>
      </c>
      <c r="K586" s="21">
        <v>43685</v>
      </c>
      <c r="L586" s="4">
        <v>200</v>
      </c>
      <c r="M586" s="4" t="s">
        <v>129</v>
      </c>
      <c r="N586" s="4" t="s">
        <v>129</v>
      </c>
      <c r="O586" s="4" t="s">
        <v>930</v>
      </c>
      <c r="P586" s="4" t="s">
        <v>110</v>
      </c>
      <c r="Q586" s="4" t="s">
        <v>129</v>
      </c>
      <c r="R586" s="4">
        <v>91</v>
      </c>
      <c r="S586" s="4">
        <v>0</v>
      </c>
      <c r="T586" s="4" t="s">
        <v>56</v>
      </c>
      <c r="U586" s="4" t="s">
        <v>57</v>
      </c>
      <c r="V586" s="4">
        <v>4.0599999999999996</v>
      </c>
      <c r="W586" s="4">
        <v>3.49</v>
      </c>
      <c r="X586" s="4">
        <v>7.9</v>
      </c>
      <c r="Y586" s="4">
        <v>6.7</v>
      </c>
      <c r="Z586" s="4">
        <v>17.2</v>
      </c>
    </row>
    <row r="587" spans="1:26" x14ac:dyDescent="0.25">
      <c r="A587" s="4" t="s">
        <v>1821</v>
      </c>
      <c r="B587" s="4">
        <v>74</v>
      </c>
      <c r="C587" s="4" t="s">
        <v>45</v>
      </c>
      <c r="D587" s="4" t="s">
        <v>106</v>
      </c>
      <c r="E587" s="4" t="s">
        <v>78</v>
      </c>
      <c r="F587" s="4" t="s">
        <v>30</v>
      </c>
      <c r="G587" s="4" t="s">
        <v>118</v>
      </c>
      <c r="H587" s="4" t="s">
        <v>71</v>
      </c>
      <c r="I587" s="4" t="s">
        <v>72</v>
      </c>
      <c r="J587" s="21">
        <v>44215</v>
      </c>
      <c r="K587" s="21">
        <v>44396</v>
      </c>
      <c r="L587" s="4">
        <v>100</v>
      </c>
      <c r="M587" s="4" t="s">
        <v>53</v>
      </c>
      <c r="N587" s="4" t="s">
        <v>30</v>
      </c>
      <c r="O587" s="4" t="s">
        <v>954</v>
      </c>
      <c r="P587" s="4" t="s">
        <v>55</v>
      </c>
      <c r="Q587" s="4" t="s">
        <v>67</v>
      </c>
      <c r="R587" s="4">
        <v>44</v>
      </c>
      <c r="S587" s="4">
        <v>0</v>
      </c>
      <c r="T587" s="4" t="s">
        <v>56</v>
      </c>
      <c r="U587" s="4" t="s">
        <v>57</v>
      </c>
      <c r="V587" s="4">
        <v>3.48</v>
      </c>
      <c r="W587" s="4">
        <v>3.25</v>
      </c>
      <c r="X587" s="4">
        <v>6.6</v>
      </c>
      <c r="Y587" s="4">
        <v>21.6</v>
      </c>
      <c r="Z587" s="4">
        <v>13</v>
      </c>
    </row>
    <row r="588" spans="1:26" x14ac:dyDescent="0.25">
      <c r="A588" s="4" t="s">
        <v>1824</v>
      </c>
      <c r="B588" s="4">
        <v>37</v>
      </c>
      <c r="C588" s="4" t="s">
        <v>44</v>
      </c>
      <c r="D588" s="4" t="s">
        <v>45</v>
      </c>
      <c r="E588" s="4" t="s">
        <v>163</v>
      </c>
      <c r="F588" s="4" t="s">
        <v>79</v>
      </c>
      <c r="G588" s="4" t="s">
        <v>31</v>
      </c>
      <c r="H588" s="4" t="s">
        <v>81</v>
      </c>
      <c r="I588" s="4" t="s">
        <v>49</v>
      </c>
      <c r="J588" s="21">
        <v>44619</v>
      </c>
      <c r="K588" s="21">
        <v>44892</v>
      </c>
      <c r="L588" s="4">
        <v>150</v>
      </c>
      <c r="M588" s="4" t="s">
        <v>438</v>
      </c>
      <c r="N588" s="4" t="s">
        <v>67</v>
      </c>
      <c r="O588" s="4" t="s">
        <v>358</v>
      </c>
      <c r="P588" s="4" t="s">
        <v>39</v>
      </c>
      <c r="Q588" s="4" t="s">
        <v>129</v>
      </c>
      <c r="R588" s="4">
        <v>46</v>
      </c>
      <c r="S588" s="4">
        <v>1</v>
      </c>
      <c r="T588" s="4" t="s">
        <v>56</v>
      </c>
      <c r="U588" s="4" t="s">
        <v>42</v>
      </c>
      <c r="V588" s="4">
        <v>3.32</v>
      </c>
      <c r="W588" s="4">
        <v>4.96</v>
      </c>
      <c r="X588" s="4">
        <v>7.8</v>
      </c>
      <c r="Y588" s="4">
        <v>14</v>
      </c>
      <c r="Z588" s="4">
        <v>15</v>
      </c>
    </row>
    <row r="589" spans="1:26" x14ac:dyDescent="0.25">
      <c r="A589" s="4" t="s">
        <v>1827</v>
      </c>
      <c r="B589" s="4">
        <v>39</v>
      </c>
      <c r="C589" s="4" t="s">
        <v>45</v>
      </c>
      <c r="D589" s="4" t="s">
        <v>28</v>
      </c>
      <c r="E589" s="4" t="s">
        <v>30</v>
      </c>
      <c r="F589" s="4" t="s">
        <v>88</v>
      </c>
      <c r="G589" s="4" t="s">
        <v>60</v>
      </c>
      <c r="H589" s="4" t="s">
        <v>61</v>
      </c>
      <c r="I589" s="4" t="s">
        <v>33</v>
      </c>
      <c r="J589" s="21">
        <v>43740</v>
      </c>
      <c r="K589" s="21">
        <v>44106</v>
      </c>
      <c r="L589" s="4">
        <v>50</v>
      </c>
      <c r="M589" s="4" t="s">
        <v>129</v>
      </c>
      <c r="N589" s="4" t="s">
        <v>129</v>
      </c>
      <c r="O589" s="4" t="s">
        <v>235</v>
      </c>
      <c r="P589" s="4" t="s">
        <v>110</v>
      </c>
      <c r="Q589" s="4" t="s">
        <v>129</v>
      </c>
      <c r="R589" s="4">
        <v>35</v>
      </c>
      <c r="S589" s="4">
        <v>0</v>
      </c>
      <c r="T589" s="4" t="s">
        <v>56</v>
      </c>
      <c r="U589" s="4" t="s">
        <v>57</v>
      </c>
      <c r="V589" s="4">
        <v>2.56</v>
      </c>
      <c r="W589" s="4">
        <v>1.92</v>
      </c>
      <c r="X589" s="4">
        <v>6.4</v>
      </c>
      <c r="Y589" s="4">
        <v>22.7</v>
      </c>
      <c r="Z589" s="4">
        <v>18.8</v>
      </c>
    </row>
    <row r="590" spans="1:26" x14ac:dyDescent="0.25">
      <c r="A590" s="4" t="s">
        <v>1830</v>
      </c>
      <c r="B590" s="4">
        <v>54</v>
      </c>
      <c r="C590" s="4" t="s">
        <v>45</v>
      </c>
      <c r="D590" s="4" t="s">
        <v>45</v>
      </c>
      <c r="E590" s="4" t="s">
        <v>78</v>
      </c>
      <c r="F590" s="4" t="s">
        <v>79</v>
      </c>
      <c r="G590" s="4" t="s">
        <v>70</v>
      </c>
      <c r="H590" s="4" t="s">
        <v>32</v>
      </c>
      <c r="I590" s="4" t="s">
        <v>132</v>
      </c>
      <c r="J590" s="21">
        <v>44778</v>
      </c>
      <c r="K590" s="21">
        <v>45174</v>
      </c>
      <c r="L590" s="4">
        <v>150</v>
      </c>
      <c r="M590" s="4" t="s">
        <v>67</v>
      </c>
      <c r="N590" s="4" t="s">
        <v>67</v>
      </c>
      <c r="O590" s="4" t="s">
        <v>1000</v>
      </c>
      <c r="P590" s="4" t="s">
        <v>110</v>
      </c>
      <c r="Q590" s="4" t="s">
        <v>67</v>
      </c>
      <c r="R590" s="4">
        <v>129</v>
      </c>
      <c r="S590" s="4">
        <v>0</v>
      </c>
      <c r="T590" s="4" t="s">
        <v>137</v>
      </c>
      <c r="U590" s="4" t="s">
        <v>42</v>
      </c>
      <c r="V590" s="4">
        <v>2.37</v>
      </c>
      <c r="W590" s="4">
        <v>3.11</v>
      </c>
      <c r="X590" s="4">
        <v>2.9</v>
      </c>
      <c r="Y590" s="4">
        <v>23.9</v>
      </c>
      <c r="Z590" s="4">
        <v>19.7</v>
      </c>
    </row>
    <row r="591" spans="1:26" x14ac:dyDescent="0.25">
      <c r="A591" s="4" t="s">
        <v>1832</v>
      </c>
      <c r="B591" s="4">
        <v>65</v>
      </c>
      <c r="C591" s="4" t="s">
        <v>45</v>
      </c>
      <c r="D591" s="4" t="s">
        <v>87</v>
      </c>
      <c r="E591" s="4" t="s">
        <v>78</v>
      </c>
      <c r="F591" s="4" t="s">
        <v>30</v>
      </c>
      <c r="G591" s="4" t="s">
        <v>96</v>
      </c>
      <c r="H591" s="4" t="s">
        <v>61</v>
      </c>
      <c r="I591" s="4" t="s">
        <v>33</v>
      </c>
      <c r="J591" s="21">
        <v>44913</v>
      </c>
      <c r="K591" s="21">
        <v>45187</v>
      </c>
      <c r="L591" s="4">
        <v>200</v>
      </c>
      <c r="M591" s="4" t="s">
        <v>30</v>
      </c>
      <c r="N591" s="4" t="s">
        <v>30</v>
      </c>
      <c r="O591" s="4" t="s">
        <v>987</v>
      </c>
      <c r="P591" s="4" t="s">
        <v>55</v>
      </c>
      <c r="Q591" s="4" t="s">
        <v>40</v>
      </c>
      <c r="R591" s="4">
        <v>136</v>
      </c>
      <c r="S591" s="4">
        <v>0</v>
      </c>
      <c r="T591" s="4" t="s">
        <v>56</v>
      </c>
      <c r="U591" s="4" t="s">
        <v>57</v>
      </c>
      <c r="V591" s="4">
        <v>3.6</v>
      </c>
      <c r="W591" s="4">
        <v>4.22</v>
      </c>
      <c r="X591" s="4">
        <v>7.4</v>
      </c>
      <c r="Y591" s="4">
        <v>16.7</v>
      </c>
      <c r="Z591" s="4">
        <v>3.9</v>
      </c>
    </row>
    <row r="592" spans="1:26" x14ac:dyDescent="0.25">
      <c r="A592" s="4" t="s">
        <v>1834</v>
      </c>
      <c r="B592" s="4">
        <v>74</v>
      </c>
      <c r="C592" s="4" t="s">
        <v>44</v>
      </c>
      <c r="D592" s="4" t="s">
        <v>95</v>
      </c>
      <c r="E592" s="4" t="s">
        <v>30</v>
      </c>
      <c r="F592" s="4" t="s">
        <v>47</v>
      </c>
      <c r="G592" s="4" t="s">
        <v>96</v>
      </c>
      <c r="H592" s="4" t="s">
        <v>71</v>
      </c>
      <c r="I592" s="4" t="s">
        <v>72</v>
      </c>
      <c r="J592" s="21">
        <v>44172</v>
      </c>
      <c r="K592" s="21">
        <v>44627</v>
      </c>
      <c r="L592" s="4">
        <v>100</v>
      </c>
      <c r="M592" s="4" t="s">
        <v>181</v>
      </c>
      <c r="N592" s="4" t="s">
        <v>75</v>
      </c>
      <c r="O592" s="4" t="s">
        <v>1836</v>
      </c>
      <c r="P592" s="4" t="s">
        <v>55</v>
      </c>
      <c r="Q592" s="4" t="s">
        <v>30</v>
      </c>
      <c r="R592" s="4">
        <v>108</v>
      </c>
      <c r="S592" s="4">
        <v>0</v>
      </c>
      <c r="T592" s="4" t="s">
        <v>41</v>
      </c>
      <c r="U592" s="4" t="s">
        <v>57</v>
      </c>
      <c r="V592" s="4">
        <v>2.82</v>
      </c>
      <c r="W592" s="4">
        <v>3.7</v>
      </c>
      <c r="X592" s="4">
        <v>7.1</v>
      </c>
      <c r="Y592" s="4">
        <v>12.7</v>
      </c>
      <c r="Z592" s="4">
        <v>19</v>
      </c>
    </row>
    <row r="593" spans="1:26" x14ac:dyDescent="0.25">
      <c r="A593" s="4" t="s">
        <v>1837</v>
      </c>
      <c r="B593" s="4">
        <v>36</v>
      </c>
      <c r="C593" s="4" t="s">
        <v>44</v>
      </c>
      <c r="D593" s="4" t="s">
        <v>87</v>
      </c>
      <c r="E593" s="4" t="s">
        <v>29</v>
      </c>
      <c r="F593" s="4" t="s">
        <v>30</v>
      </c>
      <c r="G593" s="4" t="s">
        <v>276</v>
      </c>
      <c r="H593" s="4" t="s">
        <v>81</v>
      </c>
      <c r="I593" s="4" t="s">
        <v>49</v>
      </c>
      <c r="J593" s="21">
        <v>43932</v>
      </c>
      <c r="K593" s="21">
        <v>44358</v>
      </c>
      <c r="L593" s="4">
        <v>100</v>
      </c>
      <c r="M593" s="4" t="s">
        <v>216</v>
      </c>
      <c r="N593" s="4" t="s">
        <v>40</v>
      </c>
      <c r="O593" s="4" t="s">
        <v>1621</v>
      </c>
      <c r="P593" s="4" t="s">
        <v>39</v>
      </c>
      <c r="Q593" s="4" t="s">
        <v>67</v>
      </c>
      <c r="R593" s="4">
        <v>128</v>
      </c>
      <c r="S593" s="4">
        <v>1</v>
      </c>
      <c r="T593" s="4" t="s">
        <v>85</v>
      </c>
      <c r="U593" s="4" t="s">
        <v>42</v>
      </c>
      <c r="V593" s="4">
        <v>1.67</v>
      </c>
      <c r="W593" s="4">
        <v>3</v>
      </c>
      <c r="X593" s="4">
        <v>7.2</v>
      </c>
      <c r="Y593" s="4">
        <v>18.5</v>
      </c>
      <c r="Z593" s="4">
        <v>14</v>
      </c>
    </row>
    <row r="594" spans="1:26" x14ac:dyDescent="0.25">
      <c r="A594" s="4" t="s">
        <v>1839</v>
      </c>
      <c r="B594" s="4">
        <v>52</v>
      </c>
      <c r="C594" s="4" t="s">
        <v>45</v>
      </c>
      <c r="D594" s="4" t="s">
        <v>45</v>
      </c>
      <c r="E594" s="4" t="s">
        <v>46</v>
      </c>
      <c r="F594" s="4" t="s">
        <v>30</v>
      </c>
      <c r="G594" s="4" t="s">
        <v>80</v>
      </c>
      <c r="H594" s="4" t="s">
        <v>71</v>
      </c>
      <c r="I594" s="4" t="s">
        <v>72</v>
      </c>
      <c r="J594" s="21">
        <v>44727</v>
      </c>
      <c r="K594" s="21">
        <v>45000</v>
      </c>
      <c r="L594" s="4">
        <v>100</v>
      </c>
      <c r="M594" s="4" t="s">
        <v>697</v>
      </c>
      <c r="N594" s="4" t="s">
        <v>30</v>
      </c>
      <c r="O594" s="4" t="s">
        <v>327</v>
      </c>
      <c r="P594" s="4" t="s">
        <v>39</v>
      </c>
      <c r="Q594" s="4" t="s">
        <v>129</v>
      </c>
      <c r="R594" s="4">
        <v>51</v>
      </c>
      <c r="S594" s="4">
        <v>1</v>
      </c>
      <c r="T594" s="4" t="s">
        <v>123</v>
      </c>
      <c r="U594" s="4" t="s">
        <v>42</v>
      </c>
      <c r="V594" s="4">
        <v>2.1</v>
      </c>
      <c r="W594" s="4">
        <v>1.62</v>
      </c>
      <c r="X594" s="4">
        <v>6.7</v>
      </c>
      <c r="Y594" s="4">
        <v>16.8</v>
      </c>
      <c r="Z594" s="4">
        <v>6</v>
      </c>
    </row>
    <row r="595" spans="1:26" x14ac:dyDescent="0.25">
      <c r="A595" s="4" t="s">
        <v>1840</v>
      </c>
      <c r="B595" s="4">
        <v>24</v>
      </c>
      <c r="C595" s="4" t="s">
        <v>44</v>
      </c>
      <c r="D595" s="4" t="s">
        <v>87</v>
      </c>
      <c r="E595" s="4" t="s">
        <v>30</v>
      </c>
      <c r="F595" s="4" t="s">
        <v>30</v>
      </c>
      <c r="G595" s="4" t="s">
        <v>194</v>
      </c>
      <c r="H595" s="4" t="s">
        <v>71</v>
      </c>
      <c r="I595" s="4" t="s">
        <v>72</v>
      </c>
      <c r="J595" s="21">
        <v>43978</v>
      </c>
      <c r="K595" s="21">
        <v>44192</v>
      </c>
      <c r="L595" s="4">
        <v>150</v>
      </c>
      <c r="M595" s="4" t="s">
        <v>115</v>
      </c>
      <c r="N595" s="4" t="s">
        <v>30</v>
      </c>
      <c r="O595" s="4" t="s">
        <v>962</v>
      </c>
      <c r="P595" s="4" t="s">
        <v>110</v>
      </c>
      <c r="Q595" s="4" t="s">
        <v>67</v>
      </c>
      <c r="R595" s="4">
        <v>104</v>
      </c>
      <c r="S595" s="4">
        <v>0</v>
      </c>
      <c r="T595" s="4" t="s">
        <v>137</v>
      </c>
      <c r="U595" s="4" t="s">
        <v>42</v>
      </c>
      <c r="V595" s="4">
        <v>3.82</v>
      </c>
      <c r="W595" s="4">
        <v>2.82</v>
      </c>
      <c r="X595" s="4">
        <v>7</v>
      </c>
      <c r="Y595" s="4">
        <v>21.1</v>
      </c>
      <c r="Z595" s="4">
        <v>5.9</v>
      </c>
    </row>
    <row r="596" spans="1:26" x14ac:dyDescent="0.25">
      <c r="A596" s="4" t="s">
        <v>1841</v>
      </c>
      <c r="B596" s="4">
        <v>38</v>
      </c>
      <c r="C596" s="4" t="s">
        <v>27</v>
      </c>
      <c r="D596" s="4" t="s">
        <v>106</v>
      </c>
      <c r="E596" s="4" t="s">
        <v>78</v>
      </c>
      <c r="F596" s="4" t="s">
        <v>69</v>
      </c>
      <c r="G596" s="4" t="s">
        <v>48</v>
      </c>
      <c r="H596" s="4" t="s">
        <v>71</v>
      </c>
      <c r="I596" s="4" t="s">
        <v>33</v>
      </c>
      <c r="J596" s="21">
        <v>44558</v>
      </c>
      <c r="K596" s="21">
        <v>44832</v>
      </c>
      <c r="L596" s="4">
        <v>50</v>
      </c>
      <c r="M596" s="4" t="s">
        <v>266</v>
      </c>
      <c r="N596" s="4" t="s">
        <v>67</v>
      </c>
      <c r="O596" s="4" t="s">
        <v>168</v>
      </c>
      <c r="P596" s="4" t="s">
        <v>39</v>
      </c>
      <c r="Q596" s="4" t="s">
        <v>67</v>
      </c>
      <c r="R596" s="4">
        <v>127</v>
      </c>
      <c r="S596" s="4">
        <v>1</v>
      </c>
      <c r="T596" s="4" t="s">
        <v>56</v>
      </c>
      <c r="U596" s="4" t="s">
        <v>57</v>
      </c>
      <c r="V596" s="4">
        <v>1.08</v>
      </c>
      <c r="W596" s="4">
        <v>4.12</v>
      </c>
      <c r="X596" s="4">
        <v>6.5</v>
      </c>
      <c r="Y596" s="4">
        <v>18.600000000000001</v>
      </c>
      <c r="Z596" s="4">
        <v>17.2</v>
      </c>
    </row>
    <row r="597" spans="1:26" x14ac:dyDescent="0.25">
      <c r="A597" s="4" t="s">
        <v>1844</v>
      </c>
      <c r="B597" s="4">
        <v>79</v>
      </c>
      <c r="C597" s="4" t="s">
        <v>27</v>
      </c>
      <c r="D597" s="4" t="s">
        <v>87</v>
      </c>
      <c r="E597" s="4" t="s">
        <v>29</v>
      </c>
      <c r="F597" s="4" t="s">
        <v>30</v>
      </c>
      <c r="G597" s="4" t="s">
        <v>194</v>
      </c>
      <c r="H597" s="4" t="s">
        <v>81</v>
      </c>
      <c r="I597" s="4" t="s">
        <v>72</v>
      </c>
      <c r="J597" s="21">
        <v>44577</v>
      </c>
      <c r="K597" s="21">
        <v>45062</v>
      </c>
      <c r="L597" s="4">
        <v>150</v>
      </c>
      <c r="M597" s="4" t="s">
        <v>322</v>
      </c>
      <c r="N597" s="4" t="s">
        <v>129</v>
      </c>
      <c r="O597" s="4" t="s">
        <v>742</v>
      </c>
      <c r="P597" s="4" t="s">
        <v>39</v>
      </c>
      <c r="Q597" s="4" t="s">
        <v>67</v>
      </c>
      <c r="R597" s="4">
        <v>106</v>
      </c>
      <c r="S597" s="4">
        <v>1</v>
      </c>
      <c r="T597" s="4" t="s">
        <v>56</v>
      </c>
      <c r="U597" s="4" t="s">
        <v>42</v>
      </c>
      <c r="V597" s="4">
        <v>4.21</v>
      </c>
      <c r="W597" s="4">
        <v>4.84</v>
      </c>
      <c r="X597" s="4">
        <v>5.8</v>
      </c>
      <c r="Y597" s="4">
        <v>14.8</v>
      </c>
      <c r="Z597" s="4">
        <v>9.8000000000000007</v>
      </c>
    </row>
    <row r="598" spans="1:26" x14ac:dyDescent="0.25">
      <c r="A598" s="4" t="s">
        <v>1847</v>
      </c>
      <c r="B598" s="4">
        <v>32</v>
      </c>
      <c r="C598" s="4" t="s">
        <v>45</v>
      </c>
      <c r="D598" s="4" t="s">
        <v>106</v>
      </c>
      <c r="E598" s="4" t="s">
        <v>30</v>
      </c>
      <c r="F598" s="4" t="s">
        <v>88</v>
      </c>
      <c r="G598" s="4" t="s">
        <v>194</v>
      </c>
      <c r="H598" s="4" t="s">
        <v>81</v>
      </c>
      <c r="I598" s="4" t="s">
        <v>49</v>
      </c>
      <c r="J598" s="21">
        <v>45213</v>
      </c>
      <c r="K598" s="21">
        <v>45457</v>
      </c>
      <c r="L598" s="4">
        <v>150</v>
      </c>
      <c r="M598" s="4" t="s">
        <v>121</v>
      </c>
      <c r="N598" s="4" t="s">
        <v>67</v>
      </c>
      <c r="O598" s="4" t="s">
        <v>1132</v>
      </c>
      <c r="P598" s="4" t="s">
        <v>39</v>
      </c>
      <c r="Q598" s="4" t="s">
        <v>40</v>
      </c>
      <c r="R598" s="4">
        <v>111</v>
      </c>
      <c r="S598" s="4">
        <v>1</v>
      </c>
      <c r="T598" s="4" t="s">
        <v>41</v>
      </c>
      <c r="U598" s="4" t="s">
        <v>42</v>
      </c>
      <c r="V598" s="4">
        <v>1.61</v>
      </c>
      <c r="W598" s="4">
        <v>3.29</v>
      </c>
      <c r="X598" s="4">
        <v>3.5</v>
      </c>
      <c r="Y598" s="4">
        <v>22.6</v>
      </c>
      <c r="Z598" s="4">
        <v>12.9</v>
      </c>
    </row>
    <row r="599" spans="1:26" x14ac:dyDescent="0.25">
      <c r="A599" s="4" t="s">
        <v>1849</v>
      </c>
      <c r="B599" s="4">
        <v>48</v>
      </c>
      <c r="C599" s="4" t="s">
        <v>45</v>
      </c>
      <c r="D599" s="4" t="s">
        <v>28</v>
      </c>
      <c r="E599" s="4" t="s">
        <v>30</v>
      </c>
      <c r="F599" s="4" t="s">
        <v>47</v>
      </c>
      <c r="G599" s="4" t="s">
        <v>31</v>
      </c>
      <c r="H599" s="4" t="s">
        <v>61</v>
      </c>
      <c r="I599" s="4" t="s">
        <v>132</v>
      </c>
      <c r="J599" s="21">
        <v>44868</v>
      </c>
      <c r="K599" s="21">
        <v>45202</v>
      </c>
      <c r="L599" s="4">
        <v>50</v>
      </c>
      <c r="M599" s="4" t="s">
        <v>75</v>
      </c>
      <c r="N599" s="4" t="s">
        <v>75</v>
      </c>
      <c r="O599" s="4" t="s">
        <v>636</v>
      </c>
      <c r="P599" s="4" t="s">
        <v>110</v>
      </c>
      <c r="Q599" s="4" t="s">
        <v>75</v>
      </c>
      <c r="R599" s="4">
        <v>34</v>
      </c>
      <c r="S599" s="4">
        <v>0</v>
      </c>
      <c r="T599" s="4" t="s">
        <v>137</v>
      </c>
      <c r="U599" s="4" t="s">
        <v>57</v>
      </c>
      <c r="V599" s="4">
        <v>3.37</v>
      </c>
      <c r="W599" s="4">
        <v>2.42</v>
      </c>
      <c r="X599" s="4">
        <v>1.5</v>
      </c>
      <c r="Y599" s="4">
        <v>6.6</v>
      </c>
      <c r="Z599" s="4">
        <v>10.199999999999999</v>
      </c>
    </row>
    <row r="600" spans="1:26" x14ac:dyDescent="0.25">
      <c r="A600" s="4" t="s">
        <v>1851</v>
      </c>
      <c r="B600" s="4">
        <v>43</v>
      </c>
      <c r="C600" s="4" t="s">
        <v>44</v>
      </c>
      <c r="D600" s="4" t="s">
        <v>95</v>
      </c>
      <c r="E600" s="4" t="s">
        <v>78</v>
      </c>
      <c r="F600" s="4" t="s">
        <v>59</v>
      </c>
      <c r="G600" s="4" t="s">
        <v>131</v>
      </c>
      <c r="H600" s="4" t="s">
        <v>32</v>
      </c>
      <c r="I600" s="4" t="s">
        <v>132</v>
      </c>
      <c r="J600" s="21">
        <v>45121</v>
      </c>
      <c r="K600" s="21">
        <v>45640</v>
      </c>
      <c r="L600" s="4">
        <v>150</v>
      </c>
      <c r="M600" s="4" t="s">
        <v>30</v>
      </c>
      <c r="N600" s="4" t="s">
        <v>30</v>
      </c>
      <c r="O600" s="4" t="s">
        <v>150</v>
      </c>
      <c r="P600" s="4" t="s">
        <v>55</v>
      </c>
      <c r="Q600" s="4" t="s">
        <v>75</v>
      </c>
      <c r="R600" s="4">
        <v>79</v>
      </c>
      <c r="S600" s="4">
        <v>0</v>
      </c>
      <c r="T600" s="4" t="s">
        <v>56</v>
      </c>
      <c r="U600" s="4" t="s">
        <v>57</v>
      </c>
      <c r="V600" s="4">
        <v>1.34</v>
      </c>
      <c r="W600" s="4">
        <v>3.43</v>
      </c>
      <c r="X600" s="4">
        <v>8.9</v>
      </c>
      <c r="Y600" s="4">
        <v>21.9</v>
      </c>
      <c r="Z600" s="4">
        <v>14.2</v>
      </c>
    </row>
    <row r="601" spans="1:26" x14ac:dyDescent="0.25">
      <c r="A601" s="4" t="s">
        <v>1854</v>
      </c>
      <c r="B601" s="4">
        <v>52</v>
      </c>
      <c r="C601" s="4" t="s">
        <v>27</v>
      </c>
      <c r="D601" s="4" t="s">
        <v>95</v>
      </c>
      <c r="E601" s="4" t="s">
        <v>163</v>
      </c>
      <c r="F601" s="4" t="s">
        <v>30</v>
      </c>
      <c r="G601" s="4" t="s">
        <v>31</v>
      </c>
      <c r="H601" s="4" t="s">
        <v>61</v>
      </c>
      <c r="I601" s="4" t="s">
        <v>49</v>
      </c>
      <c r="J601" s="21">
        <v>43869</v>
      </c>
      <c r="K601" s="21">
        <v>44082</v>
      </c>
      <c r="L601" s="4">
        <v>100</v>
      </c>
      <c r="M601" s="4" t="s">
        <v>274</v>
      </c>
      <c r="N601" s="4" t="s">
        <v>129</v>
      </c>
      <c r="O601" s="4" t="s">
        <v>507</v>
      </c>
      <c r="P601" s="4" t="s">
        <v>39</v>
      </c>
      <c r="Q601" s="4" t="s">
        <v>129</v>
      </c>
      <c r="R601" s="4">
        <v>49</v>
      </c>
      <c r="S601" s="4">
        <v>1</v>
      </c>
      <c r="T601" s="4" t="s">
        <v>123</v>
      </c>
      <c r="U601" s="4" t="s">
        <v>42</v>
      </c>
      <c r="V601" s="4">
        <v>1.84</v>
      </c>
      <c r="W601" s="4">
        <v>4.45</v>
      </c>
      <c r="X601" s="4">
        <v>9</v>
      </c>
      <c r="Y601" s="4">
        <v>9.5</v>
      </c>
      <c r="Z601" s="4">
        <v>15.5</v>
      </c>
    </row>
    <row r="602" spans="1:26" x14ac:dyDescent="0.25">
      <c r="A602" s="4" t="s">
        <v>1857</v>
      </c>
      <c r="B602" s="4">
        <v>61</v>
      </c>
      <c r="C602" s="4" t="s">
        <v>45</v>
      </c>
      <c r="D602" s="4" t="s">
        <v>87</v>
      </c>
      <c r="E602" s="4" t="s">
        <v>46</v>
      </c>
      <c r="F602" s="4" t="s">
        <v>30</v>
      </c>
      <c r="G602" s="4" t="s">
        <v>440</v>
      </c>
      <c r="H602" s="4" t="s">
        <v>32</v>
      </c>
      <c r="I602" s="4" t="s">
        <v>49</v>
      </c>
      <c r="J602" s="21">
        <v>44959</v>
      </c>
      <c r="K602" s="21">
        <v>45475</v>
      </c>
      <c r="L602" s="4">
        <v>100</v>
      </c>
      <c r="M602" s="4" t="s">
        <v>129</v>
      </c>
      <c r="N602" s="4" t="s">
        <v>129</v>
      </c>
      <c r="O602" s="4" t="s">
        <v>383</v>
      </c>
      <c r="P602" s="4" t="s">
        <v>39</v>
      </c>
      <c r="Q602" s="4" t="s">
        <v>129</v>
      </c>
      <c r="R602" s="4">
        <v>30</v>
      </c>
      <c r="S602" s="4">
        <v>1</v>
      </c>
      <c r="T602" s="4" t="s">
        <v>56</v>
      </c>
      <c r="U602" s="4" t="s">
        <v>42</v>
      </c>
      <c r="V602" s="4">
        <v>2.15</v>
      </c>
      <c r="W602" s="4">
        <v>4.21</v>
      </c>
      <c r="X602" s="4">
        <v>10</v>
      </c>
      <c r="Y602" s="4">
        <v>6.5</v>
      </c>
      <c r="Z602" s="4">
        <v>18.3</v>
      </c>
    </row>
    <row r="603" spans="1:26" x14ac:dyDescent="0.25">
      <c r="A603" s="4" t="s">
        <v>1859</v>
      </c>
      <c r="B603" s="4">
        <v>44</v>
      </c>
      <c r="C603" s="4" t="s">
        <v>27</v>
      </c>
      <c r="D603" s="4" t="s">
        <v>87</v>
      </c>
      <c r="E603" s="4" t="s">
        <v>78</v>
      </c>
      <c r="F603" s="4" t="s">
        <v>69</v>
      </c>
      <c r="G603" s="4" t="s">
        <v>89</v>
      </c>
      <c r="H603" s="4" t="s">
        <v>81</v>
      </c>
      <c r="I603" s="4" t="s">
        <v>72</v>
      </c>
      <c r="J603" s="21">
        <v>44857</v>
      </c>
      <c r="K603" s="21">
        <v>45100</v>
      </c>
      <c r="L603" s="4">
        <v>200</v>
      </c>
      <c r="M603" s="4" t="s">
        <v>536</v>
      </c>
      <c r="N603" s="4" t="s">
        <v>75</v>
      </c>
      <c r="O603" s="4" t="s">
        <v>1621</v>
      </c>
      <c r="P603" s="4" t="s">
        <v>39</v>
      </c>
      <c r="Q603" s="4" t="s">
        <v>75</v>
      </c>
      <c r="R603" s="4">
        <v>31</v>
      </c>
      <c r="S603" s="4">
        <v>1</v>
      </c>
      <c r="T603" s="4" t="s">
        <v>123</v>
      </c>
      <c r="U603" s="4" t="s">
        <v>42</v>
      </c>
      <c r="V603" s="4">
        <v>3.49</v>
      </c>
      <c r="W603" s="4">
        <v>4.8899999999999997</v>
      </c>
      <c r="X603" s="4">
        <v>5.2</v>
      </c>
      <c r="Y603" s="4">
        <v>21.3</v>
      </c>
      <c r="Z603" s="4">
        <v>4.0999999999999996</v>
      </c>
    </row>
    <row r="604" spans="1:26" x14ac:dyDescent="0.25">
      <c r="A604" s="4" t="s">
        <v>1861</v>
      </c>
      <c r="B604" s="4">
        <v>43</v>
      </c>
      <c r="C604" s="4" t="s">
        <v>44</v>
      </c>
      <c r="D604" s="4" t="s">
        <v>106</v>
      </c>
      <c r="E604" s="4" t="s">
        <v>29</v>
      </c>
      <c r="F604" s="4" t="s">
        <v>30</v>
      </c>
      <c r="G604" s="4" t="s">
        <v>89</v>
      </c>
      <c r="H604" s="4" t="s">
        <v>61</v>
      </c>
      <c r="I604" s="4" t="s">
        <v>49</v>
      </c>
      <c r="J604" s="21">
        <v>43918</v>
      </c>
      <c r="K604" s="21">
        <v>44255</v>
      </c>
      <c r="L604" s="4">
        <v>100</v>
      </c>
      <c r="M604" s="4" t="s">
        <v>40</v>
      </c>
      <c r="N604" s="4" t="s">
        <v>40</v>
      </c>
      <c r="O604" s="4" t="s">
        <v>287</v>
      </c>
      <c r="P604" s="4" t="s">
        <v>110</v>
      </c>
      <c r="Q604" s="4" t="s">
        <v>30</v>
      </c>
      <c r="R604" s="4">
        <v>135</v>
      </c>
      <c r="S604" s="4">
        <v>0</v>
      </c>
      <c r="T604" s="4" t="s">
        <v>85</v>
      </c>
      <c r="U604" s="4" t="s">
        <v>57</v>
      </c>
      <c r="V604" s="4">
        <v>2.34</v>
      </c>
      <c r="W604" s="4">
        <v>1.27</v>
      </c>
      <c r="X604" s="4">
        <v>9.8000000000000007</v>
      </c>
      <c r="Y604" s="4">
        <v>20.7</v>
      </c>
      <c r="Z604" s="4">
        <v>17.5</v>
      </c>
    </row>
    <row r="605" spans="1:26" x14ac:dyDescent="0.25">
      <c r="A605" s="4" t="s">
        <v>1864</v>
      </c>
      <c r="B605" s="4">
        <v>45</v>
      </c>
      <c r="C605" s="4" t="s">
        <v>44</v>
      </c>
      <c r="D605" s="4" t="s">
        <v>28</v>
      </c>
      <c r="E605" s="4" t="s">
        <v>30</v>
      </c>
      <c r="F605" s="4" t="s">
        <v>30</v>
      </c>
      <c r="G605" s="4" t="s">
        <v>246</v>
      </c>
      <c r="H605" s="4" t="s">
        <v>61</v>
      </c>
      <c r="I605" s="4" t="s">
        <v>132</v>
      </c>
      <c r="J605" s="21">
        <v>44258</v>
      </c>
      <c r="K605" s="21">
        <v>44442</v>
      </c>
      <c r="L605" s="4">
        <v>50</v>
      </c>
      <c r="M605" s="4" t="s">
        <v>697</v>
      </c>
      <c r="N605" s="4" t="s">
        <v>30</v>
      </c>
      <c r="O605" s="4" t="s">
        <v>1779</v>
      </c>
      <c r="P605" s="4" t="s">
        <v>55</v>
      </c>
      <c r="Q605" s="4" t="s">
        <v>129</v>
      </c>
      <c r="R605" s="4">
        <v>144</v>
      </c>
      <c r="S605" s="4">
        <v>0</v>
      </c>
      <c r="T605" s="4" t="s">
        <v>123</v>
      </c>
      <c r="U605" s="4" t="s">
        <v>42</v>
      </c>
      <c r="V605" s="4">
        <v>4.75</v>
      </c>
      <c r="W605" s="4">
        <v>1.34</v>
      </c>
      <c r="X605" s="4">
        <v>4.5</v>
      </c>
      <c r="Y605" s="4">
        <v>7.3</v>
      </c>
      <c r="Z605" s="4">
        <v>6.6</v>
      </c>
    </row>
    <row r="606" spans="1:26" x14ac:dyDescent="0.25">
      <c r="A606" s="4" t="s">
        <v>1865</v>
      </c>
      <c r="B606" s="4">
        <v>58</v>
      </c>
      <c r="C606" s="4" t="s">
        <v>45</v>
      </c>
      <c r="D606" s="4" t="s">
        <v>28</v>
      </c>
      <c r="E606" s="4" t="s">
        <v>29</v>
      </c>
      <c r="F606" s="4" t="s">
        <v>30</v>
      </c>
      <c r="G606" s="4" t="s">
        <v>125</v>
      </c>
      <c r="H606" s="4" t="s">
        <v>32</v>
      </c>
      <c r="I606" s="4" t="s">
        <v>132</v>
      </c>
      <c r="J606" s="21">
        <v>44736</v>
      </c>
      <c r="K606" s="21">
        <v>45284</v>
      </c>
      <c r="L606" s="4">
        <v>200</v>
      </c>
      <c r="M606" s="4" t="s">
        <v>295</v>
      </c>
      <c r="N606" s="4" t="s">
        <v>40</v>
      </c>
      <c r="O606" s="4" t="s">
        <v>930</v>
      </c>
      <c r="P606" s="4" t="s">
        <v>55</v>
      </c>
      <c r="Q606" s="4" t="s">
        <v>30</v>
      </c>
      <c r="R606" s="4">
        <v>169</v>
      </c>
      <c r="S606" s="4">
        <v>0</v>
      </c>
      <c r="T606" s="4" t="s">
        <v>41</v>
      </c>
      <c r="U606" s="4" t="s">
        <v>42</v>
      </c>
      <c r="V606" s="4">
        <v>1.92</v>
      </c>
      <c r="W606" s="4">
        <v>2.88</v>
      </c>
      <c r="X606" s="4">
        <v>3.4</v>
      </c>
      <c r="Y606" s="4">
        <v>7.8</v>
      </c>
      <c r="Z606" s="4">
        <v>5.8</v>
      </c>
    </row>
    <row r="607" spans="1:26" x14ac:dyDescent="0.25">
      <c r="A607" s="4" t="s">
        <v>1868</v>
      </c>
      <c r="B607" s="4">
        <v>39</v>
      </c>
      <c r="C607" s="4" t="s">
        <v>27</v>
      </c>
      <c r="D607" s="4" t="s">
        <v>28</v>
      </c>
      <c r="E607" s="4" t="s">
        <v>78</v>
      </c>
      <c r="F607" s="4" t="s">
        <v>47</v>
      </c>
      <c r="G607" s="4" t="s">
        <v>31</v>
      </c>
      <c r="H607" s="4" t="s">
        <v>81</v>
      </c>
      <c r="I607" s="4" t="s">
        <v>33</v>
      </c>
      <c r="J607" s="21">
        <v>44778</v>
      </c>
      <c r="K607" s="21">
        <v>45021</v>
      </c>
      <c r="L607" s="4">
        <v>200</v>
      </c>
      <c r="M607" s="4" t="s">
        <v>274</v>
      </c>
      <c r="N607" s="4" t="s">
        <v>129</v>
      </c>
      <c r="O607" s="4" t="s">
        <v>358</v>
      </c>
      <c r="P607" s="4" t="s">
        <v>55</v>
      </c>
      <c r="Q607" s="4" t="s">
        <v>67</v>
      </c>
      <c r="R607" s="4">
        <v>132</v>
      </c>
      <c r="S607" s="4">
        <v>0</v>
      </c>
      <c r="T607" s="4" t="s">
        <v>137</v>
      </c>
      <c r="U607" s="4" t="s">
        <v>42</v>
      </c>
      <c r="V607" s="4">
        <v>1.59</v>
      </c>
      <c r="W607" s="4">
        <v>4.8899999999999997</v>
      </c>
      <c r="X607" s="4">
        <v>7.8</v>
      </c>
      <c r="Y607" s="4">
        <v>23.4</v>
      </c>
      <c r="Z607" s="4">
        <v>10.5</v>
      </c>
    </row>
    <row r="608" spans="1:26" x14ac:dyDescent="0.25">
      <c r="A608" s="4" t="s">
        <v>1869</v>
      </c>
      <c r="B608" s="4">
        <v>73</v>
      </c>
      <c r="C608" s="4" t="s">
        <v>45</v>
      </c>
      <c r="D608" s="4" t="s">
        <v>106</v>
      </c>
      <c r="E608" s="4" t="s">
        <v>46</v>
      </c>
      <c r="F608" s="4" t="s">
        <v>30</v>
      </c>
      <c r="G608" s="4" t="s">
        <v>112</v>
      </c>
      <c r="H608" s="4" t="s">
        <v>71</v>
      </c>
      <c r="I608" s="4" t="s">
        <v>49</v>
      </c>
      <c r="J608" s="21">
        <v>43662</v>
      </c>
      <c r="K608" s="21">
        <v>43906</v>
      </c>
      <c r="L608" s="4">
        <v>150</v>
      </c>
      <c r="M608" s="4" t="s">
        <v>37</v>
      </c>
      <c r="N608" s="4" t="s">
        <v>67</v>
      </c>
      <c r="O608" s="4" t="s">
        <v>1696</v>
      </c>
      <c r="P608" s="4" t="s">
        <v>55</v>
      </c>
      <c r="Q608" s="4" t="s">
        <v>67</v>
      </c>
      <c r="R608" s="4">
        <v>107</v>
      </c>
      <c r="S608" s="4">
        <v>0</v>
      </c>
      <c r="T608" s="4" t="s">
        <v>85</v>
      </c>
      <c r="U608" s="4" t="s">
        <v>57</v>
      </c>
      <c r="V608" s="4">
        <v>2.11</v>
      </c>
      <c r="W608" s="4">
        <v>4.1900000000000004</v>
      </c>
      <c r="X608" s="4">
        <v>3.9</v>
      </c>
      <c r="Y608" s="4">
        <v>11.4</v>
      </c>
      <c r="Z608" s="4">
        <v>7</v>
      </c>
    </row>
    <row r="609" spans="1:26" x14ac:dyDescent="0.25">
      <c r="A609" s="4" t="s">
        <v>1871</v>
      </c>
      <c r="B609" s="4">
        <v>47</v>
      </c>
      <c r="C609" s="4" t="s">
        <v>27</v>
      </c>
      <c r="D609" s="4" t="s">
        <v>95</v>
      </c>
      <c r="E609" s="4" t="s">
        <v>29</v>
      </c>
      <c r="F609" s="4" t="s">
        <v>30</v>
      </c>
      <c r="G609" s="4" t="s">
        <v>48</v>
      </c>
      <c r="H609" s="4" t="s">
        <v>81</v>
      </c>
      <c r="I609" s="4" t="s">
        <v>72</v>
      </c>
      <c r="J609" s="21">
        <v>44867</v>
      </c>
      <c r="K609" s="21">
        <v>45201</v>
      </c>
      <c r="L609" s="4">
        <v>50</v>
      </c>
      <c r="M609" s="4" t="s">
        <v>30</v>
      </c>
      <c r="N609" s="4" t="s">
        <v>30</v>
      </c>
      <c r="O609" s="4" t="s">
        <v>729</v>
      </c>
      <c r="P609" s="4" t="s">
        <v>55</v>
      </c>
      <c r="Q609" s="4" t="s">
        <v>75</v>
      </c>
      <c r="R609" s="4">
        <v>104</v>
      </c>
      <c r="S609" s="4">
        <v>0</v>
      </c>
      <c r="T609" s="4" t="s">
        <v>41</v>
      </c>
      <c r="U609" s="4" t="s">
        <v>42</v>
      </c>
      <c r="V609" s="4">
        <v>1.52</v>
      </c>
      <c r="W609" s="4">
        <v>2.0299999999999998</v>
      </c>
      <c r="X609" s="4">
        <v>4.2</v>
      </c>
      <c r="Y609" s="4">
        <v>18.100000000000001</v>
      </c>
      <c r="Z609" s="4">
        <v>4.0999999999999996</v>
      </c>
    </row>
    <row r="610" spans="1:26" x14ac:dyDescent="0.25">
      <c r="A610" s="4" t="s">
        <v>1873</v>
      </c>
      <c r="B610" s="4">
        <v>84</v>
      </c>
      <c r="C610" s="4" t="s">
        <v>44</v>
      </c>
      <c r="D610" s="4" t="s">
        <v>106</v>
      </c>
      <c r="E610" s="4" t="s">
        <v>78</v>
      </c>
      <c r="F610" s="4" t="s">
        <v>59</v>
      </c>
      <c r="G610" s="4" t="s">
        <v>112</v>
      </c>
      <c r="H610" s="4" t="s">
        <v>32</v>
      </c>
      <c r="I610" s="4" t="s">
        <v>132</v>
      </c>
      <c r="J610" s="21">
        <v>45127</v>
      </c>
      <c r="K610" s="21">
        <v>45342</v>
      </c>
      <c r="L610" s="4">
        <v>100</v>
      </c>
      <c r="M610" s="4" t="s">
        <v>1456</v>
      </c>
      <c r="N610" s="4" t="s">
        <v>30</v>
      </c>
      <c r="O610" s="4" t="s">
        <v>208</v>
      </c>
      <c r="P610" s="4" t="s">
        <v>110</v>
      </c>
      <c r="Q610" s="4" t="s">
        <v>67</v>
      </c>
      <c r="R610" s="4">
        <v>124</v>
      </c>
      <c r="S610" s="4">
        <v>0</v>
      </c>
      <c r="T610" s="4" t="s">
        <v>85</v>
      </c>
      <c r="U610" s="4" t="s">
        <v>57</v>
      </c>
      <c r="V610" s="4">
        <v>1.84</v>
      </c>
      <c r="W610" s="4">
        <v>4.24</v>
      </c>
      <c r="X610" s="4">
        <v>2.2999999999999998</v>
      </c>
      <c r="Y610" s="4">
        <v>12.2</v>
      </c>
      <c r="Z610" s="4">
        <v>17.7</v>
      </c>
    </row>
    <row r="611" spans="1:26" x14ac:dyDescent="0.25">
      <c r="A611" s="4" t="s">
        <v>1876</v>
      </c>
      <c r="B611" s="4">
        <v>26</v>
      </c>
      <c r="C611" s="4" t="s">
        <v>27</v>
      </c>
      <c r="D611" s="4" t="s">
        <v>95</v>
      </c>
      <c r="E611" s="4" t="s">
        <v>30</v>
      </c>
      <c r="F611" s="4" t="s">
        <v>79</v>
      </c>
      <c r="G611" s="4" t="s">
        <v>31</v>
      </c>
      <c r="H611" s="4" t="s">
        <v>71</v>
      </c>
      <c r="I611" s="4" t="s">
        <v>132</v>
      </c>
      <c r="J611" s="21">
        <v>44699</v>
      </c>
      <c r="K611" s="21">
        <v>45034</v>
      </c>
      <c r="L611" s="4">
        <v>150</v>
      </c>
      <c r="M611" s="4" t="s">
        <v>352</v>
      </c>
      <c r="N611" s="4" t="s">
        <v>67</v>
      </c>
      <c r="O611" s="4" t="s">
        <v>340</v>
      </c>
      <c r="P611" s="4" t="s">
        <v>110</v>
      </c>
      <c r="Q611" s="4" t="s">
        <v>67</v>
      </c>
      <c r="R611" s="4">
        <v>90</v>
      </c>
      <c r="S611" s="4">
        <v>0</v>
      </c>
      <c r="T611" s="4" t="s">
        <v>41</v>
      </c>
      <c r="U611" s="4" t="s">
        <v>57</v>
      </c>
      <c r="V611" s="4">
        <v>1.62</v>
      </c>
      <c r="W611" s="4">
        <v>1.33</v>
      </c>
      <c r="X611" s="4">
        <v>5.4</v>
      </c>
      <c r="Y611" s="4">
        <v>11.4</v>
      </c>
      <c r="Z611" s="4">
        <v>12.6</v>
      </c>
    </row>
    <row r="612" spans="1:26" x14ac:dyDescent="0.25">
      <c r="A612" s="4" t="s">
        <v>1878</v>
      </c>
      <c r="B612" s="4">
        <v>78</v>
      </c>
      <c r="C612" s="4" t="s">
        <v>27</v>
      </c>
      <c r="D612" s="4" t="s">
        <v>28</v>
      </c>
      <c r="E612" s="4" t="s">
        <v>29</v>
      </c>
      <c r="F612" s="4" t="s">
        <v>30</v>
      </c>
      <c r="G612" s="4" t="s">
        <v>131</v>
      </c>
      <c r="H612" s="4" t="s">
        <v>71</v>
      </c>
      <c r="I612" s="4" t="s">
        <v>132</v>
      </c>
      <c r="J612" s="21">
        <v>43724</v>
      </c>
      <c r="K612" s="21">
        <v>44120</v>
      </c>
      <c r="L612" s="4">
        <v>150</v>
      </c>
      <c r="M612" s="4" t="s">
        <v>40</v>
      </c>
      <c r="N612" s="4" t="s">
        <v>40</v>
      </c>
      <c r="O612" s="4" t="s">
        <v>582</v>
      </c>
      <c r="P612" s="4" t="s">
        <v>39</v>
      </c>
      <c r="Q612" s="4" t="s">
        <v>30</v>
      </c>
      <c r="R612" s="4">
        <v>66</v>
      </c>
      <c r="S612" s="4">
        <v>1</v>
      </c>
      <c r="T612" s="4" t="s">
        <v>137</v>
      </c>
      <c r="U612" s="4" t="s">
        <v>42</v>
      </c>
      <c r="V612" s="4">
        <v>4.22</v>
      </c>
      <c r="W612" s="4">
        <v>1.55</v>
      </c>
      <c r="X612" s="4">
        <v>6.2</v>
      </c>
      <c r="Y612" s="4">
        <v>15.1</v>
      </c>
      <c r="Z612" s="4">
        <v>5.4</v>
      </c>
    </row>
    <row r="613" spans="1:26" x14ac:dyDescent="0.25">
      <c r="A613" s="4" t="s">
        <v>1880</v>
      </c>
      <c r="B613" s="4">
        <v>78</v>
      </c>
      <c r="C613" s="4" t="s">
        <v>27</v>
      </c>
      <c r="D613" s="4" t="s">
        <v>106</v>
      </c>
      <c r="E613" s="4" t="s">
        <v>163</v>
      </c>
      <c r="F613" s="4" t="s">
        <v>69</v>
      </c>
      <c r="G613" s="4" t="s">
        <v>70</v>
      </c>
      <c r="H613" s="4" t="s">
        <v>71</v>
      </c>
      <c r="I613" s="4" t="s">
        <v>132</v>
      </c>
      <c r="J613" s="21">
        <v>44419</v>
      </c>
      <c r="K613" s="21">
        <v>44876</v>
      </c>
      <c r="L613" s="4">
        <v>100</v>
      </c>
      <c r="M613" s="4" t="s">
        <v>834</v>
      </c>
      <c r="N613" s="4" t="s">
        <v>67</v>
      </c>
      <c r="O613" s="4" t="s">
        <v>1280</v>
      </c>
      <c r="P613" s="4" t="s">
        <v>39</v>
      </c>
      <c r="Q613" s="4" t="s">
        <v>67</v>
      </c>
      <c r="R613" s="4">
        <v>164</v>
      </c>
      <c r="S613" s="4">
        <v>1</v>
      </c>
      <c r="T613" s="4" t="s">
        <v>85</v>
      </c>
      <c r="U613" s="4" t="s">
        <v>57</v>
      </c>
      <c r="V613" s="4">
        <v>3.5</v>
      </c>
      <c r="W613" s="4">
        <v>2.09</v>
      </c>
      <c r="X613" s="4">
        <v>5.4</v>
      </c>
      <c r="Y613" s="4">
        <v>7.5</v>
      </c>
      <c r="Z613" s="4">
        <v>10.8</v>
      </c>
    </row>
    <row r="614" spans="1:26" x14ac:dyDescent="0.25">
      <c r="A614" s="4" t="s">
        <v>1883</v>
      </c>
      <c r="B614" s="4">
        <v>49</v>
      </c>
      <c r="C614" s="4" t="s">
        <v>44</v>
      </c>
      <c r="D614" s="4" t="s">
        <v>95</v>
      </c>
      <c r="E614" s="4" t="s">
        <v>163</v>
      </c>
      <c r="F614" s="4" t="s">
        <v>79</v>
      </c>
      <c r="G614" s="4" t="s">
        <v>96</v>
      </c>
      <c r="H614" s="4" t="s">
        <v>32</v>
      </c>
      <c r="I614" s="4" t="s">
        <v>49</v>
      </c>
      <c r="J614" s="21">
        <v>43790</v>
      </c>
      <c r="K614" s="21">
        <v>44337</v>
      </c>
      <c r="L614" s="4">
        <v>200</v>
      </c>
      <c r="M614" s="4" t="s">
        <v>30</v>
      </c>
      <c r="N614" s="4" t="s">
        <v>30</v>
      </c>
      <c r="O614" s="4" t="s">
        <v>305</v>
      </c>
      <c r="P614" s="4" t="s">
        <v>39</v>
      </c>
      <c r="Q614" s="4" t="s">
        <v>40</v>
      </c>
      <c r="R614" s="4">
        <v>127</v>
      </c>
      <c r="S614" s="4">
        <v>1</v>
      </c>
      <c r="T614" s="4" t="s">
        <v>85</v>
      </c>
      <c r="U614" s="4" t="s">
        <v>42</v>
      </c>
      <c r="V614" s="4">
        <v>2.23</v>
      </c>
      <c r="W614" s="4">
        <v>4.29</v>
      </c>
      <c r="X614" s="4">
        <v>1.5</v>
      </c>
      <c r="Y614" s="4">
        <v>13.5</v>
      </c>
      <c r="Z614" s="4">
        <v>10.8</v>
      </c>
    </row>
    <row r="615" spans="1:26" x14ac:dyDescent="0.25">
      <c r="A615" s="4" t="s">
        <v>1885</v>
      </c>
      <c r="B615" s="4">
        <v>74</v>
      </c>
      <c r="C615" s="4" t="s">
        <v>44</v>
      </c>
      <c r="D615" s="4" t="s">
        <v>87</v>
      </c>
      <c r="E615" s="4" t="s">
        <v>30</v>
      </c>
      <c r="F615" s="4" t="s">
        <v>79</v>
      </c>
      <c r="G615" s="4" t="s">
        <v>152</v>
      </c>
      <c r="H615" s="4" t="s">
        <v>81</v>
      </c>
      <c r="I615" s="4" t="s">
        <v>132</v>
      </c>
      <c r="J615" s="21">
        <v>44109</v>
      </c>
      <c r="K615" s="21">
        <v>44444</v>
      </c>
      <c r="L615" s="4">
        <v>50</v>
      </c>
      <c r="M615" s="4" t="s">
        <v>129</v>
      </c>
      <c r="N615" s="4" t="s">
        <v>129</v>
      </c>
      <c r="O615" s="4" t="s">
        <v>222</v>
      </c>
      <c r="P615" s="4" t="s">
        <v>110</v>
      </c>
      <c r="Q615" s="4" t="s">
        <v>40</v>
      </c>
      <c r="R615" s="4">
        <v>124</v>
      </c>
      <c r="S615" s="4">
        <v>0</v>
      </c>
      <c r="T615" s="4" t="s">
        <v>41</v>
      </c>
      <c r="U615" s="4" t="s">
        <v>57</v>
      </c>
      <c r="V615" s="4">
        <v>3.9</v>
      </c>
      <c r="W615" s="4">
        <v>3.3</v>
      </c>
      <c r="X615" s="4">
        <v>7</v>
      </c>
      <c r="Y615" s="4">
        <v>20</v>
      </c>
      <c r="Z615" s="4">
        <v>17.7</v>
      </c>
    </row>
    <row r="616" spans="1:26" x14ac:dyDescent="0.25">
      <c r="A616" s="4" t="s">
        <v>1887</v>
      </c>
      <c r="B616" s="4">
        <v>66</v>
      </c>
      <c r="C616" s="4" t="s">
        <v>45</v>
      </c>
      <c r="D616" s="4" t="s">
        <v>87</v>
      </c>
      <c r="E616" s="4" t="s">
        <v>78</v>
      </c>
      <c r="F616" s="4" t="s">
        <v>30</v>
      </c>
      <c r="G616" s="4" t="s">
        <v>131</v>
      </c>
      <c r="H616" s="4" t="s">
        <v>71</v>
      </c>
      <c r="I616" s="4" t="s">
        <v>132</v>
      </c>
      <c r="J616" s="21">
        <v>44947</v>
      </c>
      <c r="K616" s="21">
        <v>45251</v>
      </c>
      <c r="L616" s="4">
        <v>150</v>
      </c>
      <c r="M616" s="4" t="s">
        <v>226</v>
      </c>
      <c r="N616" s="4" t="s">
        <v>75</v>
      </c>
      <c r="O616" s="4" t="s">
        <v>296</v>
      </c>
      <c r="P616" s="4" t="s">
        <v>110</v>
      </c>
      <c r="Q616" s="4" t="s">
        <v>67</v>
      </c>
      <c r="R616" s="4">
        <v>157</v>
      </c>
      <c r="S616" s="4">
        <v>0</v>
      </c>
      <c r="T616" s="4" t="s">
        <v>123</v>
      </c>
      <c r="U616" s="4" t="s">
        <v>42</v>
      </c>
      <c r="V616" s="4">
        <v>2.2599999999999998</v>
      </c>
      <c r="W616" s="4">
        <v>3.15</v>
      </c>
      <c r="X616" s="4">
        <v>8.6</v>
      </c>
      <c r="Y616" s="4">
        <v>23.8</v>
      </c>
      <c r="Z616" s="4">
        <v>18.100000000000001</v>
      </c>
    </row>
    <row r="617" spans="1:26" x14ac:dyDescent="0.25">
      <c r="A617" s="4" t="s">
        <v>1889</v>
      </c>
      <c r="B617" s="4">
        <v>35</v>
      </c>
      <c r="C617" s="4" t="s">
        <v>27</v>
      </c>
      <c r="D617" s="4" t="s">
        <v>87</v>
      </c>
      <c r="E617" s="4" t="s">
        <v>29</v>
      </c>
      <c r="F617" s="4" t="s">
        <v>79</v>
      </c>
      <c r="G617" s="4" t="s">
        <v>125</v>
      </c>
      <c r="H617" s="4" t="s">
        <v>32</v>
      </c>
      <c r="I617" s="4" t="s">
        <v>132</v>
      </c>
      <c r="J617" s="21">
        <v>44241</v>
      </c>
      <c r="K617" s="21">
        <v>44575</v>
      </c>
      <c r="L617" s="4">
        <v>50</v>
      </c>
      <c r="M617" s="4" t="s">
        <v>187</v>
      </c>
      <c r="N617" s="4" t="s">
        <v>40</v>
      </c>
      <c r="O617" s="4" t="s">
        <v>677</v>
      </c>
      <c r="P617" s="4" t="s">
        <v>55</v>
      </c>
      <c r="Q617" s="4" t="s">
        <v>40</v>
      </c>
      <c r="R617" s="4">
        <v>69</v>
      </c>
      <c r="S617" s="4">
        <v>0</v>
      </c>
      <c r="T617" s="4" t="s">
        <v>85</v>
      </c>
      <c r="U617" s="4" t="s">
        <v>42</v>
      </c>
      <c r="V617" s="4">
        <v>2.4900000000000002</v>
      </c>
      <c r="W617" s="4">
        <v>1.78</v>
      </c>
      <c r="X617" s="4">
        <v>5.4</v>
      </c>
      <c r="Y617" s="4">
        <v>19.3</v>
      </c>
      <c r="Z617" s="4">
        <v>11.4</v>
      </c>
    </row>
    <row r="618" spans="1:26" x14ac:dyDescent="0.25">
      <c r="A618" s="4" t="s">
        <v>1890</v>
      </c>
      <c r="B618" s="4">
        <v>44</v>
      </c>
      <c r="C618" s="4" t="s">
        <v>44</v>
      </c>
      <c r="D618" s="4" t="s">
        <v>106</v>
      </c>
      <c r="E618" s="4" t="s">
        <v>163</v>
      </c>
      <c r="F618" s="4" t="s">
        <v>30</v>
      </c>
      <c r="G618" s="4" t="s">
        <v>184</v>
      </c>
      <c r="H618" s="4" t="s">
        <v>71</v>
      </c>
      <c r="I618" s="4" t="s">
        <v>72</v>
      </c>
      <c r="J618" s="21">
        <v>43791</v>
      </c>
      <c r="K618" s="21">
        <v>44218</v>
      </c>
      <c r="L618" s="4">
        <v>50</v>
      </c>
      <c r="M618" s="4" t="s">
        <v>67</v>
      </c>
      <c r="N618" s="4" t="s">
        <v>67</v>
      </c>
      <c r="O618" s="4" t="s">
        <v>192</v>
      </c>
      <c r="P618" s="4" t="s">
        <v>39</v>
      </c>
      <c r="Q618" s="4" t="s">
        <v>129</v>
      </c>
      <c r="R618" s="4">
        <v>86</v>
      </c>
      <c r="S618" s="4">
        <v>1</v>
      </c>
      <c r="T618" s="4" t="s">
        <v>41</v>
      </c>
      <c r="U618" s="4" t="s">
        <v>42</v>
      </c>
      <c r="V618" s="4">
        <v>2.93</v>
      </c>
      <c r="W618" s="4">
        <v>4.3499999999999996</v>
      </c>
      <c r="X618" s="4">
        <v>4.3</v>
      </c>
      <c r="Y618" s="4">
        <v>21.5</v>
      </c>
      <c r="Z618" s="4">
        <v>9.9</v>
      </c>
    </row>
    <row r="619" spans="1:26" x14ac:dyDescent="0.25">
      <c r="A619" s="4" t="s">
        <v>1893</v>
      </c>
      <c r="B619" s="4">
        <v>35</v>
      </c>
      <c r="C619" s="4" t="s">
        <v>45</v>
      </c>
      <c r="D619" s="4" t="s">
        <v>28</v>
      </c>
      <c r="E619" s="4" t="s">
        <v>30</v>
      </c>
      <c r="F619" s="4" t="s">
        <v>47</v>
      </c>
      <c r="G619" s="4" t="s">
        <v>164</v>
      </c>
      <c r="H619" s="4" t="s">
        <v>32</v>
      </c>
      <c r="I619" s="4" t="s">
        <v>33</v>
      </c>
      <c r="J619" s="21">
        <v>43792</v>
      </c>
      <c r="K619" s="21">
        <v>44309</v>
      </c>
      <c r="L619" s="4">
        <v>200</v>
      </c>
      <c r="M619" s="4" t="s">
        <v>446</v>
      </c>
      <c r="N619" s="4" t="s">
        <v>129</v>
      </c>
      <c r="O619" s="4" t="s">
        <v>595</v>
      </c>
      <c r="P619" s="4" t="s">
        <v>39</v>
      </c>
      <c r="Q619" s="4" t="s">
        <v>67</v>
      </c>
      <c r="R619" s="4">
        <v>88</v>
      </c>
      <c r="S619" s="4">
        <v>1</v>
      </c>
      <c r="T619" s="4" t="s">
        <v>85</v>
      </c>
      <c r="U619" s="4" t="s">
        <v>57</v>
      </c>
      <c r="V619" s="4">
        <v>2.31</v>
      </c>
      <c r="W619" s="4">
        <v>2.82</v>
      </c>
      <c r="X619" s="4">
        <v>7.9</v>
      </c>
      <c r="Y619" s="4">
        <v>8.3000000000000007</v>
      </c>
      <c r="Z619" s="4">
        <v>6.3</v>
      </c>
    </row>
    <row r="620" spans="1:26" x14ac:dyDescent="0.25">
      <c r="A620" s="4" t="s">
        <v>1896</v>
      </c>
      <c r="B620" s="4">
        <v>18</v>
      </c>
      <c r="C620" s="4" t="s">
        <v>44</v>
      </c>
      <c r="D620" s="4" t="s">
        <v>87</v>
      </c>
      <c r="E620" s="4" t="s">
        <v>29</v>
      </c>
      <c r="F620" s="4" t="s">
        <v>30</v>
      </c>
      <c r="G620" s="4" t="s">
        <v>246</v>
      </c>
      <c r="H620" s="4" t="s">
        <v>71</v>
      </c>
      <c r="I620" s="4" t="s">
        <v>33</v>
      </c>
      <c r="J620" s="21">
        <v>43908</v>
      </c>
      <c r="K620" s="21">
        <v>44092</v>
      </c>
      <c r="L620" s="4">
        <v>150</v>
      </c>
      <c r="M620" s="4" t="s">
        <v>282</v>
      </c>
      <c r="N620" s="4" t="s">
        <v>75</v>
      </c>
      <c r="O620" s="4" t="s">
        <v>1220</v>
      </c>
      <c r="P620" s="4" t="s">
        <v>55</v>
      </c>
      <c r="Q620" s="4" t="s">
        <v>67</v>
      </c>
      <c r="R620" s="4">
        <v>81</v>
      </c>
      <c r="S620" s="4">
        <v>0</v>
      </c>
      <c r="T620" s="4" t="s">
        <v>85</v>
      </c>
      <c r="U620" s="4" t="s">
        <v>57</v>
      </c>
      <c r="V620" s="4">
        <v>4.8099999999999996</v>
      </c>
      <c r="W620" s="4">
        <v>1.7</v>
      </c>
      <c r="X620" s="4">
        <v>6.1</v>
      </c>
      <c r="Y620" s="4">
        <v>16.399999999999999</v>
      </c>
      <c r="Z620" s="4">
        <v>11.3</v>
      </c>
    </row>
    <row r="621" spans="1:26" x14ac:dyDescent="0.25">
      <c r="A621" s="4" t="s">
        <v>1898</v>
      </c>
      <c r="B621" s="4">
        <v>60</v>
      </c>
      <c r="C621" s="4" t="s">
        <v>27</v>
      </c>
      <c r="D621" s="4" t="s">
        <v>28</v>
      </c>
      <c r="E621" s="4" t="s">
        <v>30</v>
      </c>
      <c r="F621" s="4" t="s">
        <v>59</v>
      </c>
      <c r="G621" s="4" t="s">
        <v>440</v>
      </c>
      <c r="H621" s="4" t="s">
        <v>61</v>
      </c>
      <c r="I621" s="4" t="s">
        <v>33</v>
      </c>
      <c r="J621" s="21">
        <v>45252</v>
      </c>
      <c r="K621" s="21">
        <v>45679</v>
      </c>
      <c r="L621" s="4">
        <v>200</v>
      </c>
      <c r="M621" s="4" t="s">
        <v>67</v>
      </c>
      <c r="N621" s="4" t="s">
        <v>67</v>
      </c>
      <c r="O621" s="4" t="s">
        <v>76</v>
      </c>
      <c r="P621" s="4" t="s">
        <v>39</v>
      </c>
      <c r="Q621" s="4" t="s">
        <v>40</v>
      </c>
      <c r="R621" s="4">
        <v>57</v>
      </c>
      <c r="S621" s="4">
        <v>1</v>
      </c>
      <c r="T621" s="4" t="s">
        <v>41</v>
      </c>
      <c r="U621" s="4" t="s">
        <v>42</v>
      </c>
      <c r="V621" s="4">
        <v>3.58</v>
      </c>
      <c r="W621" s="4">
        <v>1.92</v>
      </c>
      <c r="X621" s="4">
        <v>6</v>
      </c>
      <c r="Y621" s="4">
        <v>12.7</v>
      </c>
      <c r="Z621" s="4">
        <v>14.2</v>
      </c>
    </row>
    <row r="622" spans="1:26" x14ac:dyDescent="0.25">
      <c r="A622" s="4" t="s">
        <v>1901</v>
      </c>
      <c r="B622" s="4">
        <v>56</v>
      </c>
      <c r="C622" s="4" t="s">
        <v>45</v>
      </c>
      <c r="D622" s="4" t="s">
        <v>106</v>
      </c>
      <c r="E622" s="4" t="s">
        <v>29</v>
      </c>
      <c r="F622" s="4" t="s">
        <v>30</v>
      </c>
      <c r="G622" s="4" t="s">
        <v>194</v>
      </c>
      <c r="H622" s="4" t="s">
        <v>81</v>
      </c>
      <c r="I622" s="4" t="s">
        <v>49</v>
      </c>
      <c r="J622" s="21">
        <v>44131</v>
      </c>
      <c r="K622" s="21">
        <v>44435</v>
      </c>
      <c r="L622" s="4">
        <v>100</v>
      </c>
      <c r="M622" s="4" t="s">
        <v>1427</v>
      </c>
      <c r="N622" s="4" t="s">
        <v>129</v>
      </c>
      <c r="O622" s="4" t="s">
        <v>240</v>
      </c>
      <c r="P622" s="4" t="s">
        <v>39</v>
      </c>
      <c r="Q622" s="4" t="s">
        <v>30</v>
      </c>
      <c r="R622" s="4">
        <v>82</v>
      </c>
      <c r="S622" s="4">
        <v>1</v>
      </c>
      <c r="T622" s="4" t="s">
        <v>56</v>
      </c>
      <c r="U622" s="4" t="s">
        <v>57</v>
      </c>
      <c r="V622" s="4">
        <v>1.56</v>
      </c>
      <c r="W622" s="4">
        <v>3.28</v>
      </c>
      <c r="X622" s="4">
        <v>2.7</v>
      </c>
      <c r="Y622" s="4">
        <v>11</v>
      </c>
      <c r="Z622" s="4">
        <v>6.7</v>
      </c>
    </row>
    <row r="623" spans="1:26" x14ac:dyDescent="0.25">
      <c r="A623" s="4" t="s">
        <v>1902</v>
      </c>
      <c r="B623" s="4">
        <v>59</v>
      </c>
      <c r="C623" s="4" t="s">
        <v>44</v>
      </c>
      <c r="D623" s="4" t="s">
        <v>95</v>
      </c>
      <c r="E623" s="4" t="s">
        <v>29</v>
      </c>
      <c r="F623" s="4" t="s">
        <v>30</v>
      </c>
      <c r="G623" s="4" t="s">
        <v>70</v>
      </c>
      <c r="H623" s="4" t="s">
        <v>81</v>
      </c>
      <c r="I623" s="4" t="s">
        <v>132</v>
      </c>
      <c r="J623" s="21">
        <v>43881</v>
      </c>
      <c r="K623" s="21">
        <v>44094</v>
      </c>
      <c r="L623" s="4">
        <v>50</v>
      </c>
      <c r="M623" s="4" t="s">
        <v>75</v>
      </c>
      <c r="N623" s="4" t="s">
        <v>75</v>
      </c>
      <c r="O623" s="4" t="s">
        <v>1904</v>
      </c>
      <c r="P623" s="4" t="s">
        <v>39</v>
      </c>
      <c r="Q623" s="4" t="s">
        <v>30</v>
      </c>
      <c r="R623" s="4">
        <v>30</v>
      </c>
      <c r="S623" s="4">
        <v>1</v>
      </c>
      <c r="T623" s="4" t="s">
        <v>137</v>
      </c>
      <c r="U623" s="4" t="s">
        <v>57</v>
      </c>
      <c r="V623" s="4">
        <v>1.73</v>
      </c>
      <c r="W623" s="4">
        <v>4.3</v>
      </c>
      <c r="X623" s="4">
        <v>3.6</v>
      </c>
      <c r="Y623" s="4">
        <v>22.7</v>
      </c>
      <c r="Z623" s="4">
        <v>19.5</v>
      </c>
    </row>
    <row r="624" spans="1:26" x14ac:dyDescent="0.25">
      <c r="A624" s="4" t="s">
        <v>1905</v>
      </c>
      <c r="B624" s="4">
        <v>66</v>
      </c>
      <c r="C624" s="4" t="s">
        <v>45</v>
      </c>
      <c r="D624" s="4" t="s">
        <v>45</v>
      </c>
      <c r="E624" s="4" t="s">
        <v>46</v>
      </c>
      <c r="F624" s="4" t="s">
        <v>59</v>
      </c>
      <c r="G624" s="4" t="s">
        <v>89</v>
      </c>
      <c r="H624" s="4" t="s">
        <v>71</v>
      </c>
      <c r="I624" s="4" t="s">
        <v>33</v>
      </c>
      <c r="J624" s="21">
        <v>44236</v>
      </c>
      <c r="K624" s="21">
        <v>44601</v>
      </c>
      <c r="L624" s="4">
        <v>50</v>
      </c>
      <c r="M624" s="4" t="s">
        <v>451</v>
      </c>
      <c r="N624" s="4" t="s">
        <v>129</v>
      </c>
      <c r="O624" s="4" t="s">
        <v>1038</v>
      </c>
      <c r="P624" s="4" t="s">
        <v>39</v>
      </c>
      <c r="Q624" s="4" t="s">
        <v>30</v>
      </c>
      <c r="R624" s="4">
        <v>146</v>
      </c>
      <c r="S624" s="4">
        <v>1</v>
      </c>
      <c r="T624" s="4" t="s">
        <v>41</v>
      </c>
      <c r="U624" s="4" t="s">
        <v>42</v>
      </c>
      <c r="V624" s="4">
        <v>3.29</v>
      </c>
      <c r="W624" s="4">
        <v>1.57</v>
      </c>
      <c r="X624" s="4">
        <v>4.4000000000000004</v>
      </c>
      <c r="Y624" s="4">
        <v>20.399999999999999</v>
      </c>
      <c r="Z624" s="4">
        <v>9.1999999999999993</v>
      </c>
    </row>
    <row r="625" spans="1:26" x14ac:dyDescent="0.25">
      <c r="A625" s="4" t="s">
        <v>1907</v>
      </c>
      <c r="B625" s="4">
        <v>21</v>
      </c>
      <c r="C625" s="4" t="s">
        <v>44</v>
      </c>
      <c r="D625" s="4" t="s">
        <v>106</v>
      </c>
      <c r="E625" s="4" t="s">
        <v>163</v>
      </c>
      <c r="F625" s="4" t="s">
        <v>79</v>
      </c>
      <c r="G625" s="4" t="s">
        <v>440</v>
      </c>
      <c r="H625" s="4" t="s">
        <v>32</v>
      </c>
      <c r="I625" s="4" t="s">
        <v>132</v>
      </c>
      <c r="J625" s="21">
        <v>43818</v>
      </c>
      <c r="K625" s="21">
        <v>44215</v>
      </c>
      <c r="L625" s="4">
        <v>50</v>
      </c>
      <c r="M625" s="4" t="s">
        <v>249</v>
      </c>
      <c r="N625" s="4" t="s">
        <v>67</v>
      </c>
      <c r="O625" s="4" t="s">
        <v>525</v>
      </c>
      <c r="P625" s="4" t="s">
        <v>110</v>
      </c>
      <c r="Q625" s="4" t="s">
        <v>40</v>
      </c>
      <c r="R625" s="4">
        <v>37</v>
      </c>
      <c r="S625" s="4">
        <v>0</v>
      </c>
      <c r="T625" s="4" t="s">
        <v>123</v>
      </c>
      <c r="U625" s="4" t="s">
        <v>57</v>
      </c>
      <c r="V625" s="4">
        <v>1.35</v>
      </c>
      <c r="W625" s="4">
        <v>3.23</v>
      </c>
      <c r="X625" s="4">
        <v>8.6</v>
      </c>
      <c r="Y625" s="4">
        <v>20.3</v>
      </c>
      <c r="Z625" s="4">
        <v>6</v>
      </c>
    </row>
    <row r="626" spans="1:26" x14ac:dyDescent="0.25">
      <c r="A626" s="4" t="s">
        <v>1909</v>
      </c>
      <c r="B626" s="4">
        <v>73</v>
      </c>
      <c r="C626" s="4" t="s">
        <v>44</v>
      </c>
      <c r="D626" s="4" t="s">
        <v>95</v>
      </c>
      <c r="E626" s="4" t="s">
        <v>46</v>
      </c>
      <c r="F626" s="4" t="s">
        <v>30</v>
      </c>
      <c r="G626" s="4" t="s">
        <v>80</v>
      </c>
      <c r="H626" s="4" t="s">
        <v>61</v>
      </c>
      <c r="I626" s="4" t="s">
        <v>49</v>
      </c>
      <c r="J626" s="21">
        <v>44540</v>
      </c>
      <c r="K626" s="21">
        <v>45056</v>
      </c>
      <c r="L626" s="4">
        <v>200</v>
      </c>
      <c r="M626" s="4" t="s">
        <v>30</v>
      </c>
      <c r="N626" s="4" t="s">
        <v>30</v>
      </c>
      <c r="O626" s="4" t="s">
        <v>513</v>
      </c>
      <c r="P626" s="4" t="s">
        <v>110</v>
      </c>
      <c r="Q626" s="4" t="s">
        <v>30</v>
      </c>
      <c r="R626" s="4">
        <v>78</v>
      </c>
      <c r="S626" s="4">
        <v>0</v>
      </c>
      <c r="T626" s="4" t="s">
        <v>41</v>
      </c>
      <c r="U626" s="4" t="s">
        <v>57</v>
      </c>
      <c r="V626" s="4">
        <v>3.69</v>
      </c>
      <c r="W626" s="4">
        <v>1.88</v>
      </c>
      <c r="X626" s="4">
        <v>3</v>
      </c>
      <c r="Y626" s="4">
        <v>21.7</v>
      </c>
      <c r="Z626" s="4">
        <v>7.2</v>
      </c>
    </row>
    <row r="627" spans="1:26" x14ac:dyDescent="0.25">
      <c r="A627" s="4" t="s">
        <v>1911</v>
      </c>
      <c r="B627" s="4">
        <v>18</v>
      </c>
      <c r="C627" s="4" t="s">
        <v>45</v>
      </c>
      <c r="D627" s="4" t="s">
        <v>87</v>
      </c>
      <c r="E627" s="4" t="s">
        <v>29</v>
      </c>
      <c r="F627" s="4" t="s">
        <v>30</v>
      </c>
      <c r="G627" s="4" t="s">
        <v>48</v>
      </c>
      <c r="H627" s="4" t="s">
        <v>81</v>
      </c>
      <c r="I627" s="4" t="s">
        <v>72</v>
      </c>
      <c r="J627" s="21">
        <v>43597</v>
      </c>
      <c r="K627" s="21">
        <v>43811</v>
      </c>
      <c r="L627" s="4">
        <v>150</v>
      </c>
      <c r="M627" s="4" t="s">
        <v>1291</v>
      </c>
      <c r="N627" s="4" t="s">
        <v>40</v>
      </c>
      <c r="O627" s="4" t="s">
        <v>208</v>
      </c>
      <c r="P627" s="4" t="s">
        <v>110</v>
      </c>
      <c r="Q627" s="4" t="s">
        <v>30</v>
      </c>
      <c r="R627" s="4">
        <v>171</v>
      </c>
      <c r="S627" s="4">
        <v>0</v>
      </c>
      <c r="T627" s="4" t="s">
        <v>85</v>
      </c>
      <c r="U627" s="4" t="s">
        <v>42</v>
      </c>
      <c r="V627" s="4">
        <v>2.0499999999999998</v>
      </c>
      <c r="W627" s="4">
        <v>1</v>
      </c>
      <c r="X627" s="4">
        <v>8.8000000000000007</v>
      </c>
      <c r="Y627" s="4">
        <v>20.3</v>
      </c>
      <c r="Z627" s="4">
        <v>13.7</v>
      </c>
    </row>
    <row r="628" spans="1:26" x14ac:dyDescent="0.25">
      <c r="A628" s="4" t="s">
        <v>1912</v>
      </c>
      <c r="B628" s="4">
        <v>59</v>
      </c>
      <c r="C628" s="4" t="s">
        <v>45</v>
      </c>
      <c r="D628" s="4" t="s">
        <v>28</v>
      </c>
      <c r="E628" s="4" t="s">
        <v>78</v>
      </c>
      <c r="F628" s="4" t="s">
        <v>47</v>
      </c>
      <c r="G628" s="4" t="s">
        <v>194</v>
      </c>
      <c r="H628" s="4" t="s">
        <v>81</v>
      </c>
      <c r="I628" s="4" t="s">
        <v>132</v>
      </c>
      <c r="J628" s="21">
        <v>44282</v>
      </c>
      <c r="K628" s="21">
        <v>44769</v>
      </c>
      <c r="L628" s="4">
        <v>200</v>
      </c>
      <c r="M628" s="4" t="s">
        <v>1526</v>
      </c>
      <c r="N628" s="4" t="s">
        <v>75</v>
      </c>
      <c r="O628" s="4" t="s">
        <v>946</v>
      </c>
      <c r="P628" s="4" t="s">
        <v>39</v>
      </c>
      <c r="Q628" s="4" t="s">
        <v>75</v>
      </c>
      <c r="R628" s="4">
        <v>94</v>
      </c>
      <c r="S628" s="4">
        <v>1</v>
      </c>
      <c r="T628" s="4" t="s">
        <v>41</v>
      </c>
      <c r="U628" s="4" t="s">
        <v>57</v>
      </c>
      <c r="V628" s="4">
        <v>4</v>
      </c>
      <c r="W628" s="4">
        <v>1.61</v>
      </c>
      <c r="X628" s="4">
        <v>5.0999999999999996</v>
      </c>
      <c r="Y628" s="4">
        <v>12.3</v>
      </c>
      <c r="Z628" s="4">
        <v>4.5999999999999996</v>
      </c>
    </row>
    <row r="629" spans="1:26" x14ac:dyDescent="0.25">
      <c r="A629" s="4" t="s">
        <v>1915</v>
      </c>
      <c r="B629" s="4">
        <v>63</v>
      </c>
      <c r="C629" s="4" t="s">
        <v>45</v>
      </c>
      <c r="D629" s="4" t="s">
        <v>95</v>
      </c>
      <c r="E629" s="4" t="s">
        <v>78</v>
      </c>
      <c r="F629" s="4" t="s">
        <v>30</v>
      </c>
      <c r="G629" s="4" t="s">
        <v>112</v>
      </c>
      <c r="H629" s="4" t="s">
        <v>61</v>
      </c>
      <c r="I629" s="4" t="s">
        <v>132</v>
      </c>
      <c r="J629" s="21">
        <v>45235</v>
      </c>
      <c r="K629" s="21">
        <v>45693</v>
      </c>
      <c r="L629" s="4">
        <v>150</v>
      </c>
      <c r="M629" s="4" t="s">
        <v>249</v>
      </c>
      <c r="N629" s="4" t="s">
        <v>67</v>
      </c>
      <c r="O629" s="4" t="s">
        <v>161</v>
      </c>
      <c r="P629" s="4" t="s">
        <v>55</v>
      </c>
      <c r="Q629" s="4" t="s">
        <v>129</v>
      </c>
      <c r="R629" s="4">
        <v>137</v>
      </c>
      <c r="S629" s="4">
        <v>0</v>
      </c>
      <c r="T629" s="4" t="s">
        <v>123</v>
      </c>
      <c r="U629" s="4" t="s">
        <v>42</v>
      </c>
      <c r="V629" s="4">
        <v>2.94</v>
      </c>
      <c r="W629" s="4">
        <v>4.68</v>
      </c>
      <c r="X629" s="4">
        <v>1.4</v>
      </c>
      <c r="Y629" s="4">
        <v>11.2</v>
      </c>
      <c r="Z629" s="4">
        <v>6.5</v>
      </c>
    </row>
    <row r="630" spans="1:26" x14ac:dyDescent="0.25">
      <c r="A630" s="4" t="s">
        <v>1918</v>
      </c>
      <c r="B630" s="4">
        <v>84</v>
      </c>
      <c r="C630" s="4" t="s">
        <v>27</v>
      </c>
      <c r="D630" s="4" t="s">
        <v>45</v>
      </c>
      <c r="E630" s="4" t="s">
        <v>163</v>
      </c>
      <c r="F630" s="4" t="s">
        <v>69</v>
      </c>
      <c r="G630" s="4" t="s">
        <v>112</v>
      </c>
      <c r="H630" s="4" t="s">
        <v>71</v>
      </c>
      <c r="I630" s="4" t="s">
        <v>132</v>
      </c>
      <c r="J630" s="21">
        <v>44603</v>
      </c>
      <c r="K630" s="21">
        <v>45118</v>
      </c>
      <c r="L630" s="4">
        <v>150</v>
      </c>
      <c r="M630" s="4" t="s">
        <v>216</v>
      </c>
      <c r="N630" s="4" t="s">
        <v>40</v>
      </c>
      <c r="O630" s="4" t="s">
        <v>612</v>
      </c>
      <c r="P630" s="4" t="s">
        <v>55</v>
      </c>
      <c r="Q630" s="4" t="s">
        <v>40</v>
      </c>
      <c r="R630" s="4">
        <v>57</v>
      </c>
      <c r="S630" s="4">
        <v>0</v>
      </c>
      <c r="T630" s="4" t="s">
        <v>41</v>
      </c>
      <c r="U630" s="4" t="s">
        <v>57</v>
      </c>
      <c r="V630" s="4">
        <v>1.95</v>
      </c>
      <c r="W630" s="4">
        <v>4.63</v>
      </c>
      <c r="X630" s="4">
        <v>5.2</v>
      </c>
      <c r="Y630" s="4">
        <v>14.4</v>
      </c>
      <c r="Z630" s="4">
        <v>15.9</v>
      </c>
    </row>
    <row r="631" spans="1:26" x14ac:dyDescent="0.25">
      <c r="A631" s="4" t="s">
        <v>1921</v>
      </c>
      <c r="B631" s="4">
        <v>37</v>
      </c>
      <c r="C631" s="4" t="s">
        <v>45</v>
      </c>
      <c r="D631" s="4" t="s">
        <v>106</v>
      </c>
      <c r="E631" s="4" t="s">
        <v>163</v>
      </c>
      <c r="F631" s="4" t="s">
        <v>30</v>
      </c>
      <c r="G631" s="4" t="s">
        <v>246</v>
      </c>
      <c r="H631" s="4" t="s">
        <v>61</v>
      </c>
      <c r="I631" s="4" t="s">
        <v>33</v>
      </c>
      <c r="J631" s="21">
        <v>43884</v>
      </c>
      <c r="K631" s="21">
        <v>44188</v>
      </c>
      <c r="L631" s="4">
        <v>100</v>
      </c>
      <c r="M631" s="4" t="s">
        <v>53</v>
      </c>
      <c r="N631" s="4" t="s">
        <v>30</v>
      </c>
      <c r="O631" s="4" t="s">
        <v>1074</v>
      </c>
      <c r="P631" s="4" t="s">
        <v>110</v>
      </c>
      <c r="Q631" s="4" t="s">
        <v>129</v>
      </c>
      <c r="R631" s="4">
        <v>78</v>
      </c>
      <c r="S631" s="4">
        <v>0</v>
      </c>
      <c r="T631" s="4" t="s">
        <v>123</v>
      </c>
      <c r="U631" s="4" t="s">
        <v>42</v>
      </c>
      <c r="V631" s="4">
        <v>1.62</v>
      </c>
      <c r="W631" s="4">
        <v>2.95</v>
      </c>
      <c r="X631" s="4">
        <v>4.9000000000000004</v>
      </c>
      <c r="Y631" s="4">
        <v>16.7</v>
      </c>
      <c r="Z631" s="4">
        <v>20</v>
      </c>
    </row>
    <row r="632" spans="1:26" x14ac:dyDescent="0.25">
      <c r="A632" s="4" t="s">
        <v>1923</v>
      </c>
      <c r="B632" s="4">
        <v>21</v>
      </c>
      <c r="C632" s="4" t="s">
        <v>44</v>
      </c>
      <c r="D632" s="4" t="s">
        <v>87</v>
      </c>
      <c r="E632" s="4" t="s">
        <v>46</v>
      </c>
      <c r="F632" s="4" t="s">
        <v>88</v>
      </c>
      <c r="G632" s="4" t="s">
        <v>125</v>
      </c>
      <c r="H632" s="4" t="s">
        <v>32</v>
      </c>
      <c r="I632" s="4" t="s">
        <v>33</v>
      </c>
      <c r="J632" s="21">
        <v>43658</v>
      </c>
      <c r="K632" s="21">
        <v>44147</v>
      </c>
      <c r="L632" s="4">
        <v>200</v>
      </c>
      <c r="M632" s="4" t="s">
        <v>75</v>
      </c>
      <c r="N632" s="4" t="s">
        <v>75</v>
      </c>
      <c r="O632" s="4" t="s">
        <v>100</v>
      </c>
      <c r="P632" s="4" t="s">
        <v>55</v>
      </c>
      <c r="Q632" s="4" t="s">
        <v>40</v>
      </c>
      <c r="R632" s="4">
        <v>125</v>
      </c>
      <c r="S632" s="4">
        <v>0</v>
      </c>
      <c r="T632" s="4" t="s">
        <v>41</v>
      </c>
      <c r="U632" s="4" t="s">
        <v>57</v>
      </c>
      <c r="V632" s="4">
        <v>4.08</v>
      </c>
      <c r="W632" s="4">
        <v>2.59</v>
      </c>
      <c r="X632" s="4">
        <v>8.4</v>
      </c>
      <c r="Y632" s="4">
        <v>9.1</v>
      </c>
      <c r="Z632" s="4">
        <v>3.5</v>
      </c>
    </row>
    <row r="633" spans="1:26" x14ac:dyDescent="0.25">
      <c r="A633" s="4" t="s">
        <v>1926</v>
      </c>
      <c r="B633" s="4">
        <v>72</v>
      </c>
      <c r="C633" s="4" t="s">
        <v>45</v>
      </c>
      <c r="D633" s="4" t="s">
        <v>45</v>
      </c>
      <c r="E633" s="4" t="s">
        <v>78</v>
      </c>
      <c r="F633" s="4" t="s">
        <v>30</v>
      </c>
      <c r="G633" s="4" t="s">
        <v>80</v>
      </c>
      <c r="H633" s="4" t="s">
        <v>61</v>
      </c>
      <c r="I633" s="4" t="s">
        <v>33</v>
      </c>
      <c r="J633" s="21">
        <v>43688</v>
      </c>
      <c r="K633" s="21">
        <v>44023</v>
      </c>
      <c r="L633" s="4">
        <v>50</v>
      </c>
      <c r="M633" s="4" t="s">
        <v>500</v>
      </c>
      <c r="N633" s="4" t="s">
        <v>40</v>
      </c>
      <c r="O633" s="4" t="s">
        <v>1235</v>
      </c>
      <c r="P633" s="4" t="s">
        <v>110</v>
      </c>
      <c r="Q633" s="4" t="s">
        <v>129</v>
      </c>
      <c r="R633" s="4">
        <v>138</v>
      </c>
      <c r="S633" s="4">
        <v>0</v>
      </c>
      <c r="T633" s="4" t="s">
        <v>85</v>
      </c>
      <c r="U633" s="4" t="s">
        <v>57</v>
      </c>
      <c r="V633" s="4">
        <v>1.82</v>
      </c>
      <c r="W633" s="4">
        <v>2.36</v>
      </c>
      <c r="X633" s="4">
        <v>5.6</v>
      </c>
      <c r="Y633" s="4">
        <v>17.100000000000001</v>
      </c>
      <c r="Z633" s="4">
        <v>18.5</v>
      </c>
    </row>
    <row r="634" spans="1:26" x14ac:dyDescent="0.25">
      <c r="A634" s="4" t="s">
        <v>1927</v>
      </c>
      <c r="B634" s="4">
        <v>80</v>
      </c>
      <c r="C634" s="4" t="s">
        <v>27</v>
      </c>
      <c r="D634" s="4" t="s">
        <v>95</v>
      </c>
      <c r="E634" s="4" t="s">
        <v>163</v>
      </c>
      <c r="F634" s="4" t="s">
        <v>30</v>
      </c>
      <c r="G634" s="4" t="s">
        <v>125</v>
      </c>
      <c r="H634" s="4" t="s">
        <v>81</v>
      </c>
      <c r="I634" s="4" t="s">
        <v>132</v>
      </c>
      <c r="J634" s="21">
        <v>44960</v>
      </c>
      <c r="K634" s="21">
        <v>45233</v>
      </c>
      <c r="L634" s="4">
        <v>50</v>
      </c>
      <c r="M634" s="4" t="s">
        <v>295</v>
      </c>
      <c r="N634" s="4" t="s">
        <v>40</v>
      </c>
      <c r="O634" s="4" t="s">
        <v>852</v>
      </c>
      <c r="P634" s="4" t="s">
        <v>110</v>
      </c>
      <c r="Q634" s="4" t="s">
        <v>40</v>
      </c>
      <c r="R634" s="4">
        <v>38</v>
      </c>
      <c r="S634" s="4">
        <v>0</v>
      </c>
      <c r="T634" s="4" t="s">
        <v>137</v>
      </c>
      <c r="U634" s="4" t="s">
        <v>57</v>
      </c>
      <c r="V634" s="4">
        <v>3.04</v>
      </c>
      <c r="W634" s="4">
        <v>3.01</v>
      </c>
      <c r="X634" s="4">
        <v>1.5</v>
      </c>
      <c r="Y634" s="4">
        <v>6.6</v>
      </c>
      <c r="Z634" s="4">
        <v>12.4</v>
      </c>
    </row>
    <row r="635" spans="1:26" x14ac:dyDescent="0.25">
      <c r="A635" s="4" t="s">
        <v>1930</v>
      </c>
      <c r="B635" s="4">
        <v>75</v>
      </c>
      <c r="C635" s="4" t="s">
        <v>27</v>
      </c>
      <c r="D635" s="4" t="s">
        <v>45</v>
      </c>
      <c r="E635" s="4" t="s">
        <v>78</v>
      </c>
      <c r="F635" s="4" t="s">
        <v>79</v>
      </c>
      <c r="G635" s="4" t="s">
        <v>80</v>
      </c>
      <c r="H635" s="4" t="s">
        <v>61</v>
      </c>
      <c r="I635" s="4" t="s">
        <v>33</v>
      </c>
      <c r="J635" s="21">
        <v>43714</v>
      </c>
      <c r="K635" s="21">
        <v>44110</v>
      </c>
      <c r="L635" s="4">
        <v>150</v>
      </c>
      <c r="M635" s="4" t="s">
        <v>1933</v>
      </c>
      <c r="N635" s="4" t="s">
        <v>75</v>
      </c>
      <c r="O635" s="4" t="s">
        <v>142</v>
      </c>
      <c r="P635" s="4" t="s">
        <v>110</v>
      </c>
      <c r="Q635" s="4" t="s">
        <v>129</v>
      </c>
      <c r="R635" s="4">
        <v>94</v>
      </c>
      <c r="S635" s="4">
        <v>0</v>
      </c>
      <c r="T635" s="4" t="s">
        <v>85</v>
      </c>
      <c r="U635" s="4" t="s">
        <v>42</v>
      </c>
      <c r="V635" s="4">
        <v>2.75</v>
      </c>
      <c r="W635" s="4">
        <v>4.3600000000000003</v>
      </c>
      <c r="X635" s="4">
        <v>2.4</v>
      </c>
      <c r="Y635" s="4">
        <v>6.4</v>
      </c>
      <c r="Z635" s="4">
        <v>10.6</v>
      </c>
    </row>
    <row r="636" spans="1:26" x14ac:dyDescent="0.25">
      <c r="A636" s="4" t="s">
        <v>1934</v>
      </c>
      <c r="B636" s="4">
        <v>84</v>
      </c>
      <c r="C636" s="4" t="s">
        <v>44</v>
      </c>
      <c r="D636" s="4" t="s">
        <v>106</v>
      </c>
      <c r="E636" s="4" t="s">
        <v>78</v>
      </c>
      <c r="F636" s="4" t="s">
        <v>79</v>
      </c>
      <c r="G636" s="4" t="s">
        <v>118</v>
      </c>
      <c r="H636" s="4" t="s">
        <v>32</v>
      </c>
      <c r="I636" s="4" t="s">
        <v>132</v>
      </c>
      <c r="J636" s="21">
        <v>44614</v>
      </c>
      <c r="K636" s="21">
        <v>44856</v>
      </c>
      <c r="L636" s="4">
        <v>50</v>
      </c>
      <c r="M636" s="4" t="s">
        <v>40</v>
      </c>
      <c r="N636" s="4" t="s">
        <v>40</v>
      </c>
      <c r="O636" s="4" t="s">
        <v>1565</v>
      </c>
      <c r="P636" s="4" t="s">
        <v>39</v>
      </c>
      <c r="Q636" s="4" t="s">
        <v>129</v>
      </c>
      <c r="R636" s="4">
        <v>129</v>
      </c>
      <c r="S636" s="4">
        <v>1</v>
      </c>
      <c r="T636" s="4" t="s">
        <v>41</v>
      </c>
      <c r="U636" s="4" t="s">
        <v>57</v>
      </c>
      <c r="V636" s="4">
        <v>1.95</v>
      </c>
      <c r="W636" s="4">
        <v>1.2</v>
      </c>
      <c r="X636" s="4">
        <v>7.5</v>
      </c>
      <c r="Y636" s="4">
        <v>8</v>
      </c>
      <c r="Z636" s="4">
        <v>13.3</v>
      </c>
    </row>
    <row r="637" spans="1:26" x14ac:dyDescent="0.25">
      <c r="A637" s="4" t="s">
        <v>1936</v>
      </c>
      <c r="B637" s="4">
        <v>23</v>
      </c>
      <c r="C637" s="4" t="s">
        <v>44</v>
      </c>
      <c r="D637" s="4" t="s">
        <v>106</v>
      </c>
      <c r="E637" s="4" t="s">
        <v>46</v>
      </c>
      <c r="F637" s="4" t="s">
        <v>69</v>
      </c>
      <c r="G637" s="4" t="s">
        <v>70</v>
      </c>
      <c r="H637" s="4" t="s">
        <v>71</v>
      </c>
      <c r="I637" s="4" t="s">
        <v>33</v>
      </c>
      <c r="J637" s="21">
        <v>43502</v>
      </c>
      <c r="K637" s="21">
        <v>43744</v>
      </c>
      <c r="L637" s="4">
        <v>100</v>
      </c>
      <c r="M637" s="4" t="s">
        <v>362</v>
      </c>
      <c r="N637" s="4" t="s">
        <v>75</v>
      </c>
      <c r="O637" s="4" t="s">
        <v>1696</v>
      </c>
      <c r="P637" s="4" t="s">
        <v>55</v>
      </c>
      <c r="Q637" s="4" t="s">
        <v>40</v>
      </c>
      <c r="R637" s="4">
        <v>35</v>
      </c>
      <c r="S637" s="4">
        <v>0</v>
      </c>
      <c r="T637" s="4" t="s">
        <v>85</v>
      </c>
      <c r="U637" s="4" t="s">
        <v>57</v>
      </c>
      <c r="V637" s="4">
        <v>2.12</v>
      </c>
      <c r="W637" s="4">
        <v>1.69</v>
      </c>
      <c r="X637" s="4">
        <v>4.4000000000000004</v>
      </c>
      <c r="Y637" s="4">
        <v>20.399999999999999</v>
      </c>
      <c r="Z637" s="4">
        <v>9.6999999999999993</v>
      </c>
    </row>
    <row r="638" spans="1:26" x14ac:dyDescent="0.25">
      <c r="A638" s="4" t="s">
        <v>1939</v>
      </c>
      <c r="B638" s="4">
        <v>31</v>
      </c>
      <c r="C638" s="4" t="s">
        <v>44</v>
      </c>
      <c r="D638" s="4" t="s">
        <v>95</v>
      </c>
      <c r="E638" s="4" t="s">
        <v>163</v>
      </c>
      <c r="F638" s="4" t="s">
        <v>69</v>
      </c>
      <c r="G638" s="4" t="s">
        <v>48</v>
      </c>
      <c r="H638" s="4" t="s">
        <v>61</v>
      </c>
      <c r="I638" s="4" t="s">
        <v>49</v>
      </c>
      <c r="J638" s="21">
        <v>43607</v>
      </c>
      <c r="K638" s="21">
        <v>43943</v>
      </c>
      <c r="L638" s="4">
        <v>200</v>
      </c>
      <c r="M638" s="4" t="s">
        <v>155</v>
      </c>
      <c r="N638" s="4" t="s">
        <v>75</v>
      </c>
      <c r="O638" s="4" t="s">
        <v>146</v>
      </c>
      <c r="P638" s="4" t="s">
        <v>39</v>
      </c>
      <c r="Q638" s="4" t="s">
        <v>129</v>
      </c>
      <c r="R638" s="4">
        <v>71</v>
      </c>
      <c r="S638" s="4">
        <v>1</v>
      </c>
      <c r="T638" s="4" t="s">
        <v>123</v>
      </c>
      <c r="U638" s="4" t="s">
        <v>42</v>
      </c>
      <c r="V638" s="4">
        <v>4</v>
      </c>
      <c r="W638" s="4">
        <v>1.5</v>
      </c>
      <c r="X638" s="4">
        <v>8</v>
      </c>
      <c r="Y638" s="4">
        <v>10.3</v>
      </c>
      <c r="Z638" s="4">
        <v>14.5</v>
      </c>
    </row>
    <row r="639" spans="1:26" x14ac:dyDescent="0.25">
      <c r="A639" s="4" t="s">
        <v>1941</v>
      </c>
      <c r="B639" s="4">
        <v>43</v>
      </c>
      <c r="C639" s="4" t="s">
        <v>44</v>
      </c>
      <c r="D639" s="4" t="s">
        <v>45</v>
      </c>
      <c r="E639" s="4" t="s">
        <v>30</v>
      </c>
      <c r="F639" s="4" t="s">
        <v>30</v>
      </c>
      <c r="G639" s="4" t="s">
        <v>70</v>
      </c>
      <c r="H639" s="4" t="s">
        <v>61</v>
      </c>
      <c r="I639" s="4" t="s">
        <v>72</v>
      </c>
      <c r="J639" s="21">
        <v>45111</v>
      </c>
      <c r="K639" s="21">
        <v>45539</v>
      </c>
      <c r="L639" s="4">
        <v>50</v>
      </c>
      <c r="M639" s="4" t="s">
        <v>67</v>
      </c>
      <c r="N639" s="4" t="s">
        <v>67</v>
      </c>
      <c r="O639" s="4" t="s">
        <v>714</v>
      </c>
      <c r="P639" s="4" t="s">
        <v>55</v>
      </c>
      <c r="Q639" s="4" t="s">
        <v>67</v>
      </c>
      <c r="R639" s="4">
        <v>130</v>
      </c>
      <c r="S639" s="4">
        <v>0</v>
      </c>
      <c r="T639" s="4" t="s">
        <v>123</v>
      </c>
      <c r="U639" s="4" t="s">
        <v>57</v>
      </c>
      <c r="V639" s="4">
        <v>3.26</v>
      </c>
      <c r="W639" s="4">
        <v>4.72</v>
      </c>
      <c r="X639" s="4">
        <v>4.5</v>
      </c>
      <c r="Y639" s="4">
        <v>7.2</v>
      </c>
      <c r="Z639" s="4">
        <v>3.3</v>
      </c>
    </row>
    <row r="640" spans="1:26" x14ac:dyDescent="0.25">
      <c r="A640" s="4" t="s">
        <v>1943</v>
      </c>
      <c r="B640" s="4">
        <v>25</v>
      </c>
      <c r="C640" s="4" t="s">
        <v>45</v>
      </c>
      <c r="D640" s="4" t="s">
        <v>87</v>
      </c>
      <c r="E640" s="4" t="s">
        <v>163</v>
      </c>
      <c r="F640" s="4" t="s">
        <v>30</v>
      </c>
      <c r="G640" s="4" t="s">
        <v>184</v>
      </c>
      <c r="H640" s="4" t="s">
        <v>61</v>
      </c>
      <c r="I640" s="4" t="s">
        <v>132</v>
      </c>
      <c r="J640" s="21">
        <v>43990</v>
      </c>
      <c r="K640" s="21">
        <v>44385</v>
      </c>
      <c r="L640" s="4">
        <v>100</v>
      </c>
      <c r="M640" s="4" t="s">
        <v>40</v>
      </c>
      <c r="N640" s="4" t="s">
        <v>40</v>
      </c>
      <c r="O640" s="4" t="s">
        <v>192</v>
      </c>
      <c r="P640" s="4" t="s">
        <v>55</v>
      </c>
      <c r="Q640" s="4" t="s">
        <v>67</v>
      </c>
      <c r="R640" s="4">
        <v>55</v>
      </c>
      <c r="S640" s="4">
        <v>0</v>
      </c>
      <c r="T640" s="4" t="s">
        <v>41</v>
      </c>
      <c r="U640" s="4" t="s">
        <v>57</v>
      </c>
      <c r="V640" s="4">
        <v>4.3099999999999996</v>
      </c>
      <c r="W640" s="4">
        <v>3.1</v>
      </c>
      <c r="X640" s="4">
        <v>8</v>
      </c>
      <c r="Y640" s="4">
        <v>10.199999999999999</v>
      </c>
      <c r="Z640" s="4">
        <v>8.9</v>
      </c>
    </row>
    <row r="641" spans="1:26" x14ac:dyDescent="0.25">
      <c r="A641" s="4" t="s">
        <v>1944</v>
      </c>
      <c r="B641" s="4">
        <v>27</v>
      </c>
      <c r="C641" s="4" t="s">
        <v>27</v>
      </c>
      <c r="D641" s="4" t="s">
        <v>106</v>
      </c>
      <c r="E641" s="4" t="s">
        <v>29</v>
      </c>
      <c r="F641" s="4" t="s">
        <v>88</v>
      </c>
      <c r="G641" s="4" t="s">
        <v>70</v>
      </c>
      <c r="H641" s="4" t="s">
        <v>61</v>
      </c>
      <c r="I641" s="4" t="s">
        <v>72</v>
      </c>
      <c r="J641" s="21">
        <v>44160</v>
      </c>
      <c r="K641" s="21">
        <v>44525</v>
      </c>
      <c r="L641" s="4">
        <v>150</v>
      </c>
      <c r="M641" s="4" t="s">
        <v>30</v>
      </c>
      <c r="N641" s="4" t="s">
        <v>30</v>
      </c>
      <c r="O641" s="4" t="s">
        <v>1544</v>
      </c>
      <c r="P641" s="4" t="s">
        <v>39</v>
      </c>
      <c r="Q641" s="4" t="s">
        <v>40</v>
      </c>
      <c r="R641" s="4">
        <v>40</v>
      </c>
      <c r="S641" s="4">
        <v>1</v>
      </c>
      <c r="T641" s="4" t="s">
        <v>137</v>
      </c>
      <c r="U641" s="4" t="s">
        <v>57</v>
      </c>
      <c r="V641" s="4">
        <v>1.1200000000000001</v>
      </c>
      <c r="W641" s="4">
        <v>4.8499999999999996</v>
      </c>
      <c r="X641" s="4">
        <v>7</v>
      </c>
      <c r="Y641" s="4">
        <v>22.8</v>
      </c>
      <c r="Z641" s="4">
        <v>7.5</v>
      </c>
    </row>
    <row r="642" spans="1:26" x14ac:dyDescent="0.25">
      <c r="A642" s="4" t="s">
        <v>1946</v>
      </c>
      <c r="B642" s="4">
        <v>21</v>
      </c>
      <c r="C642" s="4" t="s">
        <v>27</v>
      </c>
      <c r="D642" s="4" t="s">
        <v>28</v>
      </c>
      <c r="E642" s="4" t="s">
        <v>78</v>
      </c>
      <c r="F642" s="4" t="s">
        <v>79</v>
      </c>
      <c r="G642" s="4" t="s">
        <v>96</v>
      </c>
      <c r="H642" s="4" t="s">
        <v>81</v>
      </c>
      <c r="I642" s="4" t="s">
        <v>33</v>
      </c>
      <c r="J642" s="21">
        <v>43941</v>
      </c>
      <c r="K642" s="21">
        <v>44367</v>
      </c>
      <c r="L642" s="4">
        <v>150</v>
      </c>
      <c r="M642" s="4" t="s">
        <v>135</v>
      </c>
      <c r="N642" s="4" t="s">
        <v>129</v>
      </c>
      <c r="O642" s="4" t="s">
        <v>1115</v>
      </c>
      <c r="P642" s="4" t="s">
        <v>39</v>
      </c>
      <c r="Q642" s="4" t="s">
        <v>40</v>
      </c>
      <c r="R642" s="4">
        <v>46</v>
      </c>
      <c r="S642" s="4">
        <v>1</v>
      </c>
      <c r="T642" s="4" t="s">
        <v>85</v>
      </c>
      <c r="U642" s="4" t="s">
        <v>42</v>
      </c>
      <c r="V642" s="4">
        <v>3.45</v>
      </c>
      <c r="W642" s="4">
        <v>3.71</v>
      </c>
      <c r="X642" s="4">
        <v>3.9</v>
      </c>
      <c r="Y642" s="4">
        <v>21.3</v>
      </c>
      <c r="Z642" s="4">
        <v>19.100000000000001</v>
      </c>
    </row>
    <row r="643" spans="1:26" x14ac:dyDescent="0.25">
      <c r="A643" s="4" t="s">
        <v>1947</v>
      </c>
      <c r="B643" s="4">
        <v>36</v>
      </c>
      <c r="C643" s="4" t="s">
        <v>45</v>
      </c>
      <c r="D643" s="4" t="s">
        <v>87</v>
      </c>
      <c r="E643" s="4" t="s">
        <v>30</v>
      </c>
      <c r="F643" s="4" t="s">
        <v>59</v>
      </c>
      <c r="G643" s="4" t="s">
        <v>440</v>
      </c>
      <c r="H643" s="4" t="s">
        <v>32</v>
      </c>
      <c r="I643" s="4" t="s">
        <v>132</v>
      </c>
      <c r="J643" s="21">
        <v>45210</v>
      </c>
      <c r="K643" s="21">
        <v>45515</v>
      </c>
      <c r="L643" s="4">
        <v>200</v>
      </c>
      <c r="M643" s="4" t="s">
        <v>357</v>
      </c>
      <c r="N643" s="4" t="s">
        <v>40</v>
      </c>
      <c r="O643" s="4" t="s">
        <v>595</v>
      </c>
      <c r="P643" s="4" t="s">
        <v>110</v>
      </c>
      <c r="Q643" s="4" t="s">
        <v>75</v>
      </c>
      <c r="R643" s="4">
        <v>176</v>
      </c>
      <c r="S643" s="4">
        <v>0</v>
      </c>
      <c r="T643" s="4" t="s">
        <v>41</v>
      </c>
      <c r="U643" s="4" t="s">
        <v>57</v>
      </c>
      <c r="V643" s="4">
        <v>4.54</v>
      </c>
      <c r="W643" s="4">
        <v>3.96</v>
      </c>
      <c r="X643" s="4">
        <v>3.5</v>
      </c>
      <c r="Y643" s="4">
        <v>11.1</v>
      </c>
      <c r="Z643" s="4">
        <v>19.399999999999999</v>
      </c>
    </row>
    <row r="644" spans="1:26" x14ac:dyDescent="0.25">
      <c r="A644" s="4" t="s">
        <v>1949</v>
      </c>
      <c r="B644" s="4">
        <v>61</v>
      </c>
      <c r="C644" s="4" t="s">
        <v>27</v>
      </c>
      <c r="D644" s="4" t="s">
        <v>95</v>
      </c>
      <c r="E644" s="4" t="s">
        <v>30</v>
      </c>
      <c r="F644" s="4" t="s">
        <v>30</v>
      </c>
      <c r="G644" s="4" t="s">
        <v>152</v>
      </c>
      <c r="H644" s="4" t="s">
        <v>61</v>
      </c>
      <c r="I644" s="4" t="s">
        <v>132</v>
      </c>
      <c r="J644" s="21">
        <v>44344</v>
      </c>
      <c r="K644" s="21">
        <v>44648</v>
      </c>
      <c r="L644" s="4">
        <v>100</v>
      </c>
      <c r="M644" s="4" t="s">
        <v>53</v>
      </c>
      <c r="N644" s="4" t="s">
        <v>30</v>
      </c>
      <c r="O644" s="4" t="s">
        <v>235</v>
      </c>
      <c r="P644" s="4" t="s">
        <v>39</v>
      </c>
      <c r="Q644" s="4" t="s">
        <v>30</v>
      </c>
      <c r="R644" s="4">
        <v>108</v>
      </c>
      <c r="S644" s="4">
        <v>1</v>
      </c>
      <c r="T644" s="4" t="s">
        <v>41</v>
      </c>
      <c r="U644" s="4" t="s">
        <v>57</v>
      </c>
      <c r="V644" s="4">
        <v>1.04</v>
      </c>
      <c r="W644" s="4">
        <v>3.86</v>
      </c>
      <c r="X644" s="4">
        <v>7.4</v>
      </c>
      <c r="Y644" s="4">
        <v>17.2</v>
      </c>
      <c r="Z644" s="4">
        <v>19.8</v>
      </c>
    </row>
    <row r="645" spans="1:26" x14ac:dyDescent="0.25">
      <c r="A645" s="4" t="s">
        <v>1952</v>
      </c>
      <c r="B645" s="4">
        <v>84</v>
      </c>
      <c r="C645" s="4" t="s">
        <v>45</v>
      </c>
      <c r="D645" s="4" t="s">
        <v>95</v>
      </c>
      <c r="E645" s="4" t="s">
        <v>30</v>
      </c>
      <c r="F645" s="4" t="s">
        <v>47</v>
      </c>
      <c r="G645" s="4" t="s">
        <v>89</v>
      </c>
      <c r="H645" s="4" t="s">
        <v>71</v>
      </c>
      <c r="I645" s="4" t="s">
        <v>132</v>
      </c>
      <c r="J645" s="21">
        <v>44157</v>
      </c>
      <c r="K645" s="21">
        <v>44491</v>
      </c>
      <c r="L645" s="4">
        <v>150</v>
      </c>
      <c r="M645" s="4" t="s">
        <v>40</v>
      </c>
      <c r="N645" s="4" t="s">
        <v>40</v>
      </c>
      <c r="O645" s="4" t="s">
        <v>788</v>
      </c>
      <c r="P645" s="4" t="s">
        <v>110</v>
      </c>
      <c r="Q645" s="4" t="s">
        <v>67</v>
      </c>
      <c r="R645" s="4">
        <v>60</v>
      </c>
      <c r="S645" s="4">
        <v>0</v>
      </c>
      <c r="T645" s="4" t="s">
        <v>137</v>
      </c>
      <c r="U645" s="4" t="s">
        <v>42</v>
      </c>
      <c r="V645" s="4">
        <v>2.25</v>
      </c>
      <c r="W645" s="4">
        <v>2.36</v>
      </c>
      <c r="X645" s="4">
        <v>1.7</v>
      </c>
      <c r="Y645" s="4">
        <v>14</v>
      </c>
      <c r="Z645" s="4">
        <v>7.4</v>
      </c>
    </row>
    <row r="646" spans="1:26" x14ac:dyDescent="0.25">
      <c r="A646" s="4" t="s">
        <v>1955</v>
      </c>
      <c r="B646" s="4">
        <v>44</v>
      </c>
      <c r="C646" s="4" t="s">
        <v>45</v>
      </c>
      <c r="D646" s="4" t="s">
        <v>28</v>
      </c>
      <c r="E646" s="4" t="s">
        <v>46</v>
      </c>
      <c r="F646" s="4" t="s">
        <v>30</v>
      </c>
      <c r="G646" s="4" t="s">
        <v>70</v>
      </c>
      <c r="H646" s="4" t="s">
        <v>32</v>
      </c>
      <c r="I646" s="4" t="s">
        <v>72</v>
      </c>
      <c r="J646" s="21">
        <v>44796</v>
      </c>
      <c r="K646" s="21">
        <v>45100</v>
      </c>
      <c r="L646" s="4">
        <v>200</v>
      </c>
      <c r="M646" s="4" t="s">
        <v>640</v>
      </c>
      <c r="N646" s="4" t="s">
        <v>30</v>
      </c>
      <c r="O646" s="4" t="s">
        <v>567</v>
      </c>
      <c r="P646" s="4" t="s">
        <v>39</v>
      </c>
      <c r="Q646" s="4" t="s">
        <v>30</v>
      </c>
      <c r="R646" s="4">
        <v>61</v>
      </c>
      <c r="S646" s="4">
        <v>1</v>
      </c>
      <c r="T646" s="4" t="s">
        <v>56</v>
      </c>
      <c r="U646" s="4" t="s">
        <v>57</v>
      </c>
      <c r="V646" s="4">
        <v>2.37</v>
      </c>
      <c r="W646" s="4">
        <v>4.34</v>
      </c>
      <c r="X646" s="4">
        <v>9.4</v>
      </c>
      <c r="Y646" s="4">
        <v>9.3000000000000007</v>
      </c>
      <c r="Z646" s="4">
        <v>9.3000000000000007</v>
      </c>
    </row>
    <row r="647" spans="1:26" x14ac:dyDescent="0.25">
      <c r="A647" s="4" t="s">
        <v>1956</v>
      </c>
      <c r="B647" s="4">
        <v>18</v>
      </c>
      <c r="C647" s="4" t="s">
        <v>27</v>
      </c>
      <c r="D647" s="4" t="s">
        <v>106</v>
      </c>
      <c r="E647" s="4" t="s">
        <v>30</v>
      </c>
      <c r="F647" s="4" t="s">
        <v>30</v>
      </c>
      <c r="G647" s="4" t="s">
        <v>440</v>
      </c>
      <c r="H647" s="4" t="s">
        <v>32</v>
      </c>
      <c r="I647" s="4" t="s">
        <v>33</v>
      </c>
      <c r="J647" s="21">
        <v>43953</v>
      </c>
      <c r="K647" s="21">
        <v>44318</v>
      </c>
      <c r="L647" s="4">
        <v>200</v>
      </c>
      <c r="M647" s="4" t="s">
        <v>723</v>
      </c>
      <c r="N647" s="4" t="s">
        <v>129</v>
      </c>
      <c r="O647" s="4" t="s">
        <v>582</v>
      </c>
      <c r="P647" s="4" t="s">
        <v>55</v>
      </c>
      <c r="Q647" s="4" t="s">
        <v>129</v>
      </c>
      <c r="R647" s="4">
        <v>65</v>
      </c>
      <c r="S647" s="4">
        <v>0</v>
      </c>
      <c r="T647" s="4" t="s">
        <v>41</v>
      </c>
      <c r="U647" s="4" t="s">
        <v>42</v>
      </c>
      <c r="V647" s="4">
        <v>4.71</v>
      </c>
      <c r="W647" s="4">
        <v>1.25</v>
      </c>
      <c r="X647" s="4">
        <v>1.8</v>
      </c>
      <c r="Y647" s="4">
        <v>8.9</v>
      </c>
      <c r="Z647" s="4">
        <v>13.1</v>
      </c>
    </row>
    <row r="648" spans="1:26" x14ac:dyDescent="0.25">
      <c r="A648" s="4" t="s">
        <v>1959</v>
      </c>
      <c r="B648" s="4">
        <v>64</v>
      </c>
      <c r="C648" s="4" t="s">
        <v>27</v>
      </c>
      <c r="D648" s="4" t="s">
        <v>87</v>
      </c>
      <c r="E648" s="4" t="s">
        <v>163</v>
      </c>
      <c r="F648" s="4" t="s">
        <v>69</v>
      </c>
      <c r="G648" s="4" t="s">
        <v>178</v>
      </c>
      <c r="H648" s="4" t="s">
        <v>32</v>
      </c>
      <c r="I648" s="4" t="s">
        <v>72</v>
      </c>
      <c r="J648" s="21">
        <v>43821</v>
      </c>
      <c r="K648" s="21">
        <v>44187</v>
      </c>
      <c r="L648" s="4">
        <v>100</v>
      </c>
      <c r="M648" s="4" t="s">
        <v>75</v>
      </c>
      <c r="N648" s="4" t="s">
        <v>75</v>
      </c>
      <c r="O648" s="4" t="s">
        <v>244</v>
      </c>
      <c r="P648" s="4" t="s">
        <v>39</v>
      </c>
      <c r="Q648" s="4" t="s">
        <v>129</v>
      </c>
      <c r="R648" s="4">
        <v>116</v>
      </c>
      <c r="S648" s="4">
        <v>1</v>
      </c>
      <c r="T648" s="4" t="s">
        <v>85</v>
      </c>
      <c r="U648" s="4" t="s">
        <v>57</v>
      </c>
      <c r="V648" s="4">
        <v>1.6</v>
      </c>
      <c r="W648" s="4">
        <v>4.87</v>
      </c>
      <c r="X648" s="4">
        <v>5</v>
      </c>
      <c r="Y648" s="4">
        <v>15</v>
      </c>
      <c r="Z648" s="4">
        <v>7.2</v>
      </c>
    </row>
    <row r="649" spans="1:26" x14ac:dyDescent="0.25">
      <c r="A649" s="4" t="s">
        <v>1961</v>
      </c>
      <c r="B649" s="4">
        <v>54</v>
      </c>
      <c r="C649" s="4" t="s">
        <v>44</v>
      </c>
      <c r="D649" s="4" t="s">
        <v>106</v>
      </c>
      <c r="E649" s="4" t="s">
        <v>46</v>
      </c>
      <c r="F649" s="4" t="s">
        <v>69</v>
      </c>
      <c r="G649" s="4" t="s">
        <v>80</v>
      </c>
      <c r="H649" s="4" t="s">
        <v>32</v>
      </c>
      <c r="I649" s="4" t="s">
        <v>132</v>
      </c>
      <c r="J649" s="21">
        <v>43891</v>
      </c>
      <c r="K649" s="21">
        <v>44317</v>
      </c>
      <c r="L649" s="4">
        <v>150</v>
      </c>
      <c r="M649" s="4" t="s">
        <v>67</v>
      </c>
      <c r="N649" s="4" t="s">
        <v>67</v>
      </c>
      <c r="O649" s="4" t="s">
        <v>1631</v>
      </c>
      <c r="P649" s="4" t="s">
        <v>39</v>
      </c>
      <c r="Q649" s="4" t="s">
        <v>75</v>
      </c>
      <c r="R649" s="4">
        <v>34</v>
      </c>
      <c r="S649" s="4">
        <v>1</v>
      </c>
      <c r="T649" s="4" t="s">
        <v>41</v>
      </c>
      <c r="U649" s="4" t="s">
        <v>42</v>
      </c>
      <c r="V649" s="4">
        <v>2.88</v>
      </c>
      <c r="W649" s="4">
        <v>3.65</v>
      </c>
      <c r="X649" s="4">
        <v>7.8</v>
      </c>
      <c r="Y649" s="4">
        <v>19.600000000000001</v>
      </c>
      <c r="Z649" s="4">
        <v>12.8</v>
      </c>
    </row>
    <row r="650" spans="1:26" x14ac:dyDescent="0.25">
      <c r="A650" s="4" t="s">
        <v>1963</v>
      </c>
      <c r="B650" s="4">
        <v>52</v>
      </c>
      <c r="C650" s="4" t="s">
        <v>44</v>
      </c>
      <c r="D650" s="4" t="s">
        <v>87</v>
      </c>
      <c r="E650" s="4" t="s">
        <v>163</v>
      </c>
      <c r="F650" s="4" t="s">
        <v>47</v>
      </c>
      <c r="G650" s="4" t="s">
        <v>60</v>
      </c>
      <c r="H650" s="4" t="s">
        <v>71</v>
      </c>
      <c r="I650" s="4" t="s">
        <v>33</v>
      </c>
      <c r="J650" s="21">
        <v>44991</v>
      </c>
      <c r="K650" s="21">
        <v>45266</v>
      </c>
      <c r="L650" s="4">
        <v>150</v>
      </c>
      <c r="M650" s="4" t="s">
        <v>129</v>
      </c>
      <c r="N650" s="4" t="s">
        <v>129</v>
      </c>
      <c r="O650" s="4" t="s">
        <v>852</v>
      </c>
      <c r="P650" s="4" t="s">
        <v>110</v>
      </c>
      <c r="Q650" s="4" t="s">
        <v>30</v>
      </c>
      <c r="R650" s="4">
        <v>141</v>
      </c>
      <c r="S650" s="4">
        <v>0</v>
      </c>
      <c r="T650" s="4" t="s">
        <v>85</v>
      </c>
      <c r="U650" s="4" t="s">
        <v>57</v>
      </c>
      <c r="V650" s="4">
        <v>4.62</v>
      </c>
      <c r="W650" s="4">
        <v>4.2699999999999996</v>
      </c>
      <c r="X650" s="4">
        <v>7.8</v>
      </c>
      <c r="Y650" s="4">
        <v>7</v>
      </c>
      <c r="Z650" s="4">
        <v>3.1</v>
      </c>
    </row>
    <row r="651" spans="1:26" x14ac:dyDescent="0.25">
      <c r="A651" s="4" t="s">
        <v>1965</v>
      </c>
      <c r="B651" s="4">
        <v>75</v>
      </c>
      <c r="C651" s="4" t="s">
        <v>27</v>
      </c>
      <c r="D651" s="4" t="s">
        <v>106</v>
      </c>
      <c r="E651" s="4" t="s">
        <v>163</v>
      </c>
      <c r="F651" s="4" t="s">
        <v>30</v>
      </c>
      <c r="G651" s="4" t="s">
        <v>48</v>
      </c>
      <c r="H651" s="4" t="s">
        <v>81</v>
      </c>
      <c r="I651" s="4" t="s">
        <v>33</v>
      </c>
      <c r="J651" s="21">
        <v>44178</v>
      </c>
      <c r="K651" s="21">
        <v>44633</v>
      </c>
      <c r="L651" s="4">
        <v>200</v>
      </c>
      <c r="M651" s="4" t="s">
        <v>75</v>
      </c>
      <c r="N651" s="4" t="s">
        <v>75</v>
      </c>
      <c r="O651" s="4" t="s">
        <v>930</v>
      </c>
      <c r="P651" s="4" t="s">
        <v>55</v>
      </c>
      <c r="Q651" s="4" t="s">
        <v>67</v>
      </c>
      <c r="R651" s="4">
        <v>155</v>
      </c>
      <c r="S651" s="4">
        <v>0</v>
      </c>
      <c r="T651" s="4" t="s">
        <v>56</v>
      </c>
      <c r="U651" s="4" t="s">
        <v>57</v>
      </c>
      <c r="V651" s="4">
        <v>1.85</v>
      </c>
      <c r="W651" s="4">
        <v>3.65</v>
      </c>
      <c r="X651" s="4">
        <v>4.7</v>
      </c>
      <c r="Y651" s="4">
        <v>13.2</v>
      </c>
      <c r="Z651" s="4">
        <v>18</v>
      </c>
    </row>
    <row r="652" spans="1:26" x14ac:dyDescent="0.25">
      <c r="A652" s="4" t="s">
        <v>1967</v>
      </c>
      <c r="B652" s="4">
        <v>59</v>
      </c>
      <c r="C652" s="4" t="s">
        <v>27</v>
      </c>
      <c r="D652" s="4" t="s">
        <v>95</v>
      </c>
      <c r="E652" s="4" t="s">
        <v>29</v>
      </c>
      <c r="F652" s="4" t="s">
        <v>30</v>
      </c>
      <c r="G652" s="4" t="s">
        <v>440</v>
      </c>
      <c r="H652" s="4" t="s">
        <v>71</v>
      </c>
      <c r="I652" s="4" t="s">
        <v>132</v>
      </c>
      <c r="J652" s="21">
        <v>44168</v>
      </c>
      <c r="K652" s="21">
        <v>44623</v>
      </c>
      <c r="L652" s="4">
        <v>200</v>
      </c>
      <c r="M652" s="4" t="s">
        <v>40</v>
      </c>
      <c r="N652" s="4" t="s">
        <v>40</v>
      </c>
      <c r="O652" s="4" t="s">
        <v>987</v>
      </c>
      <c r="P652" s="4" t="s">
        <v>39</v>
      </c>
      <c r="Q652" s="4" t="s">
        <v>30</v>
      </c>
      <c r="R652" s="4">
        <v>120</v>
      </c>
      <c r="S652" s="4">
        <v>1</v>
      </c>
      <c r="T652" s="4" t="s">
        <v>56</v>
      </c>
      <c r="U652" s="4" t="s">
        <v>57</v>
      </c>
      <c r="V652" s="4">
        <v>4.58</v>
      </c>
      <c r="W652" s="4">
        <v>4.6399999999999997</v>
      </c>
      <c r="X652" s="4">
        <v>3.8</v>
      </c>
      <c r="Y652" s="4">
        <v>18.399999999999999</v>
      </c>
      <c r="Z652" s="4">
        <v>7.6</v>
      </c>
    </row>
    <row r="653" spans="1:26" x14ac:dyDescent="0.25">
      <c r="A653" s="4" t="s">
        <v>1969</v>
      </c>
      <c r="B653" s="4">
        <v>49</v>
      </c>
      <c r="C653" s="4" t="s">
        <v>45</v>
      </c>
      <c r="D653" s="4" t="s">
        <v>28</v>
      </c>
      <c r="E653" s="4" t="s">
        <v>46</v>
      </c>
      <c r="F653" s="4" t="s">
        <v>47</v>
      </c>
      <c r="G653" s="4" t="s">
        <v>164</v>
      </c>
      <c r="H653" s="4" t="s">
        <v>71</v>
      </c>
      <c r="I653" s="4" t="s">
        <v>49</v>
      </c>
      <c r="J653" s="21">
        <v>44921</v>
      </c>
      <c r="K653" s="21">
        <v>45103</v>
      </c>
      <c r="L653" s="4">
        <v>200</v>
      </c>
      <c r="M653" s="4" t="s">
        <v>1547</v>
      </c>
      <c r="N653" s="4" t="s">
        <v>30</v>
      </c>
      <c r="O653" s="4" t="s">
        <v>626</v>
      </c>
      <c r="P653" s="4" t="s">
        <v>55</v>
      </c>
      <c r="Q653" s="4" t="s">
        <v>40</v>
      </c>
      <c r="R653" s="4">
        <v>144</v>
      </c>
      <c r="S653" s="4">
        <v>0</v>
      </c>
      <c r="T653" s="4" t="s">
        <v>56</v>
      </c>
      <c r="U653" s="4" t="s">
        <v>42</v>
      </c>
      <c r="V653" s="4">
        <v>1.76</v>
      </c>
      <c r="W653" s="4">
        <v>1.74</v>
      </c>
      <c r="X653" s="4">
        <v>4.0999999999999996</v>
      </c>
      <c r="Y653" s="4">
        <v>13.7</v>
      </c>
      <c r="Z653" s="4">
        <v>17.100000000000001</v>
      </c>
    </row>
    <row r="654" spans="1:26" x14ac:dyDescent="0.25">
      <c r="A654" s="4" t="s">
        <v>1971</v>
      </c>
      <c r="B654" s="4">
        <v>73</v>
      </c>
      <c r="C654" s="4" t="s">
        <v>44</v>
      </c>
      <c r="D654" s="4" t="s">
        <v>28</v>
      </c>
      <c r="E654" s="4" t="s">
        <v>46</v>
      </c>
      <c r="F654" s="4" t="s">
        <v>59</v>
      </c>
      <c r="G654" s="4" t="s">
        <v>70</v>
      </c>
      <c r="H654" s="4" t="s">
        <v>71</v>
      </c>
      <c r="I654" s="4" t="s">
        <v>72</v>
      </c>
      <c r="J654" s="21">
        <v>44125</v>
      </c>
      <c r="K654" s="21">
        <v>44551</v>
      </c>
      <c r="L654" s="4">
        <v>100</v>
      </c>
      <c r="M654" s="4" t="s">
        <v>40</v>
      </c>
      <c r="N654" s="4" t="s">
        <v>40</v>
      </c>
      <c r="O654" s="4" t="s">
        <v>667</v>
      </c>
      <c r="P654" s="4" t="s">
        <v>39</v>
      </c>
      <c r="Q654" s="4" t="s">
        <v>67</v>
      </c>
      <c r="R654" s="4">
        <v>53</v>
      </c>
      <c r="S654" s="4">
        <v>1</v>
      </c>
      <c r="T654" s="4" t="s">
        <v>41</v>
      </c>
      <c r="U654" s="4" t="s">
        <v>42</v>
      </c>
      <c r="V654" s="4">
        <v>1.48</v>
      </c>
      <c r="W654" s="4">
        <v>3.94</v>
      </c>
      <c r="X654" s="4">
        <v>5.8</v>
      </c>
      <c r="Y654" s="4">
        <v>11.2</v>
      </c>
      <c r="Z654" s="4">
        <v>11.4</v>
      </c>
    </row>
    <row r="655" spans="1:26" x14ac:dyDescent="0.25">
      <c r="A655" s="4" t="s">
        <v>1973</v>
      </c>
      <c r="B655" s="4">
        <v>24</v>
      </c>
      <c r="C655" s="4" t="s">
        <v>44</v>
      </c>
      <c r="D655" s="4" t="s">
        <v>87</v>
      </c>
      <c r="E655" s="4" t="s">
        <v>29</v>
      </c>
      <c r="F655" s="4" t="s">
        <v>30</v>
      </c>
      <c r="G655" s="4" t="s">
        <v>440</v>
      </c>
      <c r="H655" s="4" t="s">
        <v>71</v>
      </c>
      <c r="I655" s="4" t="s">
        <v>132</v>
      </c>
      <c r="J655" s="21">
        <v>44021</v>
      </c>
      <c r="K655" s="21">
        <v>44264</v>
      </c>
      <c r="L655" s="4">
        <v>100</v>
      </c>
      <c r="M655" s="4" t="s">
        <v>53</v>
      </c>
      <c r="N655" s="4" t="s">
        <v>30</v>
      </c>
      <c r="O655" s="4" t="s">
        <v>1132</v>
      </c>
      <c r="P655" s="4" t="s">
        <v>39</v>
      </c>
      <c r="Q655" s="4" t="s">
        <v>67</v>
      </c>
      <c r="R655" s="4">
        <v>53</v>
      </c>
      <c r="S655" s="4">
        <v>1</v>
      </c>
      <c r="T655" s="4" t="s">
        <v>85</v>
      </c>
      <c r="U655" s="4" t="s">
        <v>42</v>
      </c>
      <c r="V655" s="4">
        <v>2.2000000000000002</v>
      </c>
      <c r="W655" s="4">
        <v>3.38</v>
      </c>
      <c r="X655" s="4">
        <v>4.9000000000000004</v>
      </c>
      <c r="Y655" s="4">
        <v>9</v>
      </c>
      <c r="Z655" s="4">
        <v>5</v>
      </c>
    </row>
    <row r="656" spans="1:26" x14ac:dyDescent="0.25">
      <c r="A656" s="4" t="s">
        <v>1974</v>
      </c>
      <c r="B656" s="4">
        <v>40</v>
      </c>
      <c r="C656" s="4" t="s">
        <v>44</v>
      </c>
      <c r="D656" s="4" t="s">
        <v>45</v>
      </c>
      <c r="E656" s="4" t="s">
        <v>78</v>
      </c>
      <c r="F656" s="4" t="s">
        <v>30</v>
      </c>
      <c r="G656" s="4" t="s">
        <v>112</v>
      </c>
      <c r="H656" s="4" t="s">
        <v>71</v>
      </c>
      <c r="I656" s="4" t="s">
        <v>49</v>
      </c>
      <c r="J656" s="21">
        <v>44127</v>
      </c>
      <c r="K656" s="21">
        <v>44339</v>
      </c>
      <c r="L656" s="4">
        <v>50</v>
      </c>
      <c r="M656" s="4" t="s">
        <v>30</v>
      </c>
      <c r="N656" s="4" t="s">
        <v>30</v>
      </c>
      <c r="O656" s="4" t="s">
        <v>598</v>
      </c>
      <c r="P656" s="4" t="s">
        <v>110</v>
      </c>
      <c r="Q656" s="4" t="s">
        <v>129</v>
      </c>
      <c r="R656" s="4">
        <v>148</v>
      </c>
      <c r="S656" s="4">
        <v>0</v>
      </c>
      <c r="T656" s="4" t="s">
        <v>85</v>
      </c>
      <c r="U656" s="4" t="s">
        <v>57</v>
      </c>
      <c r="V656" s="4">
        <v>3.19</v>
      </c>
      <c r="W656" s="4">
        <v>4.6100000000000003</v>
      </c>
      <c r="X656" s="4">
        <v>4.0999999999999996</v>
      </c>
      <c r="Y656" s="4">
        <v>19.2</v>
      </c>
      <c r="Z656" s="4">
        <v>14.2</v>
      </c>
    </row>
    <row r="657" spans="1:26" x14ac:dyDescent="0.25">
      <c r="A657" s="4" t="s">
        <v>1975</v>
      </c>
      <c r="B657" s="4">
        <v>40</v>
      </c>
      <c r="C657" s="4" t="s">
        <v>27</v>
      </c>
      <c r="D657" s="4" t="s">
        <v>45</v>
      </c>
      <c r="E657" s="4" t="s">
        <v>46</v>
      </c>
      <c r="F657" s="4" t="s">
        <v>88</v>
      </c>
      <c r="G657" s="4" t="s">
        <v>31</v>
      </c>
      <c r="H657" s="4" t="s">
        <v>71</v>
      </c>
      <c r="I657" s="4" t="s">
        <v>132</v>
      </c>
      <c r="J657" s="21">
        <v>44943</v>
      </c>
      <c r="K657" s="21">
        <v>45368</v>
      </c>
      <c r="L657" s="4">
        <v>50</v>
      </c>
      <c r="M657" s="4" t="s">
        <v>339</v>
      </c>
      <c r="N657" s="4" t="s">
        <v>67</v>
      </c>
      <c r="O657" s="4" t="s">
        <v>1904</v>
      </c>
      <c r="P657" s="4" t="s">
        <v>55</v>
      </c>
      <c r="Q657" s="4" t="s">
        <v>67</v>
      </c>
      <c r="R657" s="4">
        <v>63</v>
      </c>
      <c r="S657" s="4">
        <v>0</v>
      </c>
      <c r="T657" s="4" t="s">
        <v>41</v>
      </c>
      <c r="U657" s="4" t="s">
        <v>57</v>
      </c>
      <c r="V657" s="4">
        <v>4.7300000000000004</v>
      </c>
      <c r="W657" s="4">
        <v>4.28</v>
      </c>
      <c r="X657" s="4">
        <v>6.1</v>
      </c>
      <c r="Y657" s="4">
        <v>17.8</v>
      </c>
      <c r="Z657" s="4">
        <v>18.3</v>
      </c>
    </row>
    <row r="658" spans="1:26" x14ac:dyDescent="0.25">
      <c r="A658" s="4" t="s">
        <v>1976</v>
      </c>
      <c r="B658" s="4">
        <v>53</v>
      </c>
      <c r="C658" s="4" t="s">
        <v>44</v>
      </c>
      <c r="D658" s="4" t="s">
        <v>106</v>
      </c>
      <c r="E658" s="4" t="s">
        <v>78</v>
      </c>
      <c r="F658" s="4" t="s">
        <v>88</v>
      </c>
      <c r="G658" s="4" t="s">
        <v>60</v>
      </c>
      <c r="H658" s="4" t="s">
        <v>71</v>
      </c>
      <c r="I658" s="4" t="s">
        <v>49</v>
      </c>
      <c r="J658" s="21">
        <v>43651</v>
      </c>
      <c r="K658" s="21">
        <v>43835</v>
      </c>
      <c r="L658" s="4">
        <v>150</v>
      </c>
      <c r="M658" s="4" t="s">
        <v>378</v>
      </c>
      <c r="N658" s="4" t="s">
        <v>75</v>
      </c>
      <c r="O658" s="4" t="s">
        <v>327</v>
      </c>
      <c r="P658" s="4" t="s">
        <v>55</v>
      </c>
      <c r="Q658" s="4" t="s">
        <v>75</v>
      </c>
      <c r="R658" s="4">
        <v>168</v>
      </c>
      <c r="S658" s="4">
        <v>0</v>
      </c>
      <c r="T658" s="4" t="s">
        <v>56</v>
      </c>
      <c r="U658" s="4" t="s">
        <v>57</v>
      </c>
      <c r="V658" s="4">
        <v>2.6</v>
      </c>
      <c r="W658" s="4">
        <v>2.31</v>
      </c>
      <c r="X658" s="4">
        <v>1.1000000000000001</v>
      </c>
      <c r="Y658" s="4">
        <v>20.9</v>
      </c>
      <c r="Z658" s="4">
        <v>16.600000000000001</v>
      </c>
    </row>
    <row r="659" spans="1:26" x14ac:dyDescent="0.25">
      <c r="A659" s="4" t="s">
        <v>1978</v>
      </c>
      <c r="B659" s="4">
        <v>84</v>
      </c>
      <c r="C659" s="4" t="s">
        <v>44</v>
      </c>
      <c r="D659" s="4" t="s">
        <v>45</v>
      </c>
      <c r="E659" s="4" t="s">
        <v>29</v>
      </c>
      <c r="F659" s="4" t="s">
        <v>30</v>
      </c>
      <c r="G659" s="4" t="s">
        <v>131</v>
      </c>
      <c r="H659" s="4" t="s">
        <v>32</v>
      </c>
      <c r="I659" s="4" t="s">
        <v>33</v>
      </c>
      <c r="J659" s="21">
        <v>44102</v>
      </c>
      <c r="K659" s="21">
        <v>44497</v>
      </c>
      <c r="L659" s="4">
        <v>100</v>
      </c>
      <c r="M659" s="4" t="s">
        <v>67</v>
      </c>
      <c r="N659" s="4" t="s">
        <v>67</v>
      </c>
      <c r="O659" s="4" t="s">
        <v>622</v>
      </c>
      <c r="P659" s="4" t="s">
        <v>110</v>
      </c>
      <c r="Q659" s="4" t="s">
        <v>30</v>
      </c>
      <c r="R659" s="4">
        <v>106</v>
      </c>
      <c r="S659" s="4">
        <v>0</v>
      </c>
      <c r="T659" s="4" t="s">
        <v>123</v>
      </c>
      <c r="U659" s="4" t="s">
        <v>57</v>
      </c>
      <c r="V659" s="4">
        <v>1.42</v>
      </c>
      <c r="W659" s="4">
        <v>3.31</v>
      </c>
      <c r="X659" s="4">
        <v>5.2</v>
      </c>
      <c r="Y659" s="4">
        <v>8.1</v>
      </c>
      <c r="Z659" s="4">
        <v>19.7</v>
      </c>
    </row>
    <row r="660" spans="1:26" x14ac:dyDescent="0.25">
      <c r="A660" s="4" t="s">
        <v>1980</v>
      </c>
      <c r="B660" s="4">
        <v>66</v>
      </c>
      <c r="C660" s="4" t="s">
        <v>44</v>
      </c>
      <c r="D660" s="4" t="s">
        <v>28</v>
      </c>
      <c r="E660" s="4" t="s">
        <v>30</v>
      </c>
      <c r="F660" s="4" t="s">
        <v>47</v>
      </c>
      <c r="G660" s="4" t="s">
        <v>89</v>
      </c>
      <c r="H660" s="4" t="s">
        <v>61</v>
      </c>
      <c r="I660" s="4" t="s">
        <v>72</v>
      </c>
      <c r="J660" s="21">
        <v>44890</v>
      </c>
      <c r="K660" s="21">
        <v>45132</v>
      </c>
      <c r="L660" s="4">
        <v>200</v>
      </c>
      <c r="M660" s="4" t="s">
        <v>863</v>
      </c>
      <c r="N660" s="4" t="s">
        <v>67</v>
      </c>
      <c r="O660" s="4" t="s">
        <v>843</v>
      </c>
      <c r="P660" s="4" t="s">
        <v>39</v>
      </c>
      <c r="Q660" s="4" t="s">
        <v>129</v>
      </c>
      <c r="R660" s="4">
        <v>88</v>
      </c>
      <c r="S660" s="4">
        <v>1</v>
      </c>
      <c r="T660" s="4" t="s">
        <v>56</v>
      </c>
      <c r="U660" s="4" t="s">
        <v>57</v>
      </c>
      <c r="V660" s="4">
        <v>1.86</v>
      </c>
      <c r="W660" s="4">
        <v>1.27</v>
      </c>
      <c r="X660" s="4">
        <v>6.4</v>
      </c>
      <c r="Y660" s="4">
        <v>19.3</v>
      </c>
      <c r="Z660" s="4">
        <v>3.6</v>
      </c>
    </row>
    <row r="661" spans="1:26" x14ac:dyDescent="0.25">
      <c r="A661" s="4" t="s">
        <v>1981</v>
      </c>
      <c r="B661" s="4">
        <v>80</v>
      </c>
      <c r="C661" s="4" t="s">
        <v>44</v>
      </c>
      <c r="D661" s="4" t="s">
        <v>95</v>
      </c>
      <c r="E661" s="4" t="s">
        <v>78</v>
      </c>
      <c r="F661" s="4" t="s">
        <v>79</v>
      </c>
      <c r="G661" s="4" t="s">
        <v>440</v>
      </c>
      <c r="H661" s="4" t="s">
        <v>71</v>
      </c>
      <c r="I661" s="4" t="s">
        <v>33</v>
      </c>
      <c r="J661" s="21">
        <v>43560</v>
      </c>
      <c r="K661" s="21">
        <v>44048</v>
      </c>
      <c r="L661" s="4">
        <v>50</v>
      </c>
      <c r="M661" s="4" t="s">
        <v>697</v>
      </c>
      <c r="N661" s="4" t="s">
        <v>30</v>
      </c>
      <c r="O661" s="4" t="s">
        <v>954</v>
      </c>
      <c r="P661" s="4" t="s">
        <v>55</v>
      </c>
      <c r="Q661" s="4" t="s">
        <v>40</v>
      </c>
      <c r="R661" s="4">
        <v>140</v>
      </c>
      <c r="S661" s="4">
        <v>0</v>
      </c>
      <c r="T661" s="4" t="s">
        <v>123</v>
      </c>
      <c r="U661" s="4" t="s">
        <v>57</v>
      </c>
      <c r="V661" s="4">
        <v>3.63</v>
      </c>
      <c r="W661" s="4">
        <v>3.13</v>
      </c>
      <c r="X661" s="4">
        <v>1.9</v>
      </c>
      <c r="Y661" s="4">
        <v>9.1</v>
      </c>
      <c r="Z661" s="4">
        <v>12.7</v>
      </c>
    </row>
    <row r="662" spans="1:26" x14ac:dyDescent="0.25">
      <c r="A662" s="4" t="s">
        <v>1982</v>
      </c>
      <c r="B662" s="4">
        <v>63</v>
      </c>
      <c r="C662" s="4" t="s">
        <v>45</v>
      </c>
      <c r="D662" s="4" t="s">
        <v>45</v>
      </c>
      <c r="E662" s="4" t="s">
        <v>78</v>
      </c>
      <c r="F662" s="4" t="s">
        <v>47</v>
      </c>
      <c r="G662" s="4" t="s">
        <v>125</v>
      </c>
      <c r="H662" s="4" t="s">
        <v>32</v>
      </c>
      <c r="I662" s="4" t="s">
        <v>132</v>
      </c>
      <c r="J662" s="21">
        <v>43968</v>
      </c>
      <c r="K662" s="21">
        <v>44213</v>
      </c>
      <c r="L662" s="4">
        <v>50</v>
      </c>
      <c r="M662" s="4" t="s">
        <v>67</v>
      </c>
      <c r="N662" s="4" t="s">
        <v>67</v>
      </c>
      <c r="O662" s="4" t="s">
        <v>754</v>
      </c>
      <c r="P662" s="4" t="s">
        <v>110</v>
      </c>
      <c r="Q662" s="4" t="s">
        <v>75</v>
      </c>
      <c r="R662" s="4">
        <v>99</v>
      </c>
      <c r="S662" s="4">
        <v>0</v>
      </c>
      <c r="T662" s="4" t="s">
        <v>123</v>
      </c>
      <c r="U662" s="4" t="s">
        <v>42</v>
      </c>
      <c r="V662" s="4">
        <v>2.19</v>
      </c>
      <c r="W662" s="4">
        <v>4.75</v>
      </c>
      <c r="X662" s="4">
        <v>8.4</v>
      </c>
      <c r="Y662" s="4">
        <v>23.7</v>
      </c>
      <c r="Z662" s="4">
        <v>7.4</v>
      </c>
    </row>
    <row r="663" spans="1:26" x14ac:dyDescent="0.25">
      <c r="A663" s="4" t="s">
        <v>1985</v>
      </c>
      <c r="B663" s="4">
        <v>83</v>
      </c>
      <c r="C663" s="4" t="s">
        <v>27</v>
      </c>
      <c r="D663" s="4" t="s">
        <v>45</v>
      </c>
      <c r="E663" s="4" t="s">
        <v>30</v>
      </c>
      <c r="F663" s="4" t="s">
        <v>47</v>
      </c>
      <c r="G663" s="4" t="s">
        <v>31</v>
      </c>
      <c r="H663" s="4" t="s">
        <v>81</v>
      </c>
      <c r="I663" s="4" t="s">
        <v>132</v>
      </c>
      <c r="J663" s="21">
        <v>45087</v>
      </c>
      <c r="K663" s="21">
        <v>45422</v>
      </c>
      <c r="L663" s="4">
        <v>50</v>
      </c>
      <c r="M663" s="4" t="s">
        <v>362</v>
      </c>
      <c r="N663" s="4" t="s">
        <v>75</v>
      </c>
      <c r="O663" s="4" t="s">
        <v>136</v>
      </c>
      <c r="P663" s="4" t="s">
        <v>55</v>
      </c>
      <c r="Q663" s="4" t="s">
        <v>40</v>
      </c>
      <c r="R663" s="4">
        <v>161</v>
      </c>
      <c r="S663" s="4">
        <v>0</v>
      </c>
      <c r="T663" s="4" t="s">
        <v>123</v>
      </c>
      <c r="U663" s="4" t="s">
        <v>42</v>
      </c>
      <c r="V663" s="4">
        <v>4.88</v>
      </c>
      <c r="W663" s="4">
        <v>2.72</v>
      </c>
      <c r="X663" s="4">
        <v>4.0999999999999996</v>
      </c>
      <c r="Y663" s="4">
        <v>6.9</v>
      </c>
      <c r="Z663" s="4">
        <v>3.9</v>
      </c>
    </row>
    <row r="664" spans="1:26" x14ac:dyDescent="0.25">
      <c r="A664" s="4" t="s">
        <v>1987</v>
      </c>
      <c r="B664" s="4">
        <v>37</v>
      </c>
      <c r="C664" s="4" t="s">
        <v>44</v>
      </c>
      <c r="D664" s="4" t="s">
        <v>28</v>
      </c>
      <c r="E664" s="4" t="s">
        <v>78</v>
      </c>
      <c r="F664" s="4" t="s">
        <v>30</v>
      </c>
      <c r="G664" s="4" t="s">
        <v>184</v>
      </c>
      <c r="H664" s="4" t="s">
        <v>71</v>
      </c>
      <c r="I664" s="4" t="s">
        <v>72</v>
      </c>
      <c r="J664" s="21">
        <v>43881</v>
      </c>
      <c r="K664" s="21">
        <v>44247</v>
      </c>
      <c r="L664" s="4">
        <v>150</v>
      </c>
      <c r="M664" s="4" t="s">
        <v>37</v>
      </c>
      <c r="N664" s="4" t="s">
        <v>67</v>
      </c>
      <c r="O664" s="4" t="s">
        <v>1989</v>
      </c>
      <c r="P664" s="4" t="s">
        <v>55</v>
      </c>
      <c r="Q664" s="4" t="s">
        <v>129</v>
      </c>
      <c r="R664" s="4">
        <v>64</v>
      </c>
      <c r="S664" s="4">
        <v>0</v>
      </c>
      <c r="T664" s="4" t="s">
        <v>41</v>
      </c>
      <c r="U664" s="4" t="s">
        <v>57</v>
      </c>
      <c r="V664" s="4">
        <v>3.77</v>
      </c>
      <c r="W664" s="4">
        <v>2.83</v>
      </c>
      <c r="X664" s="4">
        <v>3</v>
      </c>
      <c r="Y664" s="4">
        <v>17.100000000000001</v>
      </c>
      <c r="Z664" s="4">
        <v>7.3</v>
      </c>
    </row>
    <row r="665" spans="1:26" x14ac:dyDescent="0.25">
      <c r="A665" s="4" t="s">
        <v>1990</v>
      </c>
      <c r="B665" s="4">
        <v>42</v>
      </c>
      <c r="C665" s="4" t="s">
        <v>44</v>
      </c>
      <c r="D665" s="4" t="s">
        <v>106</v>
      </c>
      <c r="E665" s="4" t="s">
        <v>78</v>
      </c>
      <c r="F665" s="4" t="s">
        <v>30</v>
      </c>
      <c r="G665" s="4" t="s">
        <v>184</v>
      </c>
      <c r="H665" s="4" t="s">
        <v>71</v>
      </c>
      <c r="I665" s="4" t="s">
        <v>49</v>
      </c>
      <c r="J665" s="21">
        <v>43552</v>
      </c>
      <c r="K665" s="21">
        <v>43736</v>
      </c>
      <c r="L665" s="4">
        <v>150</v>
      </c>
      <c r="M665" s="4" t="s">
        <v>517</v>
      </c>
      <c r="N665" s="4" t="s">
        <v>40</v>
      </c>
      <c r="O665" s="4" t="s">
        <v>305</v>
      </c>
      <c r="P665" s="4" t="s">
        <v>39</v>
      </c>
      <c r="Q665" s="4" t="s">
        <v>40</v>
      </c>
      <c r="R665" s="4">
        <v>59</v>
      </c>
      <c r="S665" s="4">
        <v>1</v>
      </c>
      <c r="T665" s="4" t="s">
        <v>123</v>
      </c>
      <c r="U665" s="4" t="s">
        <v>57</v>
      </c>
      <c r="V665" s="4">
        <v>3.31</v>
      </c>
      <c r="W665" s="4">
        <v>2.44</v>
      </c>
      <c r="X665" s="4">
        <v>8.4</v>
      </c>
      <c r="Y665" s="4">
        <v>20.8</v>
      </c>
      <c r="Z665" s="4">
        <v>11.1</v>
      </c>
    </row>
    <row r="666" spans="1:26" x14ac:dyDescent="0.25">
      <c r="A666" s="4" t="s">
        <v>1992</v>
      </c>
      <c r="B666" s="4">
        <v>61</v>
      </c>
      <c r="C666" s="4" t="s">
        <v>45</v>
      </c>
      <c r="D666" s="4" t="s">
        <v>28</v>
      </c>
      <c r="E666" s="4" t="s">
        <v>78</v>
      </c>
      <c r="F666" s="4" t="s">
        <v>30</v>
      </c>
      <c r="G666" s="4" t="s">
        <v>184</v>
      </c>
      <c r="H666" s="4" t="s">
        <v>32</v>
      </c>
      <c r="I666" s="4" t="s">
        <v>132</v>
      </c>
      <c r="J666" s="21">
        <v>45007</v>
      </c>
      <c r="K666" s="21">
        <v>45495</v>
      </c>
      <c r="L666" s="4">
        <v>150</v>
      </c>
      <c r="M666" s="4" t="s">
        <v>249</v>
      </c>
      <c r="N666" s="4" t="s">
        <v>67</v>
      </c>
      <c r="O666" s="4" t="s">
        <v>1514</v>
      </c>
      <c r="P666" s="4" t="s">
        <v>55</v>
      </c>
      <c r="Q666" s="4" t="s">
        <v>30</v>
      </c>
      <c r="R666" s="4">
        <v>114</v>
      </c>
      <c r="S666" s="4">
        <v>0</v>
      </c>
      <c r="T666" s="4" t="s">
        <v>85</v>
      </c>
      <c r="U666" s="4" t="s">
        <v>57</v>
      </c>
      <c r="V666" s="4">
        <v>2.4</v>
      </c>
      <c r="W666" s="4">
        <v>2.4500000000000002</v>
      </c>
      <c r="X666" s="4">
        <v>8.3000000000000007</v>
      </c>
      <c r="Y666" s="4">
        <v>11.9</v>
      </c>
      <c r="Z666" s="4">
        <v>6.6</v>
      </c>
    </row>
    <row r="667" spans="1:26" x14ac:dyDescent="0.25">
      <c r="A667" s="4" t="s">
        <v>1995</v>
      </c>
      <c r="B667" s="4">
        <v>81</v>
      </c>
      <c r="C667" s="4" t="s">
        <v>45</v>
      </c>
      <c r="D667" s="4" t="s">
        <v>95</v>
      </c>
      <c r="E667" s="4" t="s">
        <v>163</v>
      </c>
      <c r="F667" s="4" t="s">
        <v>30</v>
      </c>
      <c r="G667" s="4" t="s">
        <v>276</v>
      </c>
      <c r="H667" s="4" t="s">
        <v>32</v>
      </c>
      <c r="I667" s="4" t="s">
        <v>49</v>
      </c>
      <c r="J667" s="21">
        <v>44082</v>
      </c>
      <c r="K667" s="21">
        <v>44628</v>
      </c>
      <c r="L667" s="4">
        <v>100</v>
      </c>
      <c r="M667" s="4" t="s">
        <v>40</v>
      </c>
      <c r="N667" s="4" t="s">
        <v>40</v>
      </c>
      <c r="O667" s="4" t="s">
        <v>690</v>
      </c>
      <c r="P667" s="4" t="s">
        <v>39</v>
      </c>
      <c r="Q667" s="4" t="s">
        <v>75</v>
      </c>
      <c r="R667" s="4">
        <v>159</v>
      </c>
      <c r="S667" s="4">
        <v>1</v>
      </c>
      <c r="T667" s="4" t="s">
        <v>137</v>
      </c>
      <c r="U667" s="4" t="s">
        <v>57</v>
      </c>
      <c r="V667" s="4">
        <v>1.34</v>
      </c>
      <c r="W667" s="4">
        <v>2.87</v>
      </c>
      <c r="X667" s="4">
        <v>5.3</v>
      </c>
      <c r="Y667" s="4">
        <v>21.1</v>
      </c>
      <c r="Z667" s="4">
        <v>6.8</v>
      </c>
    </row>
    <row r="668" spans="1:26" x14ac:dyDescent="0.25">
      <c r="A668" s="4" t="s">
        <v>1996</v>
      </c>
      <c r="B668" s="4">
        <v>69</v>
      </c>
      <c r="C668" s="4" t="s">
        <v>44</v>
      </c>
      <c r="D668" s="4" t="s">
        <v>45</v>
      </c>
      <c r="E668" s="4" t="s">
        <v>30</v>
      </c>
      <c r="F668" s="4" t="s">
        <v>79</v>
      </c>
      <c r="G668" s="4" t="s">
        <v>112</v>
      </c>
      <c r="H668" s="4" t="s">
        <v>81</v>
      </c>
      <c r="I668" s="4" t="s">
        <v>49</v>
      </c>
      <c r="J668" s="21">
        <v>44210</v>
      </c>
      <c r="K668" s="21">
        <v>44575</v>
      </c>
      <c r="L668" s="4">
        <v>200</v>
      </c>
      <c r="M668" s="4" t="s">
        <v>40</v>
      </c>
      <c r="N668" s="4" t="s">
        <v>40</v>
      </c>
      <c r="O668" s="4" t="s">
        <v>1667</v>
      </c>
      <c r="P668" s="4" t="s">
        <v>39</v>
      </c>
      <c r="Q668" s="4" t="s">
        <v>30</v>
      </c>
      <c r="R668" s="4">
        <v>124</v>
      </c>
      <c r="S668" s="4">
        <v>1</v>
      </c>
      <c r="T668" s="4" t="s">
        <v>123</v>
      </c>
      <c r="U668" s="4" t="s">
        <v>57</v>
      </c>
      <c r="V668" s="4">
        <v>2.52</v>
      </c>
      <c r="W668" s="4">
        <v>4.2300000000000004</v>
      </c>
      <c r="X668" s="4">
        <v>8.4</v>
      </c>
      <c r="Y668" s="4">
        <v>12.9</v>
      </c>
      <c r="Z668" s="4">
        <v>10.8</v>
      </c>
    </row>
    <row r="669" spans="1:26" x14ac:dyDescent="0.25">
      <c r="A669" s="4" t="s">
        <v>1998</v>
      </c>
      <c r="B669" s="4">
        <v>48</v>
      </c>
      <c r="C669" s="4" t="s">
        <v>44</v>
      </c>
      <c r="D669" s="4" t="s">
        <v>95</v>
      </c>
      <c r="E669" s="4" t="s">
        <v>78</v>
      </c>
      <c r="F669" s="4" t="s">
        <v>30</v>
      </c>
      <c r="G669" s="4" t="s">
        <v>131</v>
      </c>
      <c r="H669" s="4" t="s">
        <v>81</v>
      </c>
      <c r="I669" s="4" t="s">
        <v>72</v>
      </c>
      <c r="J669" s="21">
        <v>44306</v>
      </c>
      <c r="K669" s="21">
        <v>44854</v>
      </c>
      <c r="L669" s="4">
        <v>100</v>
      </c>
      <c r="M669" s="4" t="s">
        <v>121</v>
      </c>
      <c r="N669" s="4" t="s">
        <v>67</v>
      </c>
      <c r="O669" s="4" t="s">
        <v>784</v>
      </c>
      <c r="P669" s="4" t="s">
        <v>55</v>
      </c>
      <c r="Q669" s="4" t="s">
        <v>129</v>
      </c>
      <c r="R669" s="4">
        <v>55</v>
      </c>
      <c r="S669" s="4">
        <v>0</v>
      </c>
      <c r="T669" s="4" t="s">
        <v>123</v>
      </c>
      <c r="U669" s="4" t="s">
        <v>42</v>
      </c>
      <c r="V669" s="4">
        <v>2.21</v>
      </c>
      <c r="W669" s="4">
        <v>4.7300000000000004</v>
      </c>
      <c r="X669" s="4">
        <v>2.1</v>
      </c>
      <c r="Y669" s="4">
        <v>22.8</v>
      </c>
      <c r="Z669" s="4">
        <v>14.6</v>
      </c>
    </row>
    <row r="670" spans="1:26" x14ac:dyDescent="0.25">
      <c r="A670" s="4" t="s">
        <v>2000</v>
      </c>
      <c r="B670" s="4">
        <v>19</v>
      </c>
      <c r="C670" s="4" t="s">
        <v>27</v>
      </c>
      <c r="D670" s="4" t="s">
        <v>45</v>
      </c>
      <c r="E670" s="4" t="s">
        <v>78</v>
      </c>
      <c r="F670" s="4" t="s">
        <v>88</v>
      </c>
      <c r="G670" s="4" t="s">
        <v>96</v>
      </c>
      <c r="H670" s="4" t="s">
        <v>61</v>
      </c>
      <c r="I670" s="4" t="s">
        <v>49</v>
      </c>
      <c r="J670" s="21">
        <v>44622</v>
      </c>
      <c r="K670" s="21">
        <v>44867</v>
      </c>
      <c r="L670" s="4">
        <v>150</v>
      </c>
      <c r="M670" s="4" t="s">
        <v>697</v>
      </c>
      <c r="N670" s="4" t="s">
        <v>30</v>
      </c>
      <c r="O670" s="4" t="s">
        <v>459</v>
      </c>
      <c r="P670" s="4" t="s">
        <v>39</v>
      </c>
      <c r="Q670" s="4" t="s">
        <v>30</v>
      </c>
      <c r="R670" s="4">
        <v>114</v>
      </c>
      <c r="S670" s="4">
        <v>1</v>
      </c>
      <c r="T670" s="4" t="s">
        <v>123</v>
      </c>
      <c r="U670" s="4" t="s">
        <v>42</v>
      </c>
      <c r="V670" s="4">
        <v>3.13</v>
      </c>
      <c r="W670" s="4">
        <v>1.1299999999999999</v>
      </c>
      <c r="X670" s="4">
        <v>5.3</v>
      </c>
      <c r="Y670" s="4">
        <v>13.3</v>
      </c>
      <c r="Z670" s="4">
        <v>5.7</v>
      </c>
    </row>
    <row r="671" spans="1:26" x14ac:dyDescent="0.25">
      <c r="A671" s="4" t="s">
        <v>2002</v>
      </c>
      <c r="B671" s="4">
        <v>28</v>
      </c>
      <c r="C671" s="4" t="s">
        <v>27</v>
      </c>
      <c r="D671" s="4" t="s">
        <v>45</v>
      </c>
      <c r="E671" s="4" t="s">
        <v>163</v>
      </c>
      <c r="F671" s="4" t="s">
        <v>30</v>
      </c>
      <c r="G671" s="4" t="s">
        <v>89</v>
      </c>
      <c r="H671" s="4" t="s">
        <v>71</v>
      </c>
      <c r="I671" s="4" t="s">
        <v>33</v>
      </c>
      <c r="J671" s="21">
        <v>44601</v>
      </c>
      <c r="K671" s="21">
        <v>45055</v>
      </c>
      <c r="L671" s="4">
        <v>150</v>
      </c>
      <c r="M671" s="4" t="s">
        <v>226</v>
      </c>
      <c r="N671" s="4" t="s">
        <v>75</v>
      </c>
      <c r="O671" s="4" t="s">
        <v>452</v>
      </c>
      <c r="P671" s="4" t="s">
        <v>39</v>
      </c>
      <c r="Q671" s="4" t="s">
        <v>129</v>
      </c>
      <c r="R671" s="4">
        <v>148</v>
      </c>
      <c r="S671" s="4">
        <v>1</v>
      </c>
      <c r="T671" s="4" t="s">
        <v>85</v>
      </c>
      <c r="U671" s="4" t="s">
        <v>57</v>
      </c>
      <c r="V671" s="4">
        <v>3.63</v>
      </c>
      <c r="W671" s="4">
        <v>4.88</v>
      </c>
      <c r="X671" s="4">
        <v>6.1</v>
      </c>
      <c r="Y671" s="4">
        <v>18.899999999999999</v>
      </c>
      <c r="Z671" s="4">
        <v>4.2</v>
      </c>
    </row>
    <row r="672" spans="1:26" x14ac:dyDescent="0.25">
      <c r="A672" s="4" t="s">
        <v>2003</v>
      </c>
      <c r="B672" s="4">
        <v>38</v>
      </c>
      <c r="C672" s="4" t="s">
        <v>45</v>
      </c>
      <c r="D672" s="4" t="s">
        <v>45</v>
      </c>
      <c r="E672" s="4" t="s">
        <v>163</v>
      </c>
      <c r="F672" s="4" t="s">
        <v>79</v>
      </c>
      <c r="G672" s="4" t="s">
        <v>276</v>
      </c>
      <c r="H672" s="4" t="s">
        <v>61</v>
      </c>
      <c r="I672" s="4" t="s">
        <v>33</v>
      </c>
      <c r="J672" s="21">
        <v>44506</v>
      </c>
      <c r="K672" s="21">
        <v>45022</v>
      </c>
      <c r="L672" s="4">
        <v>200</v>
      </c>
      <c r="M672" s="4" t="s">
        <v>427</v>
      </c>
      <c r="N672" s="4" t="s">
        <v>30</v>
      </c>
      <c r="O672" s="4" t="s">
        <v>491</v>
      </c>
      <c r="P672" s="4" t="s">
        <v>110</v>
      </c>
      <c r="Q672" s="4" t="s">
        <v>40</v>
      </c>
      <c r="R672" s="4">
        <v>137</v>
      </c>
      <c r="S672" s="4">
        <v>0</v>
      </c>
      <c r="T672" s="4" t="s">
        <v>41</v>
      </c>
      <c r="U672" s="4" t="s">
        <v>57</v>
      </c>
      <c r="V672" s="4">
        <v>2.67</v>
      </c>
      <c r="W672" s="4">
        <v>1.47</v>
      </c>
      <c r="X672" s="4">
        <v>6.5</v>
      </c>
      <c r="Y672" s="4">
        <v>22.9</v>
      </c>
      <c r="Z672" s="4">
        <v>14.3</v>
      </c>
    </row>
    <row r="673" spans="1:26" x14ac:dyDescent="0.25">
      <c r="A673" s="4" t="s">
        <v>2005</v>
      </c>
      <c r="B673" s="4">
        <v>59</v>
      </c>
      <c r="C673" s="4" t="s">
        <v>27</v>
      </c>
      <c r="D673" s="4" t="s">
        <v>106</v>
      </c>
      <c r="E673" s="4" t="s">
        <v>78</v>
      </c>
      <c r="F673" s="4" t="s">
        <v>79</v>
      </c>
      <c r="G673" s="4" t="s">
        <v>118</v>
      </c>
      <c r="H673" s="4" t="s">
        <v>61</v>
      </c>
      <c r="I673" s="4" t="s">
        <v>49</v>
      </c>
      <c r="J673" s="21">
        <v>44962</v>
      </c>
      <c r="K673" s="21">
        <v>45174</v>
      </c>
      <c r="L673" s="4">
        <v>200</v>
      </c>
      <c r="M673" s="4" t="s">
        <v>67</v>
      </c>
      <c r="N673" s="4" t="s">
        <v>67</v>
      </c>
      <c r="O673" s="4" t="s">
        <v>812</v>
      </c>
      <c r="P673" s="4" t="s">
        <v>39</v>
      </c>
      <c r="Q673" s="4" t="s">
        <v>30</v>
      </c>
      <c r="R673" s="4">
        <v>115</v>
      </c>
      <c r="S673" s="4">
        <v>1</v>
      </c>
      <c r="T673" s="4" t="s">
        <v>137</v>
      </c>
      <c r="U673" s="4" t="s">
        <v>42</v>
      </c>
      <c r="V673" s="4">
        <v>1.31</v>
      </c>
      <c r="W673" s="4">
        <v>2.42</v>
      </c>
      <c r="X673" s="4">
        <v>6</v>
      </c>
      <c r="Y673" s="4">
        <v>13.3</v>
      </c>
      <c r="Z673" s="4">
        <v>17.2</v>
      </c>
    </row>
    <row r="674" spans="1:26" x14ac:dyDescent="0.25">
      <c r="A674" s="4" t="s">
        <v>2007</v>
      </c>
      <c r="B674" s="4">
        <v>79</v>
      </c>
      <c r="C674" s="4" t="s">
        <v>44</v>
      </c>
      <c r="D674" s="4" t="s">
        <v>95</v>
      </c>
      <c r="E674" s="4" t="s">
        <v>163</v>
      </c>
      <c r="F674" s="4" t="s">
        <v>30</v>
      </c>
      <c r="G674" s="4" t="s">
        <v>178</v>
      </c>
      <c r="H674" s="4" t="s">
        <v>32</v>
      </c>
      <c r="I674" s="4" t="s">
        <v>72</v>
      </c>
      <c r="J674" s="21">
        <v>44867</v>
      </c>
      <c r="K674" s="21">
        <v>45201</v>
      </c>
      <c r="L674" s="4">
        <v>100</v>
      </c>
      <c r="M674" s="4" t="s">
        <v>121</v>
      </c>
      <c r="N674" s="4" t="s">
        <v>67</v>
      </c>
      <c r="O674" s="4" t="s">
        <v>776</v>
      </c>
      <c r="P674" s="4" t="s">
        <v>39</v>
      </c>
      <c r="Q674" s="4" t="s">
        <v>129</v>
      </c>
      <c r="R674" s="4">
        <v>94</v>
      </c>
      <c r="S674" s="4">
        <v>1</v>
      </c>
      <c r="T674" s="4" t="s">
        <v>56</v>
      </c>
      <c r="U674" s="4" t="s">
        <v>42</v>
      </c>
      <c r="V674" s="4">
        <v>4.26</v>
      </c>
      <c r="W674" s="4">
        <v>3.45</v>
      </c>
      <c r="X674" s="4">
        <v>4.4000000000000004</v>
      </c>
      <c r="Y674" s="4">
        <v>10.6</v>
      </c>
      <c r="Z674" s="4">
        <v>4.8</v>
      </c>
    </row>
    <row r="675" spans="1:26" x14ac:dyDescent="0.25">
      <c r="A675" s="4" t="s">
        <v>2008</v>
      </c>
      <c r="B675" s="4">
        <v>81</v>
      </c>
      <c r="C675" s="4" t="s">
        <v>44</v>
      </c>
      <c r="D675" s="4" t="s">
        <v>95</v>
      </c>
      <c r="E675" s="4" t="s">
        <v>30</v>
      </c>
      <c r="F675" s="4" t="s">
        <v>59</v>
      </c>
      <c r="G675" s="4" t="s">
        <v>48</v>
      </c>
      <c r="H675" s="4" t="s">
        <v>32</v>
      </c>
      <c r="I675" s="4" t="s">
        <v>72</v>
      </c>
      <c r="J675" s="21">
        <v>43533</v>
      </c>
      <c r="K675" s="21">
        <v>43899</v>
      </c>
      <c r="L675" s="4">
        <v>50</v>
      </c>
      <c r="M675" s="4" t="s">
        <v>53</v>
      </c>
      <c r="N675" s="4" t="s">
        <v>30</v>
      </c>
      <c r="O675" s="4" t="s">
        <v>459</v>
      </c>
      <c r="P675" s="4" t="s">
        <v>39</v>
      </c>
      <c r="Q675" s="4" t="s">
        <v>67</v>
      </c>
      <c r="R675" s="4">
        <v>161</v>
      </c>
      <c r="S675" s="4">
        <v>1</v>
      </c>
      <c r="T675" s="4" t="s">
        <v>85</v>
      </c>
      <c r="U675" s="4" t="s">
        <v>57</v>
      </c>
      <c r="V675" s="4">
        <v>2.42</v>
      </c>
      <c r="W675" s="4">
        <v>2.65</v>
      </c>
      <c r="X675" s="4">
        <v>7.1</v>
      </c>
      <c r="Y675" s="4">
        <v>17.8</v>
      </c>
      <c r="Z675" s="4">
        <v>4.2</v>
      </c>
    </row>
    <row r="676" spans="1:26" x14ac:dyDescent="0.25">
      <c r="A676" s="4" t="s">
        <v>2009</v>
      </c>
      <c r="B676" s="4">
        <v>53</v>
      </c>
      <c r="C676" s="4" t="s">
        <v>27</v>
      </c>
      <c r="D676" s="4" t="s">
        <v>106</v>
      </c>
      <c r="E676" s="4" t="s">
        <v>78</v>
      </c>
      <c r="F676" s="4" t="s">
        <v>88</v>
      </c>
      <c r="G676" s="4" t="s">
        <v>194</v>
      </c>
      <c r="H676" s="4" t="s">
        <v>32</v>
      </c>
      <c r="I676" s="4" t="s">
        <v>132</v>
      </c>
      <c r="J676" s="21">
        <v>44200</v>
      </c>
      <c r="K676" s="21">
        <v>44596</v>
      </c>
      <c r="L676" s="4">
        <v>100</v>
      </c>
      <c r="M676" s="4" t="s">
        <v>67</v>
      </c>
      <c r="N676" s="4" t="s">
        <v>67</v>
      </c>
      <c r="O676" s="4" t="s">
        <v>1062</v>
      </c>
      <c r="P676" s="4" t="s">
        <v>110</v>
      </c>
      <c r="Q676" s="4" t="s">
        <v>75</v>
      </c>
      <c r="R676" s="4">
        <v>100</v>
      </c>
      <c r="S676" s="4">
        <v>0</v>
      </c>
      <c r="T676" s="4" t="s">
        <v>85</v>
      </c>
      <c r="U676" s="4" t="s">
        <v>57</v>
      </c>
      <c r="V676" s="4">
        <v>2.58</v>
      </c>
      <c r="W676" s="4">
        <v>1.73</v>
      </c>
      <c r="X676" s="4">
        <v>2.4</v>
      </c>
      <c r="Y676" s="4">
        <v>20.9</v>
      </c>
      <c r="Z676" s="4">
        <v>3.7</v>
      </c>
    </row>
    <row r="677" spans="1:26" x14ac:dyDescent="0.25">
      <c r="A677" s="4" t="s">
        <v>2010</v>
      </c>
      <c r="B677" s="4">
        <v>85</v>
      </c>
      <c r="C677" s="4" t="s">
        <v>45</v>
      </c>
      <c r="D677" s="4" t="s">
        <v>45</v>
      </c>
      <c r="E677" s="4" t="s">
        <v>29</v>
      </c>
      <c r="F677" s="4" t="s">
        <v>88</v>
      </c>
      <c r="G677" s="4" t="s">
        <v>440</v>
      </c>
      <c r="H677" s="4" t="s">
        <v>32</v>
      </c>
      <c r="I677" s="4" t="s">
        <v>33</v>
      </c>
      <c r="J677" s="21">
        <v>43596</v>
      </c>
      <c r="K677" s="21">
        <v>43780</v>
      </c>
      <c r="L677" s="4">
        <v>200</v>
      </c>
      <c r="M677" s="4" t="s">
        <v>723</v>
      </c>
      <c r="N677" s="4" t="s">
        <v>129</v>
      </c>
      <c r="O677" s="4" t="s">
        <v>971</v>
      </c>
      <c r="P677" s="4" t="s">
        <v>110</v>
      </c>
      <c r="Q677" s="4" t="s">
        <v>75</v>
      </c>
      <c r="R677" s="4">
        <v>89</v>
      </c>
      <c r="S677" s="4">
        <v>0</v>
      </c>
      <c r="T677" s="4" t="s">
        <v>137</v>
      </c>
      <c r="U677" s="4" t="s">
        <v>42</v>
      </c>
      <c r="V677" s="4">
        <v>2.68</v>
      </c>
      <c r="W677" s="4">
        <v>1.67</v>
      </c>
      <c r="X677" s="4">
        <v>8.9</v>
      </c>
      <c r="Y677" s="4">
        <v>16</v>
      </c>
      <c r="Z677" s="4">
        <v>6.9</v>
      </c>
    </row>
    <row r="678" spans="1:26" x14ac:dyDescent="0.25">
      <c r="A678" s="4" t="s">
        <v>2012</v>
      </c>
      <c r="B678" s="4">
        <v>75</v>
      </c>
      <c r="C678" s="4" t="s">
        <v>44</v>
      </c>
      <c r="D678" s="4" t="s">
        <v>28</v>
      </c>
      <c r="E678" s="4" t="s">
        <v>163</v>
      </c>
      <c r="F678" s="4" t="s">
        <v>30</v>
      </c>
      <c r="G678" s="4" t="s">
        <v>80</v>
      </c>
      <c r="H678" s="4" t="s">
        <v>32</v>
      </c>
      <c r="I678" s="4" t="s">
        <v>33</v>
      </c>
      <c r="J678" s="21">
        <v>44213</v>
      </c>
      <c r="K678" s="21">
        <v>44486</v>
      </c>
      <c r="L678" s="4">
        <v>50</v>
      </c>
      <c r="M678" s="4" t="s">
        <v>40</v>
      </c>
      <c r="N678" s="4" t="s">
        <v>40</v>
      </c>
      <c r="O678" s="4" t="s">
        <v>852</v>
      </c>
      <c r="P678" s="4" t="s">
        <v>55</v>
      </c>
      <c r="Q678" s="4" t="s">
        <v>129</v>
      </c>
      <c r="R678" s="4">
        <v>140</v>
      </c>
      <c r="S678" s="4">
        <v>0</v>
      </c>
      <c r="T678" s="4" t="s">
        <v>123</v>
      </c>
      <c r="U678" s="4" t="s">
        <v>42</v>
      </c>
      <c r="V678" s="4">
        <v>3.01</v>
      </c>
      <c r="W678" s="4">
        <v>3.93</v>
      </c>
      <c r="X678" s="4">
        <v>9.6</v>
      </c>
      <c r="Y678" s="4">
        <v>10</v>
      </c>
      <c r="Z678" s="4">
        <v>18.100000000000001</v>
      </c>
    </row>
    <row r="679" spans="1:26" x14ac:dyDescent="0.25">
      <c r="A679" s="4" t="s">
        <v>2013</v>
      </c>
      <c r="B679" s="4">
        <v>53</v>
      </c>
      <c r="C679" s="4" t="s">
        <v>45</v>
      </c>
      <c r="D679" s="4" t="s">
        <v>45</v>
      </c>
      <c r="E679" s="4" t="s">
        <v>78</v>
      </c>
      <c r="F679" s="4" t="s">
        <v>59</v>
      </c>
      <c r="G679" s="4" t="s">
        <v>152</v>
      </c>
      <c r="H679" s="4" t="s">
        <v>61</v>
      </c>
      <c r="I679" s="4" t="s">
        <v>33</v>
      </c>
      <c r="J679" s="21">
        <v>45034</v>
      </c>
      <c r="K679" s="21">
        <v>45522</v>
      </c>
      <c r="L679" s="4">
        <v>150</v>
      </c>
      <c r="M679" s="4" t="s">
        <v>67</v>
      </c>
      <c r="N679" s="4" t="s">
        <v>67</v>
      </c>
      <c r="O679" s="4" t="s">
        <v>582</v>
      </c>
      <c r="P679" s="4" t="s">
        <v>110</v>
      </c>
      <c r="Q679" s="4" t="s">
        <v>30</v>
      </c>
      <c r="R679" s="4">
        <v>75</v>
      </c>
      <c r="S679" s="4">
        <v>0</v>
      </c>
      <c r="T679" s="4" t="s">
        <v>85</v>
      </c>
      <c r="U679" s="4" t="s">
        <v>42</v>
      </c>
      <c r="V679" s="4">
        <v>4.74</v>
      </c>
      <c r="W679" s="4">
        <v>4.67</v>
      </c>
      <c r="X679" s="4">
        <v>6.7</v>
      </c>
      <c r="Y679" s="4">
        <v>17.3</v>
      </c>
      <c r="Z679" s="4">
        <v>9.9</v>
      </c>
    </row>
    <row r="680" spans="1:26" x14ac:dyDescent="0.25">
      <c r="A680" s="4" t="s">
        <v>2014</v>
      </c>
      <c r="B680" s="4">
        <v>19</v>
      </c>
      <c r="C680" s="4" t="s">
        <v>45</v>
      </c>
      <c r="D680" s="4" t="s">
        <v>95</v>
      </c>
      <c r="E680" s="4" t="s">
        <v>163</v>
      </c>
      <c r="F680" s="4" t="s">
        <v>79</v>
      </c>
      <c r="G680" s="4" t="s">
        <v>70</v>
      </c>
      <c r="H680" s="4" t="s">
        <v>61</v>
      </c>
      <c r="I680" s="4" t="s">
        <v>49</v>
      </c>
      <c r="J680" s="21">
        <v>44189</v>
      </c>
      <c r="K680" s="21">
        <v>44493</v>
      </c>
      <c r="L680" s="4">
        <v>100</v>
      </c>
      <c r="M680" s="4" t="s">
        <v>1547</v>
      </c>
      <c r="N680" s="4" t="s">
        <v>30</v>
      </c>
      <c r="O680" s="4" t="s">
        <v>1083</v>
      </c>
      <c r="P680" s="4" t="s">
        <v>55</v>
      </c>
      <c r="Q680" s="4" t="s">
        <v>67</v>
      </c>
      <c r="R680" s="4">
        <v>71</v>
      </c>
      <c r="S680" s="4">
        <v>0</v>
      </c>
      <c r="T680" s="4" t="s">
        <v>137</v>
      </c>
      <c r="U680" s="4" t="s">
        <v>42</v>
      </c>
      <c r="V680" s="4">
        <v>4.01</v>
      </c>
      <c r="W680" s="4">
        <v>3.13</v>
      </c>
      <c r="X680" s="4">
        <v>7.1</v>
      </c>
      <c r="Y680" s="4">
        <v>13.7</v>
      </c>
      <c r="Z680" s="4">
        <v>15.4</v>
      </c>
    </row>
    <row r="681" spans="1:26" x14ac:dyDescent="0.25">
      <c r="A681" s="4" t="s">
        <v>2016</v>
      </c>
      <c r="B681" s="4">
        <v>54</v>
      </c>
      <c r="C681" s="4" t="s">
        <v>44</v>
      </c>
      <c r="D681" s="4" t="s">
        <v>45</v>
      </c>
      <c r="E681" s="4" t="s">
        <v>29</v>
      </c>
      <c r="F681" s="4" t="s">
        <v>30</v>
      </c>
      <c r="G681" s="4" t="s">
        <v>125</v>
      </c>
      <c r="H681" s="4" t="s">
        <v>71</v>
      </c>
      <c r="I681" s="4" t="s">
        <v>49</v>
      </c>
      <c r="J681" s="21">
        <v>43558</v>
      </c>
      <c r="K681" s="21">
        <v>44107</v>
      </c>
      <c r="L681" s="4">
        <v>150</v>
      </c>
      <c r="M681" s="4" t="s">
        <v>129</v>
      </c>
      <c r="N681" s="4" t="s">
        <v>129</v>
      </c>
      <c r="O681" s="4" t="s">
        <v>930</v>
      </c>
      <c r="P681" s="4" t="s">
        <v>55</v>
      </c>
      <c r="Q681" s="4" t="s">
        <v>30</v>
      </c>
      <c r="R681" s="4">
        <v>61</v>
      </c>
      <c r="S681" s="4">
        <v>0</v>
      </c>
      <c r="T681" s="4" t="s">
        <v>85</v>
      </c>
      <c r="U681" s="4" t="s">
        <v>57</v>
      </c>
      <c r="V681" s="4">
        <v>4.3</v>
      </c>
      <c r="W681" s="4">
        <v>1.59</v>
      </c>
      <c r="X681" s="4">
        <v>8.5</v>
      </c>
      <c r="Y681" s="4">
        <v>15.7</v>
      </c>
      <c r="Z681" s="4">
        <v>17.399999999999999</v>
      </c>
    </row>
    <row r="682" spans="1:26" x14ac:dyDescent="0.25">
      <c r="A682" s="4" t="s">
        <v>2019</v>
      </c>
      <c r="B682" s="4">
        <v>83</v>
      </c>
      <c r="C682" s="4" t="s">
        <v>27</v>
      </c>
      <c r="D682" s="4" t="s">
        <v>95</v>
      </c>
      <c r="E682" s="4" t="s">
        <v>29</v>
      </c>
      <c r="F682" s="4" t="s">
        <v>88</v>
      </c>
      <c r="G682" s="4" t="s">
        <v>194</v>
      </c>
      <c r="H682" s="4" t="s">
        <v>61</v>
      </c>
      <c r="I682" s="4" t="s">
        <v>132</v>
      </c>
      <c r="J682" s="21">
        <v>44038</v>
      </c>
      <c r="K682" s="21">
        <v>44312</v>
      </c>
      <c r="L682" s="4">
        <v>150</v>
      </c>
      <c r="M682" s="4" t="s">
        <v>446</v>
      </c>
      <c r="N682" s="4" t="s">
        <v>129</v>
      </c>
      <c r="O682" s="4" t="s">
        <v>1083</v>
      </c>
      <c r="P682" s="4" t="s">
        <v>39</v>
      </c>
      <c r="Q682" s="4" t="s">
        <v>30</v>
      </c>
      <c r="R682" s="4">
        <v>71</v>
      </c>
      <c r="S682" s="4">
        <v>1</v>
      </c>
      <c r="T682" s="4" t="s">
        <v>85</v>
      </c>
      <c r="U682" s="4" t="s">
        <v>42</v>
      </c>
      <c r="V682" s="4">
        <v>2.73</v>
      </c>
      <c r="W682" s="4">
        <v>2.52</v>
      </c>
      <c r="X682" s="4">
        <v>9.1999999999999993</v>
      </c>
      <c r="Y682" s="4">
        <v>10.5</v>
      </c>
      <c r="Z682" s="4">
        <v>17.399999999999999</v>
      </c>
    </row>
    <row r="683" spans="1:26" x14ac:dyDescent="0.25">
      <c r="A683" s="4" t="s">
        <v>2021</v>
      </c>
      <c r="B683" s="4">
        <v>79</v>
      </c>
      <c r="C683" s="4" t="s">
        <v>45</v>
      </c>
      <c r="D683" s="4" t="s">
        <v>28</v>
      </c>
      <c r="E683" s="4" t="s">
        <v>163</v>
      </c>
      <c r="F683" s="4" t="s">
        <v>47</v>
      </c>
      <c r="G683" s="4" t="s">
        <v>48</v>
      </c>
      <c r="H683" s="4" t="s">
        <v>61</v>
      </c>
      <c r="I683" s="4" t="s">
        <v>33</v>
      </c>
      <c r="J683" s="21">
        <v>43897</v>
      </c>
      <c r="K683" s="21">
        <v>44354</v>
      </c>
      <c r="L683" s="4">
        <v>200</v>
      </c>
      <c r="M683" s="4" t="s">
        <v>807</v>
      </c>
      <c r="N683" s="4" t="s">
        <v>129</v>
      </c>
      <c r="O683" s="4" t="s">
        <v>412</v>
      </c>
      <c r="P683" s="4" t="s">
        <v>55</v>
      </c>
      <c r="Q683" s="4" t="s">
        <v>75</v>
      </c>
      <c r="R683" s="4">
        <v>147</v>
      </c>
      <c r="S683" s="4">
        <v>0</v>
      </c>
      <c r="T683" s="4" t="s">
        <v>56</v>
      </c>
      <c r="U683" s="4" t="s">
        <v>57</v>
      </c>
      <c r="V683" s="4">
        <v>2.94</v>
      </c>
      <c r="W683" s="4">
        <v>3.06</v>
      </c>
      <c r="X683" s="4">
        <v>3.8</v>
      </c>
      <c r="Y683" s="4">
        <v>16.3</v>
      </c>
      <c r="Z683" s="4">
        <v>8.5</v>
      </c>
    </row>
    <row r="684" spans="1:26" x14ac:dyDescent="0.25">
      <c r="A684" s="4" t="s">
        <v>2023</v>
      </c>
      <c r="B684" s="4">
        <v>65</v>
      </c>
      <c r="C684" s="4" t="s">
        <v>27</v>
      </c>
      <c r="D684" s="4" t="s">
        <v>87</v>
      </c>
      <c r="E684" s="4" t="s">
        <v>163</v>
      </c>
      <c r="F684" s="4" t="s">
        <v>88</v>
      </c>
      <c r="G684" s="4" t="s">
        <v>80</v>
      </c>
      <c r="H684" s="4" t="s">
        <v>32</v>
      </c>
      <c r="I684" s="4" t="s">
        <v>49</v>
      </c>
      <c r="J684" s="21">
        <v>44511</v>
      </c>
      <c r="K684" s="21">
        <v>44876</v>
      </c>
      <c r="L684" s="4">
        <v>50</v>
      </c>
      <c r="M684" s="4" t="s">
        <v>187</v>
      </c>
      <c r="N684" s="4" t="s">
        <v>40</v>
      </c>
      <c r="O684" s="4" t="s">
        <v>227</v>
      </c>
      <c r="P684" s="4" t="s">
        <v>39</v>
      </c>
      <c r="Q684" s="4" t="s">
        <v>75</v>
      </c>
      <c r="R684" s="4">
        <v>163</v>
      </c>
      <c r="S684" s="4">
        <v>1</v>
      </c>
      <c r="T684" s="4" t="s">
        <v>85</v>
      </c>
      <c r="U684" s="4" t="s">
        <v>42</v>
      </c>
      <c r="V684" s="4">
        <v>1.1599999999999999</v>
      </c>
      <c r="W684" s="4">
        <v>2.09</v>
      </c>
      <c r="X684" s="4">
        <v>1.1000000000000001</v>
      </c>
      <c r="Y684" s="4">
        <v>23.6</v>
      </c>
      <c r="Z684" s="4">
        <v>19.399999999999999</v>
      </c>
    </row>
    <row r="685" spans="1:26" x14ac:dyDescent="0.25">
      <c r="A685" s="4" t="s">
        <v>2024</v>
      </c>
      <c r="B685" s="4">
        <v>35</v>
      </c>
      <c r="C685" s="4" t="s">
        <v>44</v>
      </c>
      <c r="D685" s="4" t="s">
        <v>95</v>
      </c>
      <c r="E685" s="4" t="s">
        <v>29</v>
      </c>
      <c r="F685" s="4" t="s">
        <v>30</v>
      </c>
      <c r="G685" s="4" t="s">
        <v>31</v>
      </c>
      <c r="H685" s="4" t="s">
        <v>61</v>
      </c>
      <c r="I685" s="4" t="s">
        <v>49</v>
      </c>
      <c r="J685" s="21">
        <v>44296</v>
      </c>
      <c r="K685" s="21">
        <v>44722</v>
      </c>
      <c r="L685" s="4">
        <v>200</v>
      </c>
      <c r="M685" s="4" t="s">
        <v>451</v>
      </c>
      <c r="N685" s="4" t="s">
        <v>129</v>
      </c>
      <c r="O685" s="4" t="s">
        <v>296</v>
      </c>
      <c r="P685" s="4" t="s">
        <v>55</v>
      </c>
      <c r="Q685" s="4" t="s">
        <v>67</v>
      </c>
      <c r="R685" s="4">
        <v>96</v>
      </c>
      <c r="S685" s="4">
        <v>0</v>
      </c>
      <c r="T685" s="4" t="s">
        <v>56</v>
      </c>
      <c r="U685" s="4" t="s">
        <v>42</v>
      </c>
      <c r="V685" s="4">
        <v>2.58</v>
      </c>
      <c r="W685" s="4">
        <v>3.91</v>
      </c>
      <c r="X685" s="4">
        <v>4.0999999999999996</v>
      </c>
      <c r="Y685" s="4">
        <v>18.100000000000001</v>
      </c>
      <c r="Z685" s="4">
        <v>16.7</v>
      </c>
    </row>
    <row r="686" spans="1:26" x14ac:dyDescent="0.25">
      <c r="A686" s="4" t="s">
        <v>2025</v>
      </c>
      <c r="B686" s="4">
        <v>53</v>
      </c>
      <c r="C686" s="4" t="s">
        <v>44</v>
      </c>
      <c r="D686" s="4" t="s">
        <v>95</v>
      </c>
      <c r="E686" s="4" t="s">
        <v>163</v>
      </c>
      <c r="F686" s="4" t="s">
        <v>30</v>
      </c>
      <c r="G686" s="4" t="s">
        <v>194</v>
      </c>
      <c r="H686" s="4" t="s">
        <v>61</v>
      </c>
      <c r="I686" s="4" t="s">
        <v>33</v>
      </c>
      <c r="J686" s="21">
        <v>44540</v>
      </c>
      <c r="K686" s="21">
        <v>44905</v>
      </c>
      <c r="L686" s="4">
        <v>50</v>
      </c>
      <c r="M686" s="4" t="s">
        <v>30</v>
      </c>
      <c r="N686" s="4" t="s">
        <v>30</v>
      </c>
      <c r="O686" s="4" t="s">
        <v>222</v>
      </c>
      <c r="P686" s="4" t="s">
        <v>39</v>
      </c>
      <c r="Q686" s="4" t="s">
        <v>129</v>
      </c>
      <c r="R686" s="4">
        <v>65</v>
      </c>
      <c r="S686" s="4">
        <v>1</v>
      </c>
      <c r="T686" s="4" t="s">
        <v>85</v>
      </c>
      <c r="U686" s="4" t="s">
        <v>42</v>
      </c>
      <c r="V686" s="4">
        <v>4.79</v>
      </c>
      <c r="W686" s="4">
        <v>2.6</v>
      </c>
      <c r="X686" s="4">
        <v>8</v>
      </c>
      <c r="Y686" s="4">
        <v>10.8</v>
      </c>
      <c r="Z686" s="4">
        <v>19.8</v>
      </c>
    </row>
    <row r="687" spans="1:26" x14ac:dyDescent="0.25">
      <c r="A687" s="4" t="s">
        <v>2027</v>
      </c>
      <c r="B687" s="4">
        <v>64</v>
      </c>
      <c r="C687" s="4" t="s">
        <v>27</v>
      </c>
      <c r="D687" s="4" t="s">
        <v>87</v>
      </c>
      <c r="E687" s="4" t="s">
        <v>30</v>
      </c>
      <c r="F687" s="4" t="s">
        <v>30</v>
      </c>
      <c r="G687" s="4" t="s">
        <v>31</v>
      </c>
      <c r="H687" s="4" t="s">
        <v>61</v>
      </c>
      <c r="I687" s="4" t="s">
        <v>72</v>
      </c>
      <c r="J687" s="21">
        <v>45035</v>
      </c>
      <c r="K687" s="21">
        <v>45584</v>
      </c>
      <c r="L687" s="4">
        <v>50</v>
      </c>
      <c r="M687" s="4" t="s">
        <v>129</v>
      </c>
      <c r="N687" s="4" t="s">
        <v>129</v>
      </c>
      <c r="O687" s="4" t="s">
        <v>398</v>
      </c>
      <c r="P687" s="4" t="s">
        <v>55</v>
      </c>
      <c r="Q687" s="4" t="s">
        <v>75</v>
      </c>
      <c r="R687" s="4">
        <v>168</v>
      </c>
      <c r="S687" s="4">
        <v>0</v>
      </c>
      <c r="T687" s="4" t="s">
        <v>123</v>
      </c>
      <c r="U687" s="4" t="s">
        <v>57</v>
      </c>
      <c r="V687" s="4">
        <v>1.1000000000000001</v>
      </c>
      <c r="W687" s="4">
        <v>3.41</v>
      </c>
      <c r="X687" s="4">
        <v>6.9</v>
      </c>
      <c r="Y687" s="4">
        <v>18.399999999999999</v>
      </c>
      <c r="Z687" s="4">
        <v>5</v>
      </c>
    </row>
    <row r="688" spans="1:26" x14ac:dyDescent="0.25">
      <c r="A688" s="4" t="s">
        <v>2028</v>
      </c>
      <c r="B688" s="4">
        <v>56</v>
      </c>
      <c r="C688" s="4" t="s">
        <v>27</v>
      </c>
      <c r="D688" s="4" t="s">
        <v>95</v>
      </c>
      <c r="E688" s="4" t="s">
        <v>163</v>
      </c>
      <c r="F688" s="4" t="s">
        <v>47</v>
      </c>
      <c r="G688" s="4" t="s">
        <v>125</v>
      </c>
      <c r="H688" s="4" t="s">
        <v>32</v>
      </c>
      <c r="I688" s="4" t="s">
        <v>132</v>
      </c>
      <c r="J688" s="21">
        <v>43527</v>
      </c>
      <c r="K688" s="21">
        <v>43741</v>
      </c>
      <c r="L688" s="4">
        <v>50</v>
      </c>
      <c r="M688" s="4" t="s">
        <v>40</v>
      </c>
      <c r="N688" s="4" t="s">
        <v>40</v>
      </c>
      <c r="O688" s="4" t="s">
        <v>459</v>
      </c>
      <c r="P688" s="4" t="s">
        <v>55</v>
      </c>
      <c r="Q688" s="4" t="s">
        <v>30</v>
      </c>
      <c r="R688" s="4">
        <v>133</v>
      </c>
      <c r="S688" s="4">
        <v>0</v>
      </c>
      <c r="T688" s="4" t="s">
        <v>85</v>
      </c>
      <c r="U688" s="4" t="s">
        <v>42</v>
      </c>
      <c r="V688" s="4">
        <v>4.75</v>
      </c>
      <c r="W688" s="4">
        <v>1.72</v>
      </c>
      <c r="X688" s="4">
        <v>6.6</v>
      </c>
      <c r="Y688" s="4">
        <v>10</v>
      </c>
      <c r="Z688" s="4">
        <v>8.1999999999999993</v>
      </c>
    </row>
    <row r="689" spans="1:26" x14ac:dyDescent="0.25">
      <c r="A689" s="4" t="s">
        <v>2031</v>
      </c>
      <c r="B689" s="4">
        <v>51</v>
      </c>
      <c r="C689" s="4" t="s">
        <v>27</v>
      </c>
      <c r="D689" s="4" t="s">
        <v>45</v>
      </c>
      <c r="E689" s="4" t="s">
        <v>29</v>
      </c>
      <c r="F689" s="4" t="s">
        <v>30</v>
      </c>
      <c r="G689" s="4" t="s">
        <v>60</v>
      </c>
      <c r="H689" s="4" t="s">
        <v>61</v>
      </c>
      <c r="I689" s="4" t="s">
        <v>132</v>
      </c>
      <c r="J689" s="21">
        <v>43911</v>
      </c>
      <c r="K689" s="21">
        <v>44368</v>
      </c>
      <c r="L689" s="4">
        <v>50</v>
      </c>
      <c r="M689" s="4" t="s">
        <v>304</v>
      </c>
      <c r="N689" s="4" t="s">
        <v>129</v>
      </c>
      <c r="O689" s="4" t="s">
        <v>1215</v>
      </c>
      <c r="P689" s="4" t="s">
        <v>110</v>
      </c>
      <c r="Q689" s="4" t="s">
        <v>67</v>
      </c>
      <c r="R689" s="4">
        <v>73</v>
      </c>
      <c r="S689" s="4">
        <v>0</v>
      </c>
      <c r="T689" s="4" t="s">
        <v>85</v>
      </c>
      <c r="U689" s="4" t="s">
        <v>42</v>
      </c>
      <c r="V689" s="4">
        <v>3.19</v>
      </c>
      <c r="W689" s="4">
        <v>2.67</v>
      </c>
      <c r="X689" s="4">
        <v>2.4</v>
      </c>
      <c r="Y689" s="4">
        <v>9.1</v>
      </c>
      <c r="Z689" s="4">
        <v>10.1</v>
      </c>
    </row>
    <row r="690" spans="1:26" x14ac:dyDescent="0.25">
      <c r="A690" s="4" t="s">
        <v>2033</v>
      </c>
      <c r="B690" s="4">
        <v>70</v>
      </c>
      <c r="C690" s="4" t="s">
        <v>27</v>
      </c>
      <c r="D690" s="4" t="s">
        <v>45</v>
      </c>
      <c r="E690" s="4" t="s">
        <v>30</v>
      </c>
      <c r="F690" s="4" t="s">
        <v>30</v>
      </c>
      <c r="G690" s="4" t="s">
        <v>89</v>
      </c>
      <c r="H690" s="4" t="s">
        <v>81</v>
      </c>
      <c r="I690" s="4" t="s">
        <v>72</v>
      </c>
      <c r="J690" s="21">
        <v>43653</v>
      </c>
      <c r="K690" s="21">
        <v>44111</v>
      </c>
      <c r="L690" s="4">
        <v>200</v>
      </c>
      <c r="M690" s="4" t="s">
        <v>75</v>
      </c>
      <c r="N690" s="4" t="s">
        <v>75</v>
      </c>
      <c r="O690" s="4" t="s">
        <v>198</v>
      </c>
      <c r="P690" s="4" t="s">
        <v>55</v>
      </c>
      <c r="Q690" s="4" t="s">
        <v>67</v>
      </c>
      <c r="R690" s="4">
        <v>133</v>
      </c>
      <c r="S690" s="4">
        <v>0</v>
      </c>
      <c r="T690" s="4" t="s">
        <v>85</v>
      </c>
      <c r="U690" s="4" t="s">
        <v>57</v>
      </c>
      <c r="V690" s="4">
        <v>4.03</v>
      </c>
      <c r="W690" s="4">
        <v>4.59</v>
      </c>
      <c r="X690" s="4">
        <v>1.8</v>
      </c>
      <c r="Y690" s="4">
        <v>13.1</v>
      </c>
      <c r="Z690" s="4">
        <v>4.7</v>
      </c>
    </row>
    <row r="691" spans="1:26" x14ac:dyDescent="0.25">
      <c r="A691" s="4" t="s">
        <v>2035</v>
      </c>
      <c r="B691" s="4">
        <v>54</v>
      </c>
      <c r="C691" s="4" t="s">
        <v>44</v>
      </c>
      <c r="D691" s="4" t="s">
        <v>106</v>
      </c>
      <c r="E691" s="4" t="s">
        <v>29</v>
      </c>
      <c r="F691" s="4" t="s">
        <v>30</v>
      </c>
      <c r="G691" s="4" t="s">
        <v>102</v>
      </c>
      <c r="H691" s="4" t="s">
        <v>81</v>
      </c>
      <c r="I691" s="4" t="s">
        <v>132</v>
      </c>
      <c r="J691" s="21">
        <v>45139</v>
      </c>
      <c r="K691" s="21">
        <v>45352</v>
      </c>
      <c r="L691" s="4">
        <v>200</v>
      </c>
      <c r="M691" s="4" t="s">
        <v>1597</v>
      </c>
      <c r="N691" s="4" t="s">
        <v>67</v>
      </c>
      <c r="O691" s="4" t="s">
        <v>1124</v>
      </c>
      <c r="P691" s="4" t="s">
        <v>110</v>
      </c>
      <c r="Q691" s="4" t="s">
        <v>67</v>
      </c>
      <c r="R691" s="4">
        <v>178</v>
      </c>
      <c r="S691" s="4">
        <v>0</v>
      </c>
      <c r="T691" s="4" t="s">
        <v>123</v>
      </c>
      <c r="U691" s="4" t="s">
        <v>42</v>
      </c>
      <c r="V691" s="4">
        <v>1.07</v>
      </c>
      <c r="W691" s="4">
        <v>3.65</v>
      </c>
      <c r="X691" s="4">
        <v>6.4</v>
      </c>
      <c r="Y691" s="4">
        <v>8.9</v>
      </c>
      <c r="Z691" s="4">
        <v>7</v>
      </c>
    </row>
    <row r="692" spans="1:26" x14ac:dyDescent="0.25">
      <c r="A692" s="4" t="s">
        <v>2036</v>
      </c>
      <c r="B692" s="4">
        <v>34</v>
      </c>
      <c r="C692" s="4" t="s">
        <v>45</v>
      </c>
      <c r="D692" s="4" t="s">
        <v>87</v>
      </c>
      <c r="E692" s="4" t="s">
        <v>46</v>
      </c>
      <c r="F692" s="4" t="s">
        <v>30</v>
      </c>
      <c r="G692" s="4" t="s">
        <v>118</v>
      </c>
      <c r="H692" s="4" t="s">
        <v>61</v>
      </c>
      <c r="I692" s="4" t="s">
        <v>33</v>
      </c>
      <c r="J692" s="21">
        <v>43930</v>
      </c>
      <c r="K692" s="21">
        <v>44144</v>
      </c>
      <c r="L692" s="4">
        <v>50</v>
      </c>
      <c r="M692" s="4" t="s">
        <v>1279</v>
      </c>
      <c r="N692" s="4" t="s">
        <v>67</v>
      </c>
      <c r="O692" s="4" t="s">
        <v>182</v>
      </c>
      <c r="P692" s="4" t="s">
        <v>55</v>
      </c>
      <c r="Q692" s="4" t="s">
        <v>129</v>
      </c>
      <c r="R692" s="4">
        <v>117</v>
      </c>
      <c r="S692" s="4">
        <v>0</v>
      </c>
      <c r="T692" s="4" t="s">
        <v>41</v>
      </c>
      <c r="U692" s="4" t="s">
        <v>57</v>
      </c>
      <c r="V692" s="4">
        <v>1.0900000000000001</v>
      </c>
      <c r="W692" s="4">
        <v>4.34</v>
      </c>
      <c r="X692" s="4">
        <v>9.8000000000000007</v>
      </c>
      <c r="Y692" s="4">
        <v>8.4</v>
      </c>
      <c r="Z692" s="4">
        <v>6.9</v>
      </c>
    </row>
    <row r="693" spans="1:26" x14ac:dyDescent="0.25">
      <c r="A693" s="4" t="s">
        <v>2038</v>
      </c>
      <c r="B693" s="4">
        <v>36</v>
      </c>
      <c r="C693" s="4" t="s">
        <v>27</v>
      </c>
      <c r="D693" s="4" t="s">
        <v>87</v>
      </c>
      <c r="E693" s="4" t="s">
        <v>30</v>
      </c>
      <c r="F693" s="4" t="s">
        <v>47</v>
      </c>
      <c r="G693" s="4" t="s">
        <v>131</v>
      </c>
      <c r="H693" s="4" t="s">
        <v>32</v>
      </c>
      <c r="I693" s="4" t="s">
        <v>33</v>
      </c>
      <c r="J693" s="21">
        <v>44140</v>
      </c>
      <c r="K693" s="21">
        <v>44413</v>
      </c>
      <c r="L693" s="4">
        <v>200</v>
      </c>
      <c r="M693" s="4" t="s">
        <v>339</v>
      </c>
      <c r="N693" s="4" t="s">
        <v>67</v>
      </c>
      <c r="O693" s="4" t="s">
        <v>408</v>
      </c>
      <c r="P693" s="4" t="s">
        <v>55</v>
      </c>
      <c r="Q693" s="4" t="s">
        <v>30</v>
      </c>
      <c r="R693" s="4">
        <v>141</v>
      </c>
      <c r="S693" s="4">
        <v>0</v>
      </c>
      <c r="T693" s="4" t="s">
        <v>123</v>
      </c>
      <c r="U693" s="4" t="s">
        <v>57</v>
      </c>
      <c r="V693" s="4">
        <v>4.47</v>
      </c>
      <c r="W693" s="4">
        <v>4.71</v>
      </c>
      <c r="X693" s="4">
        <v>4.8</v>
      </c>
      <c r="Y693" s="4">
        <v>6.9</v>
      </c>
      <c r="Z693" s="4">
        <v>3.7</v>
      </c>
    </row>
    <row r="694" spans="1:26" x14ac:dyDescent="0.25">
      <c r="A694" s="4" t="s">
        <v>2041</v>
      </c>
      <c r="B694" s="4">
        <v>18</v>
      </c>
      <c r="C694" s="4" t="s">
        <v>44</v>
      </c>
      <c r="D694" s="4" t="s">
        <v>95</v>
      </c>
      <c r="E694" s="4" t="s">
        <v>46</v>
      </c>
      <c r="F694" s="4" t="s">
        <v>88</v>
      </c>
      <c r="G694" s="4" t="s">
        <v>440</v>
      </c>
      <c r="H694" s="4" t="s">
        <v>32</v>
      </c>
      <c r="I694" s="4" t="s">
        <v>72</v>
      </c>
      <c r="J694" s="21">
        <v>44602</v>
      </c>
      <c r="K694" s="21">
        <v>44844</v>
      </c>
      <c r="L694" s="4">
        <v>150</v>
      </c>
      <c r="M694" s="4" t="s">
        <v>469</v>
      </c>
      <c r="N694" s="4" t="s">
        <v>67</v>
      </c>
      <c r="O694" s="4" t="s">
        <v>571</v>
      </c>
      <c r="P694" s="4" t="s">
        <v>39</v>
      </c>
      <c r="Q694" s="4" t="s">
        <v>40</v>
      </c>
      <c r="R694" s="4">
        <v>165</v>
      </c>
      <c r="S694" s="4">
        <v>1</v>
      </c>
      <c r="T694" s="4" t="s">
        <v>123</v>
      </c>
      <c r="U694" s="4" t="s">
        <v>57</v>
      </c>
      <c r="V694" s="4">
        <v>3.3</v>
      </c>
      <c r="W694" s="4">
        <v>2.57</v>
      </c>
      <c r="X694" s="4">
        <v>1.3</v>
      </c>
      <c r="Y694" s="4">
        <v>16.5</v>
      </c>
      <c r="Z694" s="4">
        <v>3.2</v>
      </c>
    </row>
    <row r="695" spans="1:26" x14ac:dyDescent="0.25">
      <c r="A695" s="4" t="s">
        <v>2042</v>
      </c>
      <c r="B695" s="4">
        <v>62</v>
      </c>
      <c r="C695" s="4" t="s">
        <v>44</v>
      </c>
      <c r="D695" s="4" t="s">
        <v>106</v>
      </c>
      <c r="E695" s="4" t="s">
        <v>78</v>
      </c>
      <c r="F695" s="4" t="s">
        <v>59</v>
      </c>
      <c r="G695" s="4" t="s">
        <v>70</v>
      </c>
      <c r="H695" s="4" t="s">
        <v>81</v>
      </c>
      <c r="I695" s="4" t="s">
        <v>132</v>
      </c>
      <c r="J695" s="21">
        <v>44051</v>
      </c>
      <c r="K695" s="21">
        <v>44447</v>
      </c>
      <c r="L695" s="4">
        <v>100</v>
      </c>
      <c r="M695" s="4" t="s">
        <v>67</v>
      </c>
      <c r="N695" s="4" t="s">
        <v>67</v>
      </c>
      <c r="O695" s="4" t="s">
        <v>122</v>
      </c>
      <c r="P695" s="4" t="s">
        <v>55</v>
      </c>
      <c r="Q695" s="4" t="s">
        <v>40</v>
      </c>
      <c r="R695" s="4">
        <v>86</v>
      </c>
      <c r="S695" s="4">
        <v>0</v>
      </c>
      <c r="T695" s="4" t="s">
        <v>85</v>
      </c>
      <c r="U695" s="4" t="s">
        <v>42</v>
      </c>
      <c r="V695" s="4">
        <v>4.1500000000000004</v>
      </c>
      <c r="W695" s="4">
        <v>2.23</v>
      </c>
      <c r="X695" s="4">
        <v>1.4</v>
      </c>
      <c r="Y695" s="4">
        <v>16.600000000000001</v>
      </c>
      <c r="Z695" s="4">
        <v>9.8000000000000007</v>
      </c>
    </row>
    <row r="696" spans="1:26" x14ac:dyDescent="0.25">
      <c r="A696" s="4" t="s">
        <v>2044</v>
      </c>
      <c r="B696" s="4">
        <v>32</v>
      </c>
      <c r="C696" s="4" t="s">
        <v>44</v>
      </c>
      <c r="D696" s="4" t="s">
        <v>28</v>
      </c>
      <c r="E696" s="4" t="s">
        <v>29</v>
      </c>
      <c r="F696" s="4" t="s">
        <v>88</v>
      </c>
      <c r="G696" s="4" t="s">
        <v>184</v>
      </c>
      <c r="H696" s="4" t="s">
        <v>32</v>
      </c>
      <c r="I696" s="4" t="s">
        <v>33</v>
      </c>
      <c r="J696" s="21">
        <v>43515</v>
      </c>
      <c r="K696" s="21">
        <v>43727</v>
      </c>
      <c r="L696" s="4">
        <v>100</v>
      </c>
      <c r="M696" s="4" t="s">
        <v>53</v>
      </c>
      <c r="N696" s="4" t="s">
        <v>30</v>
      </c>
      <c r="O696" s="4" t="s">
        <v>168</v>
      </c>
      <c r="P696" s="4" t="s">
        <v>110</v>
      </c>
      <c r="Q696" s="4" t="s">
        <v>75</v>
      </c>
      <c r="R696" s="4">
        <v>177</v>
      </c>
      <c r="S696" s="4">
        <v>0</v>
      </c>
      <c r="T696" s="4" t="s">
        <v>85</v>
      </c>
      <c r="U696" s="4" t="s">
        <v>42</v>
      </c>
      <c r="V696" s="4">
        <v>4.9000000000000004</v>
      </c>
      <c r="W696" s="4">
        <v>3.18</v>
      </c>
      <c r="X696" s="4">
        <v>3.5</v>
      </c>
      <c r="Y696" s="4">
        <v>18.8</v>
      </c>
      <c r="Z696" s="4">
        <v>7.6</v>
      </c>
    </row>
    <row r="697" spans="1:26" x14ac:dyDescent="0.25">
      <c r="A697" s="4" t="s">
        <v>2046</v>
      </c>
      <c r="B697" s="4">
        <v>81</v>
      </c>
      <c r="C697" s="4" t="s">
        <v>45</v>
      </c>
      <c r="D697" s="4" t="s">
        <v>87</v>
      </c>
      <c r="E697" s="4" t="s">
        <v>46</v>
      </c>
      <c r="F697" s="4" t="s">
        <v>30</v>
      </c>
      <c r="G697" s="4" t="s">
        <v>31</v>
      </c>
      <c r="H697" s="4" t="s">
        <v>81</v>
      </c>
      <c r="I697" s="4" t="s">
        <v>132</v>
      </c>
      <c r="J697" s="21">
        <v>43684</v>
      </c>
      <c r="K697" s="21">
        <v>43928</v>
      </c>
      <c r="L697" s="4">
        <v>50</v>
      </c>
      <c r="M697" s="4" t="s">
        <v>115</v>
      </c>
      <c r="N697" s="4" t="s">
        <v>30</v>
      </c>
      <c r="O697" s="4" t="s">
        <v>156</v>
      </c>
      <c r="P697" s="4" t="s">
        <v>55</v>
      </c>
      <c r="Q697" s="4" t="s">
        <v>75</v>
      </c>
      <c r="R697" s="4">
        <v>81</v>
      </c>
      <c r="S697" s="4">
        <v>0</v>
      </c>
      <c r="T697" s="4" t="s">
        <v>56</v>
      </c>
      <c r="U697" s="4" t="s">
        <v>57</v>
      </c>
      <c r="V697" s="4">
        <v>4.62</v>
      </c>
      <c r="W697" s="4">
        <v>2.5</v>
      </c>
      <c r="X697" s="4">
        <v>5.9</v>
      </c>
      <c r="Y697" s="4">
        <v>6.9</v>
      </c>
      <c r="Z697" s="4">
        <v>10.199999999999999</v>
      </c>
    </row>
    <row r="698" spans="1:26" x14ac:dyDescent="0.25">
      <c r="A698" s="4" t="s">
        <v>2048</v>
      </c>
      <c r="B698" s="4">
        <v>30</v>
      </c>
      <c r="C698" s="4" t="s">
        <v>44</v>
      </c>
      <c r="D698" s="4" t="s">
        <v>95</v>
      </c>
      <c r="E698" s="4" t="s">
        <v>29</v>
      </c>
      <c r="F698" s="4" t="s">
        <v>79</v>
      </c>
      <c r="G698" s="4" t="s">
        <v>31</v>
      </c>
      <c r="H698" s="4" t="s">
        <v>61</v>
      </c>
      <c r="I698" s="4" t="s">
        <v>132</v>
      </c>
      <c r="J698" s="21">
        <v>44433</v>
      </c>
      <c r="K698" s="21">
        <v>44706</v>
      </c>
      <c r="L698" s="4">
        <v>150</v>
      </c>
      <c r="M698" s="4" t="s">
        <v>469</v>
      </c>
      <c r="N698" s="4" t="s">
        <v>67</v>
      </c>
      <c r="O698" s="4" t="s">
        <v>578</v>
      </c>
      <c r="P698" s="4" t="s">
        <v>39</v>
      </c>
      <c r="Q698" s="4" t="s">
        <v>129</v>
      </c>
      <c r="R698" s="4">
        <v>56</v>
      </c>
      <c r="S698" s="4">
        <v>1</v>
      </c>
      <c r="T698" s="4" t="s">
        <v>85</v>
      </c>
      <c r="U698" s="4" t="s">
        <v>42</v>
      </c>
      <c r="V698" s="4">
        <v>4.33</v>
      </c>
      <c r="W698" s="4">
        <v>4.22</v>
      </c>
      <c r="X698" s="4">
        <v>3</v>
      </c>
      <c r="Y698" s="4">
        <v>10.1</v>
      </c>
      <c r="Z698" s="4">
        <v>16.899999999999999</v>
      </c>
    </row>
    <row r="699" spans="1:26" x14ac:dyDescent="0.25">
      <c r="A699" s="4" t="s">
        <v>2050</v>
      </c>
      <c r="B699" s="4">
        <v>47</v>
      </c>
      <c r="C699" s="4" t="s">
        <v>44</v>
      </c>
      <c r="D699" s="4" t="s">
        <v>87</v>
      </c>
      <c r="E699" s="4" t="s">
        <v>46</v>
      </c>
      <c r="F699" s="4" t="s">
        <v>69</v>
      </c>
      <c r="G699" s="4" t="s">
        <v>125</v>
      </c>
      <c r="H699" s="4" t="s">
        <v>61</v>
      </c>
      <c r="I699" s="4" t="s">
        <v>33</v>
      </c>
      <c r="J699" s="21">
        <v>43945</v>
      </c>
      <c r="K699" s="21">
        <v>44220</v>
      </c>
      <c r="L699" s="4">
        <v>100</v>
      </c>
      <c r="M699" s="4" t="s">
        <v>451</v>
      </c>
      <c r="N699" s="4" t="s">
        <v>129</v>
      </c>
      <c r="O699" s="4" t="s">
        <v>818</v>
      </c>
      <c r="P699" s="4" t="s">
        <v>39</v>
      </c>
      <c r="Q699" s="4" t="s">
        <v>75</v>
      </c>
      <c r="R699" s="4">
        <v>134</v>
      </c>
      <c r="S699" s="4">
        <v>1</v>
      </c>
      <c r="T699" s="4" t="s">
        <v>123</v>
      </c>
      <c r="U699" s="4" t="s">
        <v>57</v>
      </c>
      <c r="V699" s="4">
        <v>4.72</v>
      </c>
      <c r="W699" s="4">
        <v>1.38</v>
      </c>
      <c r="X699" s="4">
        <v>5.0999999999999996</v>
      </c>
      <c r="Y699" s="4">
        <v>12.1</v>
      </c>
      <c r="Z699" s="4">
        <v>17.8</v>
      </c>
    </row>
    <row r="700" spans="1:26" x14ac:dyDescent="0.25">
      <c r="A700" s="4" t="s">
        <v>2053</v>
      </c>
      <c r="B700" s="4">
        <v>75</v>
      </c>
      <c r="C700" s="4" t="s">
        <v>27</v>
      </c>
      <c r="D700" s="4" t="s">
        <v>87</v>
      </c>
      <c r="E700" s="4" t="s">
        <v>30</v>
      </c>
      <c r="F700" s="4" t="s">
        <v>30</v>
      </c>
      <c r="G700" s="4" t="s">
        <v>152</v>
      </c>
      <c r="H700" s="4" t="s">
        <v>61</v>
      </c>
      <c r="I700" s="4" t="s">
        <v>49</v>
      </c>
      <c r="J700" s="21">
        <v>44487</v>
      </c>
      <c r="K700" s="21">
        <v>45003</v>
      </c>
      <c r="L700" s="4">
        <v>100</v>
      </c>
      <c r="M700" s="4" t="s">
        <v>40</v>
      </c>
      <c r="N700" s="4" t="s">
        <v>40</v>
      </c>
      <c r="O700" s="4" t="s">
        <v>447</v>
      </c>
      <c r="P700" s="4" t="s">
        <v>55</v>
      </c>
      <c r="Q700" s="4" t="s">
        <v>75</v>
      </c>
      <c r="R700" s="4">
        <v>72</v>
      </c>
      <c r="S700" s="4">
        <v>0</v>
      </c>
      <c r="T700" s="4" t="s">
        <v>123</v>
      </c>
      <c r="U700" s="4" t="s">
        <v>57</v>
      </c>
      <c r="V700" s="4">
        <v>1.33</v>
      </c>
      <c r="W700" s="4">
        <v>1.84</v>
      </c>
      <c r="X700" s="4">
        <v>7.8</v>
      </c>
      <c r="Y700" s="4">
        <v>6.9</v>
      </c>
      <c r="Z700" s="4">
        <v>11.4</v>
      </c>
    </row>
    <row r="701" spans="1:26" x14ac:dyDescent="0.25">
      <c r="A701" s="4" t="s">
        <v>2055</v>
      </c>
      <c r="B701" s="4">
        <v>45</v>
      </c>
      <c r="C701" s="4" t="s">
        <v>44</v>
      </c>
      <c r="D701" s="4" t="s">
        <v>28</v>
      </c>
      <c r="E701" s="4" t="s">
        <v>163</v>
      </c>
      <c r="F701" s="4" t="s">
        <v>69</v>
      </c>
      <c r="G701" s="4" t="s">
        <v>60</v>
      </c>
      <c r="H701" s="4" t="s">
        <v>32</v>
      </c>
      <c r="I701" s="4" t="s">
        <v>49</v>
      </c>
      <c r="J701" s="21">
        <v>44907</v>
      </c>
      <c r="K701" s="21">
        <v>45242</v>
      </c>
      <c r="L701" s="4">
        <v>200</v>
      </c>
      <c r="M701" s="4" t="s">
        <v>1279</v>
      </c>
      <c r="N701" s="4" t="s">
        <v>67</v>
      </c>
      <c r="O701" s="4" t="s">
        <v>212</v>
      </c>
      <c r="P701" s="4" t="s">
        <v>110</v>
      </c>
      <c r="Q701" s="4" t="s">
        <v>75</v>
      </c>
      <c r="R701" s="4">
        <v>35</v>
      </c>
      <c r="S701" s="4">
        <v>0</v>
      </c>
      <c r="T701" s="4" t="s">
        <v>137</v>
      </c>
      <c r="U701" s="4" t="s">
        <v>42</v>
      </c>
      <c r="V701" s="4">
        <v>2.77</v>
      </c>
      <c r="W701" s="4">
        <v>2.34</v>
      </c>
      <c r="X701" s="4">
        <v>4.5999999999999996</v>
      </c>
      <c r="Y701" s="4">
        <v>15.5</v>
      </c>
      <c r="Z701" s="4">
        <v>5.7</v>
      </c>
    </row>
    <row r="702" spans="1:26" x14ac:dyDescent="0.25">
      <c r="A702" s="4" t="s">
        <v>2057</v>
      </c>
      <c r="B702" s="4">
        <v>40</v>
      </c>
      <c r="C702" s="4" t="s">
        <v>27</v>
      </c>
      <c r="D702" s="4" t="s">
        <v>106</v>
      </c>
      <c r="E702" s="4" t="s">
        <v>163</v>
      </c>
      <c r="F702" s="4" t="s">
        <v>30</v>
      </c>
      <c r="G702" s="4" t="s">
        <v>89</v>
      </c>
      <c r="H702" s="4" t="s">
        <v>71</v>
      </c>
      <c r="I702" s="4" t="s">
        <v>72</v>
      </c>
      <c r="J702" s="21">
        <v>43966</v>
      </c>
      <c r="K702" s="21">
        <v>44150</v>
      </c>
      <c r="L702" s="4">
        <v>200</v>
      </c>
      <c r="M702" s="4" t="s">
        <v>75</v>
      </c>
      <c r="N702" s="4" t="s">
        <v>75</v>
      </c>
      <c r="O702" s="4" t="s">
        <v>227</v>
      </c>
      <c r="P702" s="4" t="s">
        <v>39</v>
      </c>
      <c r="Q702" s="4" t="s">
        <v>129</v>
      </c>
      <c r="R702" s="4">
        <v>82</v>
      </c>
      <c r="S702" s="4">
        <v>1</v>
      </c>
      <c r="T702" s="4" t="s">
        <v>137</v>
      </c>
      <c r="U702" s="4" t="s">
        <v>57</v>
      </c>
      <c r="V702" s="4">
        <v>3.29</v>
      </c>
      <c r="W702" s="4">
        <v>4.22</v>
      </c>
      <c r="X702" s="4">
        <v>7.8</v>
      </c>
      <c r="Y702" s="4">
        <v>8.8000000000000007</v>
      </c>
      <c r="Z702" s="4">
        <v>5.5</v>
      </c>
    </row>
    <row r="703" spans="1:26" x14ac:dyDescent="0.25">
      <c r="A703" s="4" t="s">
        <v>2058</v>
      </c>
      <c r="B703" s="4">
        <v>73</v>
      </c>
      <c r="C703" s="4" t="s">
        <v>27</v>
      </c>
      <c r="D703" s="4" t="s">
        <v>87</v>
      </c>
      <c r="E703" s="4" t="s">
        <v>46</v>
      </c>
      <c r="F703" s="4" t="s">
        <v>88</v>
      </c>
      <c r="G703" s="4" t="s">
        <v>112</v>
      </c>
      <c r="H703" s="4" t="s">
        <v>32</v>
      </c>
      <c r="I703" s="4" t="s">
        <v>49</v>
      </c>
      <c r="J703" s="21">
        <v>45007</v>
      </c>
      <c r="K703" s="21">
        <v>45373</v>
      </c>
      <c r="L703" s="4">
        <v>50</v>
      </c>
      <c r="M703" s="4" t="s">
        <v>67</v>
      </c>
      <c r="N703" s="4" t="s">
        <v>67</v>
      </c>
      <c r="O703" s="4" t="s">
        <v>335</v>
      </c>
      <c r="P703" s="4" t="s">
        <v>39</v>
      </c>
      <c r="Q703" s="4" t="s">
        <v>67</v>
      </c>
      <c r="R703" s="4">
        <v>136</v>
      </c>
      <c r="S703" s="4">
        <v>1</v>
      </c>
      <c r="T703" s="4" t="s">
        <v>123</v>
      </c>
      <c r="U703" s="4" t="s">
        <v>57</v>
      </c>
      <c r="V703" s="4">
        <v>2.0699999999999998</v>
      </c>
      <c r="W703" s="4">
        <v>2.44</v>
      </c>
      <c r="X703" s="4">
        <v>4.7</v>
      </c>
      <c r="Y703" s="4">
        <v>18.2</v>
      </c>
      <c r="Z703" s="4">
        <v>4</v>
      </c>
    </row>
    <row r="704" spans="1:26" x14ac:dyDescent="0.25">
      <c r="A704" s="4" t="s">
        <v>2060</v>
      </c>
      <c r="B704" s="4">
        <v>47</v>
      </c>
      <c r="C704" s="4" t="s">
        <v>45</v>
      </c>
      <c r="D704" s="4" t="s">
        <v>106</v>
      </c>
      <c r="E704" s="4" t="s">
        <v>30</v>
      </c>
      <c r="F704" s="4" t="s">
        <v>30</v>
      </c>
      <c r="G704" s="4" t="s">
        <v>178</v>
      </c>
      <c r="H704" s="4" t="s">
        <v>32</v>
      </c>
      <c r="I704" s="4" t="s">
        <v>33</v>
      </c>
      <c r="J704" s="21">
        <v>44122</v>
      </c>
      <c r="K704" s="21">
        <v>44610</v>
      </c>
      <c r="L704" s="4">
        <v>100</v>
      </c>
      <c r="M704" s="4" t="s">
        <v>1291</v>
      </c>
      <c r="N704" s="4" t="s">
        <v>40</v>
      </c>
      <c r="O704" s="4" t="s">
        <v>484</v>
      </c>
      <c r="P704" s="4" t="s">
        <v>55</v>
      </c>
      <c r="Q704" s="4" t="s">
        <v>30</v>
      </c>
      <c r="R704" s="4">
        <v>110</v>
      </c>
      <c r="S704" s="4">
        <v>0</v>
      </c>
      <c r="T704" s="4" t="s">
        <v>137</v>
      </c>
      <c r="U704" s="4" t="s">
        <v>42</v>
      </c>
      <c r="V704" s="4">
        <v>1.1399999999999999</v>
      </c>
      <c r="W704" s="4">
        <v>2.57</v>
      </c>
      <c r="X704" s="4">
        <v>7.3</v>
      </c>
      <c r="Y704" s="4">
        <v>9.5</v>
      </c>
      <c r="Z704" s="4">
        <v>13.9</v>
      </c>
    </row>
    <row r="705" spans="1:26" x14ac:dyDescent="0.25">
      <c r="A705" s="4" t="s">
        <v>2061</v>
      </c>
      <c r="B705" s="4">
        <v>20</v>
      </c>
      <c r="C705" s="4" t="s">
        <v>27</v>
      </c>
      <c r="D705" s="4" t="s">
        <v>95</v>
      </c>
      <c r="E705" s="4" t="s">
        <v>30</v>
      </c>
      <c r="F705" s="4" t="s">
        <v>69</v>
      </c>
      <c r="G705" s="4" t="s">
        <v>440</v>
      </c>
      <c r="H705" s="4" t="s">
        <v>61</v>
      </c>
      <c r="I705" s="4" t="s">
        <v>49</v>
      </c>
      <c r="J705" s="21">
        <v>43838</v>
      </c>
      <c r="K705" s="21">
        <v>44355</v>
      </c>
      <c r="L705" s="4">
        <v>50</v>
      </c>
      <c r="M705" s="4" t="s">
        <v>357</v>
      </c>
      <c r="N705" s="4" t="s">
        <v>40</v>
      </c>
      <c r="O705" s="4" t="s">
        <v>788</v>
      </c>
      <c r="P705" s="4" t="s">
        <v>110</v>
      </c>
      <c r="Q705" s="4" t="s">
        <v>67</v>
      </c>
      <c r="R705" s="4">
        <v>43</v>
      </c>
      <c r="S705" s="4">
        <v>0</v>
      </c>
      <c r="T705" s="4" t="s">
        <v>85</v>
      </c>
      <c r="U705" s="4" t="s">
        <v>42</v>
      </c>
      <c r="V705" s="4">
        <v>2.04</v>
      </c>
      <c r="W705" s="4">
        <v>4.54</v>
      </c>
      <c r="X705" s="4">
        <v>9.1</v>
      </c>
      <c r="Y705" s="4">
        <v>11.4</v>
      </c>
      <c r="Z705" s="4">
        <v>6.9</v>
      </c>
    </row>
    <row r="706" spans="1:26" x14ac:dyDescent="0.25">
      <c r="A706" s="4" t="s">
        <v>2063</v>
      </c>
      <c r="B706" s="4">
        <v>47</v>
      </c>
      <c r="C706" s="4" t="s">
        <v>27</v>
      </c>
      <c r="D706" s="4" t="s">
        <v>106</v>
      </c>
      <c r="E706" s="4" t="s">
        <v>163</v>
      </c>
      <c r="F706" s="4" t="s">
        <v>30</v>
      </c>
      <c r="G706" s="4" t="s">
        <v>152</v>
      </c>
      <c r="H706" s="4" t="s">
        <v>61</v>
      </c>
      <c r="I706" s="4" t="s">
        <v>72</v>
      </c>
      <c r="J706" s="21">
        <v>45172</v>
      </c>
      <c r="K706" s="21">
        <v>45507</v>
      </c>
      <c r="L706" s="4">
        <v>50</v>
      </c>
      <c r="M706" s="4" t="s">
        <v>427</v>
      </c>
      <c r="N706" s="4" t="s">
        <v>30</v>
      </c>
      <c r="O706" s="4" t="s">
        <v>1836</v>
      </c>
      <c r="P706" s="4" t="s">
        <v>39</v>
      </c>
      <c r="Q706" s="4" t="s">
        <v>67</v>
      </c>
      <c r="R706" s="4">
        <v>41</v>
      </c>
      <c r="S706" s="4">
        <v>1</v>
      </c>
      <c r="T706" s="4" t="s">
        <v>56</v>
      </c>
      <c r="U706" s="4" t="s">
        <v>57</v>
      </c>
      <c r="V706" s="4">
        <v>2.65</v>
      </c>
      <c r="W706" s="4">
        <v>1.96</v>
      </c>
      <c r="X706" s="4">
        <v>7.1</v>
      </c>
      <c r="Y706" s="4">
        <v>20.9</v>
      </c>
      <c r="Z706" s="4">
        <v>14.4</v>
      </c>
    </row>
    <row r="707" spans="1:26" x14ac:dyDescent="0.25">
      <c r="A707" s="4" t="s">
        <v>2066</v>
      </c>
      <c r="B707" s="4">
        <v>44</v>
      </c>
      <c r="C707" s="4" t="s">
        <v>27</v>
      </c>
      <c r="D707" s="4" t="s">
        <v>106</v>
      </c>
      <c r="E707" s="4" t="s">
        <v>163</v>
      </c>
      <c r="F707" s="4" t="s">
        <v>30</v>
      </c>
      <c r="G707" s="4" t="s">
        <v>152</v>
      </c>
      <c r="H707" s="4" t="s">
        <v>81</v>
      </c>
      <c r="I707" s="4" t="s">
        <v>49</v>
      </c>
      <c r="J707" s="21">
        <v>44916</v>
      </c>
      <c r="K707" s="21">
        <v>45343</v>
      </c>
      <c r="L707" s="4">
        <v>50</v>
      </c>
      <c r="M707" s="4" t="s">
        <v>431</v>
      </c>
      <c r="N707" s="4" t="s">
        <v>30</v>
      </c>
      <c r="O707" s="4" t="s">
        <v>654</v>
      </c>
      <c r="P707" s="4" t="s">
        <v>55</v>
      </c>
      <c r="Q707" s="4" t="s">
        <v>30</v>
      </c>
      <c r="R707" s="4">
        <v>37</v>
      </c>
      <c r="S707" s="4">
        <v>0</v>
      </c>
      <c r="T707" s="4" t="s">
        <v>123</v>
      </c>
      <c r="U707" s="4" t="s">
        <v>42</v>
      </c>
      <c r="V707" s="4">
        <v>4.3</v>
      </c>
      <c r="W707" s="4">
        <v>2.59</v>
      </c>
      <c r="X707" s="4">
        <v>2.4</v>
      </c>
      <c r="Y707" s="4">
        <v>19.3</v>
      </c>
      <c r="Z707" s="4">
        <v>9.1</v>
      </c>
    </row>
    <row r="708" spans="1:26" x14ac:dyDescent="0.25">
      <c r="A708" s="4" t="s">
        <v>2068</v>
      </c>
      <c r="B708" s="4">
        <v>21</v>
      </c>
      <c r="C708" s="4" t="s">
        <v>45</v>
      </c>
      <c r="D708" s="4" t="s">
        <v>87</v>
      </c>
      <c r="E708" s="4" t="s">
        <v>163</v>
      </c>
      <c r="F708" s="4" t="s">
        <v>79</v>
      </c>
      <c r="G708" s="4" t="s">
        <v>80</v>
      </c>
      <c r="H708" s="4" t="s">
        <v>61</v>
      </c>
      <c r="I708" s="4" t="s">
        <v>49</v>
      </c>
      <c r="J708" s="21">
        <v>44069</v>
      </c>
      <c r="K708" s="21">
        <v>44281</v>
      </c>
      <c r="L708" s="4">
        <v>200</v>
      </c>
      <c r="M708" s="4" t="s">
        <v>348</v>
      </c>
      <c r="N708" s="4" t="s">
        <v>30</v>
      </c>
      <c r="O708" s="4" t="s">
        <v>2071</v>
      </c>
      <c r="P708" s="4" t="s">
        <v>110</v>
      </c>
      <c r="Q708" s="4" t="s">
        <v>129</v>
      </c>
      <c r="R708" s="4">
        <v>68</v>
      </c>
      <c r="S708" s="4">
        <v>0</v>
      </c>
      <c r="T708" s="4" t="s">
        <v>137</v>
      </c>
      <c r="U708" s="4" t="s">
        <v>57</v>
      </c>
      <c r="V708" s="4">
        <v>3.69</v>
      </c>
      <c r="W708" s="4">
        <v>2.08</v>
      </c>
      <c r="X708" s="4">
        <v>1.7</v>
      </c>
      <c r="Y708" s="4">
        <v>23.9</v>
      </c>
      <c r="Z708" s="4">
        <v>5.7</v>
      </c>
    </row>
    <row r="709" spans="1:26" x14ac:dyDescent="0.25">
      <c r="A709" s="4" t="s">
        <v>2072</v>
      </c>
      <c r="B709" s="4">
        <v>66</v>
      </c>
      <c r="C709" s="4" t="s">
        <v>45</v>
      </c>
      <c r="D709" s="4" t="s">
        <v>87</v>
      </c>
      <c r="E709" s="4" t="s">
        <v>29</v>
      </c>
      <c r="F709" s="4" t="s">
        <v>30</v>
      </c>
      <c r="G709" s="4" t="s">
        <v>276</v>
      </c>
      <c r="H709" s="4" t="s">
        <v>32</v>
      </c>
      <c r="I709" s="4" t="s">
        <v>72</v>
      </c>
      <c r="J709" s="21">
        <v>43735</v>
      </c>
      <c r="K709" s="21">
        <v>43978</v>
      </c>
      <c r="L709" s="4">
        <v>200</v>
      </c>
      <c r="M709" s="4" t="s">
        <v>187</v>
      </c>
      <c r="N709" s="4" t="s">
        <v>40</v>
      </c>
      <c r="O709" s="4" t="s">
        <v>116</v>
      </c>
      <c r="P709" s="4" t="s">
        <v>39</v>
      </c>
      <c r="Q709" s="4" t="s">
        <v>30</v>
      </c>
      <c r="R709" s="4">
        <v>158</v>
      </c>
      <c r="S709" s="4">
        <v>1</v>
      </c>
      <c r="T709" s="4" t="s">
        <v>85</v>
      </c>
      <c r="U709" s="4" t="s">
        <v>42</v>
      </c>
      <c r="V709" s="4">
        <v>4.95</v>
      </c>
      <c r="W709" s="4">
        <v>4.91</v>
      </c>
      <c r="X709" s="4">
        <v>8.1</v>
      </c>
      <c r="Y709" s="4">
        <v>17.899999999999999</v>
      </c>
      <c r="Z709" s="4">
        <v>12.8</v>
      </c>
    </row>
    <row r="710" spans="1:26" x14ac:dyDescent="0.25">
      <c r="A710" s="4" t="s">
        <v>2074</v>
      </c>
      <c r="B710" s="4">
        <v>58</v>
      </c>
      <c r="C710" s="4" t="s">
        <v>44</v>
      </c>
      <c r="D710" s="4" t="s">
        <v>95</v>
      </c>
      <c r="E710" s="4" t="s">
        <v>163</v>
      </c>
      <c r="F710" s="4" t="s">
        <v>30</v>
      </c>
      <c r="G710" s="4" t="s">
        <v>440</v>
      </c>
      <c r="H710" s="4" t="s">
        <v>61</v>
      </c>
      <c r="I710" s="4" t="s">
        <v>49</v>
      </c>
      <c r="J710" s="21">
        <v>44927</v>
      </c>
      <c r="K710" s="21">
        <v>45413</v>
      </c>
      <c r="L710" s="4">
        <v>150</v>
      </c>
      <c r="M710" s="4" t="s">
        <v>40</v>
      </c>
      <c r="N710" s="4" t="s">
        <v>40</v>
      </c>
      <c r="O710" s="4" t="s">
        <v>291</v>
      </c>
      <c r="P710" s="4" t="s">
        <v>110</v>
      </c>
      <c r="Q710" s="4" t="s">
        <v>30</v>
      </c>
      <c r="R710" s="4">
        <v>52</v>
      </c>
      <c r="S710" s="4">
        <v>0</v>
      </c>
      <c r="T710" s="4" t="s">
        <v>137</v>
      </c>
      <c r="U710" s="4" t="s">
        <v>57</v>
      </c>
      <c r="V710" s="4">
        <v>4.46</v>
      </c>
      <c r="W710" s="4">
        <v>2.16</v>
      </c>
      <c r="X710" s="4">
        <v>5.2</v>
      </c>
      <c r="Y710" s="4">
        <v>17.100000000000001</v>
      </c>
      <c r="Z710" s="4">
        <v>10</v>
      </c>
    </row>
    <row r="711" spans="1:26" x14ac:dyDescent="0.25">
      <c r="A711" s="4" t="s">
        <v>2076</v>
      </c>
      <c r="B711" s="4">
        <v>85</v>
      </c>
      <c r="C711" s="4" t="s">
        <v>27</v>
      </c>
      <c r="D711" s="4" t="s">
        <v>95</v>
      </c>
      <c r="E711" s="4" t="s">
        <v>78</v>
      </c>
      <c r="F711" s="4" t="s">
        <v>30</v>
      </c>
      <c r="G711" s="4" t="s">
        <v>60</v>
      </c>
      <c r="H711" s="4" t="s">
        <v>81</v>
      </c>
      <c r="I711" s="4" t="s">
        <v>72</v>
      </c>
      <c r="J711" s="21">
        <v>44447</v>
      </c>
      <c r="K711" s="21">
        <v>44781</v>
      </c>
      <c r="L711" s="4">
        <v>150</v>
      </c>
      <c r="M711" s="4" t="s">
        <v>65</v>
      </c>
      <c r="N711" s="4" t="s">
        <v>129</v>
      </c>
      <c r="O711" s="4" t="s">
        <v>958</v>
      </c>
      <c r="P711" s="4" t="s">
        <v>110</v>
      </c>
      <c r="Q711" s="4" t="s">
        <v>40</v>
      </c>
      <c r="R711" s="4">
        <v>40</v>
      </c>
      <c r="S711" s="4">
        <v>0</v>
      </c>
      <c r="T711" s="4" t="s">
        <v>85</v>
      </c>
      <c r="U711" s="4" t="s">
        <v>42</v>
      </c>
      <c r="V711" s="4">
        <v>2.71</v>
      </c>
      <c r="W711" s="4">
        <v>2.3199999999999998</v>
      </c>
      <c r="X711" s="4">
        <v>6.1</v>
      </c>
      <c r="Y711" s="4">
        <v>21.3</v>
      </c>
      <c r="Z711" s="4">
        <v>6.4</v>
      </c>
    </row>
    <row r="712" spans="1:26" x14ac:dyDescent="0.25">
      <c r="A712" s="4" t="s">
        <v>2078</v>
      </c>
      <c r="B712" s="4">
        <v>78</v>
      </c>
      <c r="C712" s="4" t="s">
        <v>27</v>
      </c>
      <c r="D712" s="4" t="s">
        <v>95</v>
      </c>
      <c r="E712" s="4" t="s">
        <v>46</v>
      </c>
      <c r="F712" s="4" t="s">
        <v>69</v>
      </c>
      <c r="G712" s="4" t="s">
        <v>152</v>
      </c>
      <c r="H712" s="4" t="s">
        <v>81</v>
      </c>
      <c r="I712" s="4" t="s">
        <v>132</v>
      </c>
      <c r="J712" s="21">
        <v>43763</v>
      </c>
      <c r="K712" s="21">
        <v>44252</v>
      </c>
      <c r="L712" s="4">
        <v>100</v>
      </c>
      <c r="M712" s="4" t="s">
        <v>129</v>
      </c>
      <c r="N712" s="4" t="s">
        <v>129</v>
      </c>
      <c r="O712" s="4" t="s">
        <v>244</v>
      </c>
      <c r="P712" s="4" t="s">
        <v>55</v>
      </c>
      <c r="Q712" s="4" t="s">
        <v>129</v>
      </c>
      <c r="R712" s="4">
        <v>61</v>
      </c>
      <c r="S712" s="4">
        <v>0</v>
      </c>
      <c r="T712" s="4" t="s">
        <v>56</v>
      </c>
      <c r="U712" s="4" t="s">
        <v>57</v>
      </c>
      <c r="V712" s="4">
        <v>4.74</v>
      </c>
      <c r="W712" s="4">
        <v>3.76</v>
      </c>
      <c r="X712" s="4">
        <v>8.4</v>
      </c>
      <c r="Y712" s="4">
        <v>16</v>
      </c>
      <c r="Z712" s="4">
        <v>16.3</v>
      </c>
    </row>
    <row r="713" spans="1:26" x14ac:dyDescent="0.25">
      <c r="A713" s="4" t="s">
        <v>2080</v>
      </c>
      <c r="B713" s="4">
        <v>85</v>
      </c>
      <c r="C713" s="4" t="s">
        <v>27</v>
      </c>
      <c r="D713" s="4" t="s">
        <v>45</v>
      </c>
      <c r="E713" s="4" t="s">
        <v>29</v>
      </c>
      <c r="F713" s="4" t="s">
        <v>30</v>
      </c>
      <c r="G713" s="4" t="s">
        <v>184</v>
      </c>
      <c r="H713" s="4" t="s">
        <v>32</v>
      </c>
      <c r="I713" s="4" t="s">
        <v>72</v>
      </c>
      <c r="J713" s="21">
        <v>45154</v>
      </c>
      <c r="K713" s="21">
        <v>45428</v>
      </c>
      <c r="L713" s="4">
        <v>100</v>
      </c>
      <c r="M713" s="4" t="s">
        <v>37</v>
      </c>
      <c r="N713" s="4" t="s">
        <v>67</v>
      </c>
      <c r="O713" s="4" t="s">
        <v>780</v>
      </c>
      <c r="P713" s="4" t="s">
        <v>55</v>
      </c>
      <c r="Q713" s="4" t="s">
        <v>67</v>
      </c>
      <c r="R713" s="4">
        <v>69</v>
      </c>
      <c r="S713" s="4">
        <v>0</v>
      </c>
      <c r="T713" s="4" t="s">
        <v>123</v>
      </c>
      <c r="U713" s="4" t="s">
        <v>42</v>
      </c>
      <c r="V713" s="4">
        <v>1.06</v>
      </c>
      <c r="W713" s="4">
        <v>4.2699999999999996</v>
      </c>
      <c r="X713" s="4">
        <v>1.4</v>
      </c>
      <c r="Y713" s="4">
        <v>22</v>
      </c>
      <c r="Z713" s="4">
        <v>19.899999999999999</v>
      </c>
    </row>
    <row r="714" spans="1:26" x14ac:dyDescent="0.25">
      <c r="A714" s="4" t="s">
        <v>2082</v>
      </c>
      <c r="B714" s="4">
        <v>69</v>
      </c>
      <c r="C714" s="4" t="s">
        <v>45</v>
      </c>
      <c r="D714" s="4" t="s">
        <v>28</v>
      </c>
      <c r="E714" s="4" t="s">
        <v>46</v>
      </c>
      <c r="F714" s="4" t="s">
        <v>30</v>
      </c>
      <c r="G714" s="4" t="s">
        <v>276</v>
      </c>
      <c r="H714" s="4" t="s">
        <v>81</v>
      </c>
      <c r="I714" s="4" t="s">
        <v>132</v>
      </c>
      <c r="J714" s="21">
        <v>43838</v>
      </c>
      <c r="K714" s="21">
        <v>44204</v>
      </c>
      <c r="L714" s="4">
        <v>100</v>
      </c>
      <c r="M714" s="4" t="s">
        <v>378</v>
      </c>
      <c r="N714" s="4" t="s">
        <v>75</v>
      </c>
      <c r="O714" s="4" t="s">
        <v>335</v>
      </c>
      <c r="P714" s="4" t="s">
        <v>39</v>
      </c>
      <c r="Q714" s="4" t="s">
        <v>30</v>
      </c>
      <c r="R714" s="4">
        <v>94</v>
      </c>
      <c r="S714" s="4">
        <v>1</v>
      </c>
      <c r="T714" s="4" t="s">
        <v>123</v>
      </c>
      <c r="U714" s="4" t="s">
        <v>57</v>
      </c>
      <c r="V714" s="4">
        <v>2.1800000000000002</v>
      </c>
      <c r="W714" s="4">
        <v>1.84</v>
      </c>
      <c r="X714" s="4">
        <v>7.9</v>
      </c>
      <c r="Y714" s="4">
        <v>10.6</v>
      </c>
      <c r="Z714" s="4">
        <v>17.7</v>
      </c>
    </row>
    <row r="715" spans="1:26" x14ac:dyDescent="0.25">
      <c r="A715" s="4" t="s">
        <v>2083</v>
      </c>
      <c r="B715" s="4">
        <v>23</v>
      </c>
      <c r="C715" s="4" t="s">
        <v>44</v>
      </c>
      <c r="D715" s="4" t="s">
        <v>28</v>
      </c>
      <c r="E715" s="4" t="s">
        <v>78</v>
      </c>
      <c r="F715" s="4" t="s">
        <v>59</v>
      </c>
      <c r="G715" s="4" t="s">
        <v>276</v>
      </c>
      <c r="H715" s="4" t="s">
        <v>61</v>
      </c>
      <c r="I715" s="4" t="s">
        <v>72</v>
      </c>
      <c r="J715" s="21">
        <v>44675</v>
      </c>
      <c r="K715" s="21">
        <v>45162</v>
      </c>
      <c r="L715" s="4">
        <v>150</v>
      </c>
      <c r="M715" s="4" t="s">
        <v>155</v>
      </c>
      <c r="N715" s="4" t="s">
        <v>75</v>
      </c>
      <c r="O715" s="4" t="s">
        <v>491</v>
      </c>
      <c r="P715" s="4" t="s">
        <v>39</v>
      </c>
      <c r="Q715" s="4" t="s">
        <v>129</v>
      </c>
      <c r="R715" s="4">
        <v>51</v>
      </c>
      <c r="S715" s="4">
        <v>1</v>
      </c>
      <c r="T715" s="4" t="s">
        <v>56</v>
      </c>
      <c r="U715" s="4" t="s">
        <v>57</v>
      </c>
      <c r="V715" s="4">
        <v>1.41</v>
      </c>
      <c r="W715" s="4">
        <v>1.5</v>
      </c>
      <c r="X715" s="4">
        <v>9.8000000000000007</v>
      </c>
      <c r="Y715" s="4">
        <v>18.100000000000001</v>
      </c>
      <c r="Z715" s="4">
        <v>17.399999999999999</v>
      </c>
    </row>
    <row r="716" spans="1:26" x14ac:dyDescent="0.25">
      <c r="A716" s="4" t="s">
        <v>2086</v>
      </c>
      <c r="B716" s="4">
        <v>57</v>
      </c>
      <c r="C716" s="4" t="s">
        <v>44</v>
      </c>
      <c r="D716" s="4" t="s">
        <v>28</v>
      </c>
      <c r="E716" s="4" t="s">
        <v>30</v>
      </c>
      <c r="F716" s="4" t="s">
        <v>30</v>
      </c>
      <c r="G716" s="4" t="s">
        <v>246</v>
      </c>
      <c r="H716" s="4" t="s">
        <v>61</v>
      </c>
      <c r="I716" s="4" t="s">
        <v>72</v>
      </c>
      <c r="J716" s="21">
        <v>43624</v>
      </c>
      <c r="K716" s="21">
        <v>44051</v>
      </c>
      <c r="L716" s="4">
        <v>100</v>
      </c>
      <c r="M716" s="4" t="s">
        <v>53</v>
      </c>
      <c r="N716" s="4" t="s">
        <v>30</v>
      </c>
      <c r="O716" s="4" t="s">
        <v>305</v>
      </c>
      <c r="P716" s="4" t="s">
        <v>110</v>
      </c>
      <c r="Q716" s="4" t="s">
        <v>129</v>
      </c>
      <c r="R716" s="4">
        <v>117</v>
      </c>
      <c r="S716" s="4">
        <v>0</v>
      </c>
      <c r="T716" s="4" t="s">
        <v>123</v>
      </c>
      <c r="U716" s="4" t="s">
        <v>57</v>
      </c>
      <c r="V716" s="4">
        <v>2.2999999999999998</v>
      </c>
      <c r="W716" s="4">
        <v>3.71</v>
      </c>
      <c r="X716" s="4">
        <v>6.3</v>
      </c>
      <c r="Y716" s="4">
        <v>16.899999999999999</v>
      </c>
      <c r="Z716" s="4">
        <v>14.6</v>
      </c>
    </row>
    <row r="717" spans="1:26" x14ac:dyDescent="0.25">
      <c r="A717" s="4" t="s">
        <v>2088</v>
      </c>
      <c r="B717" s="4">
        <v>25</v>
      </c>
      <c r="C717" s="4" t="s">
        <v>44</v>
      </c>
      <c r="D717" s="4" t="s">
        <v>106</v>
      </c>
      <c r="E717" s="4" t="s">
        <v>46</v>
      </c>
      <c r="F717" s="4" t="s">
        <v>30</v>
      </c>
      <c r="G717" s="4" t="s">
        <v>89</v>
      </c>
      <c r="H717" s="4" t="s">
        <v>32</v>
      </c>
      <c r="I717" s="4" t="s">
        <v>72</v>
      </c>
      <c r="J717" s="21">
        <v>45065</v>
      </c>
      <c r="K717" s="21">
        <v>45401</v>
      </c>
      <c r="L717" s="4">
        <v>50</v>
      </c>
      <c r="M717" s="4" t="s">
        <v>339</v>
      </c>
      <c r="N717" s="4" t="s">
        <v>67</v>
      </c>
      <c r="O717" s="4" t="s">
        <v>1199</v>
      </c>
      <c r="P717" s="4" t="s">
        <v>39</v>
      </c>
      <c r="Q717" s="4" t="s">
        <v>129</v>
      </c>
      <c r="R717" s="4">
        <v>146</v>
      </c>
      <c r="S717" s="4">
        <v>1</v>
      </c>
      <c r="T717" s="4" t="s">
        <v>85</v>
      </c>
      <c r="U717" s="4" t="s">
        <v>57</v>
      </c>
      <c r="V717" s="4">
        <v>3.3</v>
      </c>
      <c r="W717" s="4">
        <v>2.72</v>
      </c>
      <c r="X717" s="4">
        <v>3.5</v>
      </c>
      <c r="Y717" s="4">
        <v>19.8</v>
      </c>
      <c r="Z717" s="4">
        <v>6.8</v>
      </c>
    </row>
    <row r="718" spans="1:26" x14ac:dyDescent="0.25">
      <c r="A718" s="4" t="s">
        <v>2091</v>
      </c>
      <c r="B718" s="4">
        <v>33</v>
      </c>
      <c r="C718" s="4" t="s">
        <v>45</v>
      </c>
      <c r="D718" s="4" t="s">
        <v>87</v>
      </c>
      <c r="E718" s="4" t="s">
        <v>29</v>
      </c>
      <c r="F718" s="4" t="s">
        <v>30</v>
      </c>
      <c r="G718" s="4" t="s">
        <v>60</v>
      </c>
      <c r="H718" s="4" t="s">
        <v>61</v>
      </c>
      <c r="I718" s="4" t="s">
        <v>72</v>
      </c>
      <c r="J718" s="21">
        <v>44656</v>
      </c>
      <c r="K718" s="21">
        <v>45021</v>
      </c>
      <c r="L718" s="4">
        <v>150</v>
      </c>
      <c r="M718" s="4" t="s">
        <v>129</v>
      </c>
      <c r="N718" s="4" t="s">
        <v>129</v>
      </c>
      <c r="O718" s="4" t="s">
        <v>1544</v>
      </c>
      <c r="P718" s="4" t="s">
        <v>39</v>
      </c>
      <c r="Q718" s="4" t="s">
        <v>129</v>
      </c>
      <c r="R718" s="4">
        <v>51</v>
      </c>
      <c r="S718" s="4">
        <v>1</v>
      </c>
      <c r="T718" s="4" t="s">
        <v>85</v>
      </c>
      <c r="U718" s="4" t="s">
        <v>57</v>
      </c>
      <c r="V718" s="4">
        <v>3.77</v>
      </c>
      <c r="W718" s="4">
        <v>1.93</v>
      </c>
      <c r="X718" s="4">
        <v>6.6</v>
      </c>
      <c r="Y718" s="4">
        <v>19.399999999999999</v>
      </c>
      <c r="Z718" s="4">
        <v>6.7</v>
      </c>
    </row>
    <row r="719" spans="1:26" x14ac:dyDescent="0.25">
      <c r="A719" s="4" t="s">
        <v>2092</v>
      </c>
      <c r="B719" s="4">
        <v>59</v>
      </c>
      <c r="C719" s="4" t="s">
        <v>44</v>
      </c>
      <c r="D719" s="4" t="s">
        <v>87</v>
      </c>
      <c r="E719" s="4" t="s">
        <v>78</v>
      </c>
      <c r="F719" s="4" t="s">
        <v>30</v>
      </c>
      <c r="G719" s="4" t="s">
        <v>48</v>
      </c>
      <c r="H719" s="4" t="s">
        <v>61</v>
      </c>
      <c r="I719" s="4" t="s">
        <v>49</v>
      </c>
      <c r="J719" s="21">
        <v>43948</v>
      </c>
      <c r="K719" s="21">
        <v>44131</v>
      </c>
      <c r="L719" s="4">
        <v>50</v>
      </c>
      <c r="M719" s="4" t="s">
        <v>65</v>
      </c>
      <c r="N719" s="4" t="s">
        <v>129</v>
      </c>
      <c r="O719" s="4" t="s">
        <v>76</v>
      </c>
      <c r="P719" s="4" t="s">
        <v>110</v>
      </c>
      <c r="Q719" s="4" t="s">
        <v>67</v>
      </c>
      <c r="R719" s="4">
        <v>164</v>
      </c>
      <c r="S719" s="4">
        <v>0</v>
      </c>
      <c r="T719" s="4" t="s">
        <v>123</v>
      </c>
      <c r="U719" s="4" t="s">
        <v>42</v>
      </c>
      <c r="V719" s="4">
        <v>1.24</v>
      </c>
      <c r="W719" s="4">
        <v>1.52</v>
      </c>
      <c r="X719" s="4">
        <v>6.5</v>
      </c>
      <c r="Y719" s="4">
        <v>21.3</v>
      </c>
      <c r="Z719" s="4">
        <v>3.8</v>
      </c>
    </row>
    <row r="720" spans="1:26" x14ac:dyDescent="0.25">
      <c r="A720" s="4" t="s">
        <v>2094</v>
      </c>
      <c r="B720" s="4">
        <v>66</v>
      </c>
      <c r="C720" s="4" t="s">
        <v>44</v>
      </c>
      <c r="D720" s="4" t="s">
        <v>95</v>
      </c>
      <c r="E720" s="4" t="s">
        <v>78</v>
      </c>
      <c r="F720" s="4" t="s">
        <v>59</v>
      </c>
      <c r="G720" s="4" t="s">
        <v>152</v>
      </c>
      <c r="H720" s="4" t="s">
        <v>61</v>
      </c>
      <c r="I720" s="4" t="s">
        <v>33</v>
      </c>
      <c r="J720" s="21">
        <v>43760</v>
      </c>
      <c r="K720" s="21">
        <v>44034</v>
      </c>
      <c r="L720" s="4">
        <v>200</v>
      </c>
      <c r="M720" s="4" t="s">
        <v>282</v>
      </c>
      <c r="N720" s="4" t="s">
        <v>75</v>
      </c>
      <c r="O720" s="4" t="s">
        <v>227</v>
      </c>
      <c r="P720" s="4" t="s">
        <v>39</v>
      </c>
      <c r="Q720" s="4" t="s">
        <v>129</v>
      </c>
      <c r="R720" s="4">
        <v>109</v>
      </c>
      <c r="S720" s="4">
        <v>1</v>
      </c>
      <c r="T720" s="4" t="s">
        <v>85</v>
      </c>
      <c r="U720" s="4" t="s">
        <v>42</v>
      </c>
      <c r="V720" s="4">
        <v>3.94</v>
      </c>
      <c r="W720" s="4">
        <v>2.37</v>
      </c>
      <c r="X720" s="4">
        <v>5.3</v>
      </c>
      <c r="Y720" s="4">
        <v>22.7</v>
      </c>
      <c r="Z720" s="4">
        <v>8.6</v>
      </c>
    </row>
    <row r="721" spans="1:26" x14ac:dyDescent="0.25">
      <c r="A721" s="4" t="s">
        <v>2096</v>
      </c>
      <c r="B721" s="4">
        <v>33</v>
      </c>
      <c r="C721" s="4" t="s">
        <v>45</v>
      </c>
      <c r="D721" s="4" t="s">
        <v>45</v>
      </c>
      <c r="E721" s="4" t="s">
        <v>30</v>
      </c>
      <c r="F721" s="4" t="s">
        <v>59</v>
      </c>
      <c r="G721" s="4" t="s">
        <v>60</v>
      </c>
      <c r="H721" s="4" t="s">
        <v>71</v>
      </c>
      <c r="I721" s="4" t="s">
        <v>33</v>
      </c>
      <c r="J721" s="21">
        <v>45149</v>
      </c>
      <c r="K721" s="21">
        <v>45333</v>
      </c>
      <c r="L721" s="4">
        <v>100</v>
      </c>
      <c r="M721" s="4" t="s">
        <v>339</v>
      </c>
      <c r="N721" s="4" t="s">
        <v>67</v>
      </c>
      <c r="O721" s="4" t="s">
        <v>812</v>
      </c>
      <c r="P721" s="4" t="s">
        <v>39</v>
      </c>
      <c r="Q721" s="4" t="s">
        <v>67</v>
      </c>
      <c r="R721" s="4">
        <v>159</v>
      </c>
      <c r="S721" s="4">
        <v>1</v>
      </c>
      <c r="T721" s="4" t="s">
        <v>41</v>
      </c>
      <c r="U721" s="4" t="s">
        <v>42</v>
      </c>
      <c r="V721" s="4">
        <v>2.86</v>
      </c>
      <c r="W721" s="4">
        <v>1.05</v>
      </c>
      <c r="X721" s="4">
        <v>1.7</v>
      </c>
      <c r="Y721" s="4">
        <v>10.7</v>
      </c>
      <c r="Z721" s="4">
        <v>3.5</v>
      </c>
    </row>
    <row r="722" spans="1:26" x14ac:dyDescent="0.25">
      <c r="A722" s="4" t="s">
        <v>2098</v>
      </c>
      <c r="B722" s="4">
        <v>48</v>
      </c>
      <c r="C722" s="4" t="s">
        <v>44</v>
      </c>
      <c r="D722" s="4" t="s">
        <v>28</v>
      </c>
      <c r="E722" s="4" t="s">
        <v>30</v>
      </c>
      <c r="F722" s="4" t="s">
        <v>88</v>
      </c>
      <c r="G722" s="4" t="s">
        <v>125</v>
      </c>
      <c r="H722" s="4" t="s">
        <v>32</v>
      </c>
      <c r="I722" s="4" t="s">
        <v>49</v>
      </c>
      <c r="J722" s="21">
        <v>44272</v>
      </c>
      <c r="K722" s="21">
        <v>44698</v>
      </c>
      <c r="L722" s="4">
        <v>200</v>
      </c>
      <c r="M722" s="4" t="s">
        <v>202</v>
      </c>
      <c r="N722" s="4" t="s">
        <v>129</v>
      </c>
      <c r="O722" s="4" t="s">
        <v>626</v>
      </c>
      <c r="P722" s="4" t="s">
        <v>55</v>
      </c>
      <c r="Q722" s="4" t="s">
        <v>67</v>
      </c>
      <c r="R722" s="4">
        <v>156</v>
      </c>
      <c r="S722" s="4">
        <v>0</v>
      </c>
      <c r="T722" s="4" t="s">
        <v>56</v>
      </c>
      <c r="U722" s="4" t="s">
        <v>57</v>
      </c>
      <c r="V722" s="4">
        <v>3.53</v>
      </c>
      <c r="W722" s="4">
        <v>2.71</v>
      </c>
      <c r="X722" s="4">
        <v>5.9</v>
      </c>
      <c r="Y722" s="4">
        <v>9.1</v>
      </c>
      <c r="Z722" s="4">
        <v>8</v>
      </c>
    </row>
    <row r="723" spans="1:26" x14ac:dyDescent="0.25">
      <c r="A723" s="4" t="s">
        <v>2101</v>
      </c>
      <c r="B723" s="4">
        <v>73</v>
      </c>
      <c r="C723" s="4" t="s">
        <v>45</v>
      </c>
      <c r="D723" s="4" t="s">
        <v>87</v>
      </c>
      <c r="E723" s="4" t="s">
        <v>29</v>
      </c>
      <c r="F723" s="4" t="s">
        <v>30</v>
      </c>
      <c r="G723" s="4" t="s">
        <v>102</v>
      </c>
      <c r="H723" s="4" t="s">
        <v>71</v>
      </c>
      <c r="I723" s="4" t="s">
        <v>33</v>
      </c>
      <c r="J723" s="21">
        <v>43472</v>
      </c>
      <c r="K723" s="21">
        <v>43653</v>
      </c>
      <c r="L723" s="4">
        <v>100</v>
      </c>
      <c r="M723" s="4" t="s">
        <v>500</v>
      </c>
      <c r="N723" s="4" t="s">
        <v>40</v>
      </c>
      <c r="O723" s="4" t="s">
        <v>567</v>
      </c>
      <c r="P723" s="4" t="s">
        <v>39</v>
      </c>
      <c r="Q723" s="4" t="s">
        <v>129</v>
      </c>
      <c r="R723" s="4">
        <v>128</v>
      </c>
      <c r="S723" s="4">
        <v>1</v>
      </c>
      <c r="T723" s="4" t="s">
        <v>41</v>
      </c>
      <c r="U723" s="4" t="s">
        <v>57</v>
      </c>
      <c r="V723" s="4">
        <v>3.66</v>
      </c>
      <c r="W723" s="4">
        <v>4.8600000000000003</v>
      </c>
      <c r="X723" s="4">
        <v>1.5</v>
      </c>
      <c r="Y723" s="4">
        <v>22</v>
      </c>
      <c r="Z723" s="4">
        <v>12.8</v>
      </c>
    </row>
    <row r="724" spans="1:26" x14ac:dyDescent="0.25">
      <c r="A724" s="4" t="s">
        <v>2103</v>
      </c>
      <c r="B724" s="4">
        <v>27</v>
      </c>
      <c r="C724" s="4" t="s">
        <v>44</v>
      </c>
      <c r="D724" s="4" t="s">
        <v>106</v>
      </c>
      <c r="E724" s="4" t="s">
        <v>163</v>
      </c>
      <c r="F724" s="4" t="s">
        <v>30</v>
      </c>
      <c r="G724" s="4" t="s">
        <v>89</v>
      </c>
      <c r="H724" s="4" t="s">
        <v>32</v>
      </c>
      <c r="I724" s="4" t="s">
        <v>132</v>
      </c>
      <c r="J724" s="21">
        <v>44223</v>
      </c>
      <c r="K724" s="21">
        <v>44588</v>
      </c>
      <c r="L724" s="4">
        <v>100</v>
      </c>
      <c r="M724" s="4" t="s">
        <v>536</v>
      </c>
      <c r="N724" s="4" t="s">
        <v>75</v>
      </c>
      <c r="O724" s="4" t="s">
        <v>1565</v>
      </c>
      <c r="P724" s="4" t="s">
        <v>110</v>
      </c>
      <c r="Q724" s="4" t="s">
        <v>40</v>
      </c>
      <c r="R724" s="4">
        <v>138</v>
      </c>
      <c r="S724" s="4">
        <v>0</v>
      </c>
      <c r="T724" s="4" t="s">
        <v>85</v>
      </c>
      <c r="U724" s="4" t="s">
        <v>42</v>
      </c>
      <c r="V724" s="4">
        <v>3.26</v>
      </c>
      <c r="W724" s="4">
        <v>3</v>
      </c>
      <c r="X724" s="4">
        <v>1.6</v>
      </c>
      <c r="Y724" s="4">
        <v>7.6</v>
      </c>
      <c r="Z724" s="4">
        <v>13.2</v>
      </c>
    </row>
    <row r="725" spans="1:26" x14ac:dyDescent="0.25">
      <c r="A725" s="4" t="s">
        <v>2106</v>
      </c>
      <c r="B725" s="4">
        <v>44</v>
      </c>
      <c r="C725" s="4" t="s">
        <v>45</v>
      </c>
      <c r="D725" s="4" t="s">
        <v>28</v>
      </c>
      <c r="E725" s="4" t="s">
        <v>30</v>
      </c>
      <c r="F725" s="4" t="s">
        <v>30</v>
      </c>
      <c r="G725" s="4" t="s">
        <v>118</v>
      </c>
      <c r="H725" s="4" t="s">
        <v>61</v>
      </c>
      <c r="I725" s="4" t="s">
        <v>72</v>
      </c>
      <c r="J725" s="21">
        <v>44440</v>
      </c>
      <c r="K725" s="21">
        <v>44986</v>
      </c>
      <c r="L725" s="4">
        <v>200</v>
      </c>
      <c r="M725" s="4" t="s">
        <v>30</v>
      </c>
      <c r="N725" s="4" t="s">
        <v>30</v>
      </c>
      <c r="O725" s="4" t="s">
        <v>100</v>
      </c>
      <c r="P725" s="4" t="s">
        <v>39</v>
      </c>
      <c r="Q725" s="4" t="s">
        <v>40</v>
      </c>
      <c r="R725" s="4">
        <v>170</v>
      </c>
      <c r="S725" s="4">
        <v>1</v>
      </c>
      <c r="T725" s="4" t="s">
        <v>85</v>
      </c>
      <c r="U725" s="4" t="s">
        <v>42</v>
      </c>
      <c r="V725" s="4">
        <v>2.36</v>
      </c>
      <c r="W725" s="4">
        <v>4.67</v>
      </c>
      <c r="X725" s="4">
        <v>4.7</v>
      </c>
      <c r="Y725" s="4">
        <v>8.6</v>
      </c>
      <c r="Z725" s="4">
        <v>15.2</v>
      </c>
    </row>
    <row r="726" spans="1:26" x14ac:dyDescent="0.25">
      <c r="A726" s="4" t="s">
        <v>2107</v>
      </c>
      <c r="B726" s="4">
        <v>70</v>
      </c>
      <c r="C726" s="4" t="s">
        <v>27</v>
      </c>
      <c r="D726" s="4" t="s">
        <v>106</v>
      </c>
      <c r="E726" s="4" t="s">
        <v>46</v>
      </c>
      <c r="F726" s="4" t="s">
        <v>30</v>
      </c>
      <c r="G726" s="4" t="s">
        <v>152</v>
      </c>
      <c r="H726" s="4" t="s">
        <v>61</v>
      </c>
      <c r="I726" s="4" t="s">
        <v>49</v>
      </c>
      <c r="J726" s="21">
        <v>43781</v>
      </c>
      <c r="K726" s="21">
        <v>44177</v>
      </c>
      <c r="L726" s="4">
        <v>50</v>
      </c>
      <c r="M726" s="4" t="s">
        <v>202</v>
      </c>
      <c r="N726" s="4" t="s">
        <v>129</v>
      </c>
      <c r="O726" s="4" t="s">
        <v>788</v>
      </c>
      <c r="P726" s="4" t="s">
        <v>110</v>
      </c>
      <c r="Q726" s="4" t="s">
        <v>129</v>
      </c>
      <c r="R726" s="4">
        <v>104</v>
      </c>
      <c r="S726" s="4">
        <v>0</v>
      </c>
      <c r="T726" s="4" t="s">
        <v>137</v>
      </c>
      <c r="U726" s="4" t="s">
        <v>42</v>
      </c>
      <c r="V726" s="4">
        <v>2.17</v>
      </c>
      <c r="W726" s="4">
        <v>3.1</v>
      </c>
      <c r="X726" s="4">
        <v>7.3</v>
      </c>
      <c r="Y726" s="4">
        <v>22.2</v>
      </c>
      <c r="Z726" s="4">
        <v>16.5</v>
      </c>
    </row>
    <row r="727" spans="1:26" x14ac:dyDescent="0.25">
      <c r="A727" s="4" t="s">
        <v>2110</v>
      </c>
      <c r="B727" s="4">
        <v>20</v>
      </c>
      <c r="C727" s="4" t="s">
        <v>45</v>
      </c>
      <c r="D727" s="4" t="s">
        <v>95</v>
      </c>
      <c r="E727" s="4" t="s">
        <v>30</v>
      </c>
      <c r="F727" s="4" t="s">
        <v>30</v>
      </c>
      <c r="G727" s="4" t="s">
        <v>112</v>
      </c>
      <c r="H727" s="4" t="s">
        <v>81</v>
      </c>
      <c r="I727" s="4" t="s">
        <v>33</v>
      </c>
      <c r="J727" s="21">
        <v>45225</v>
      </c>
      <c r="K727" s="21">
        <v>45591</v>
      </c>
      <c r="L727" s="4">
        <v>150</v>
      </c>
      <c r="M727" s="4" t="s">
        <v>566</v>
      </c>
      <c r="N727" s="4" t="s">
        <v>75</v>
      </c>
      <c r="O727" s="4" t="s">
        <v>1132</v>
      </c>
      <c r="P727" s="4" t="s">
        <v>55</v>
      </c>
      <c r="Q727" s="4" t="s">
        <v>67</v>
      </c>
      <c r="R727" s="4">
        <v>167</v>
      </c>
      <c r="S727" s="4">
        <v>0</v>
      </c>
      <c r="T727" s="4" t="s">
        <v>137</v>
      </c>
      <c r="U727" s="4" t="s">
        <v>57</v>
      </c>
      <c r="V727" s="4">
        <v>3.71</v>
      </c>
      <c r="W727" s="4">
        <v>3.72</v>
      </c>
      <c r="X727" s="4">
        <v>9.5</v>
      </c>
      <c r="Y727" s="4">
        <v>11.3</v>
      </c>
      <c r="Z727" s="4">
        <v>3</v>
      </c>
    </row>
    <row r="728" spans="1:26" x14ac:dyDescent="0.25">
      <c r="A728" s="4" t="s">
        <v>2112</v>
      </c>
      <c r="B728" s="4">
        <v>49</v>
      </c>
      <c r="C728" s="4" t="s">
        <v>27</v>
      </c>
      <c r="D728" s="4" t="s">
        <v>28</v>
      </c>
      <c r="E728" s="4" t="s">
        <v>29</v>
      </c>
      <c r="F728" s="4" t="s">
        <v>88</v>
      </c>
      <c r="G728" s="4" t="s">
        <v>246</v>
      </c>
      <c r="H728" s="4" t="s">
        <v>32</v>
      </c>
      <c r="I728" s="4" t="s">
        <v>72</v>
      </c>
      <c r="J728" s="21">
        <v>43925</v>
      </c>
      <c r="K728" s="21">
        <v>44169</v>
      </c>
      <c r="L728" s="4">
        <v>100</v>
      </c>
      <c r="M728" s="4" t="s">
        <v>469</v>
      </c>
      <c r="N728" s="4" t="s">
        <v>67</v>
      </c>
      <c r="O728" s="4" t="s">
        <v>217</v>
      </c>
      <c r="P728" s="4" t="s">
        <v>110</v>
      </c>
      <c r="Q728" s="4" t="s">
        <v>75</v>
      </c>
      <c r="R728" s="4">
        <v>44</v>
      </c>
      <c r="S728" s="4">
        <v>0</v>
      </c>
      <c r="T728" s="4" t="s">
        <v>56</v>
      </c>
      <c r="U728" s="4" t="s">
        <v>42</v>
      </c>
      <c r="V728" s="4">
        <v>2.09</v>
      </c>
      <c r="W728" s="4">
        <v>1.87</v>
      </c>
      <c r="X728" s="4">
        <v>7</v>
      </c>
      <c r="Y728" s="4">
        <v>17.399999999999999</v>
      </c>
      <c r="Z728" s="4">
        <v>13.1</v>
      </c>
    </row>
    <row r="729" spans="1:26" x14ac:dyDescent="0.25">
      <c r="A729" s="4" t="s">
        <v>2113</v>
      </c>
      <c r="B729" s="4">
        <v>78</v>
      </c>
      <c r="C729" s="4" t="s">
        <v>27</v>
      </c>
      <c r="D729" s="4" t="s">
        <v>95</v>
      </c>
      <c r="E729" s="4" t="s">
        <v>163</v>
      </c>
      <c r="F729" s="4" t="s">
        <v>47</v>
      </c>
      <c r="G729" s="4" t="s">
        <v>164</v>
      </c>
      <c r="H729" s="4" t="s">
        <v>81</v>
      </c>
      <c r="I729" s="4" t="s">
        <v>72</v>
      </c>
      <c r="J729" s="21">
        <v>43969</v>
      </c>
      <c r="K729" s="21">
        <v>44487</v>
      </c>
      <c r="L729" s="4">
        <v>100</v>
      </c>
      <c r="M729" s="4" t="s">
        <v>207</v>
      </c>
      <c r="N729" s="4" t="s">
        <v>75</v>
      </c>
      <c r="O729" s="4" t="s">
        <v>532</v>
      </c>
      <c r="P729" s="4" t="s">
        <v>110</v>
      </c>
      <c r="Q729" s="4" t="s">
        <v>75</v>
      </c>
      <c r="R729" s="4">
        <v>122</v>
      </c>
      <c r="S729" s="4">
        <v>0</v>
      </c>
      <c r="T729" s="4" t="s">
        <v>41</v>
      </c>
      <c r="U729" s="4" t="s">
        <v>42</v>
      </c>
      <c r="V729" s="4">
        <v>1.06</v>
      </c>
      <c r="W729" s="4">
        <v>3.92</v>
      </c>
      <c r="X729" s="4">
        <v>3.9</v>
      </c>
      <c r="Y729" s="4">
        <v>18</v>
      </c>
      <c r="Z729" s="4">
        <v>12.5</v>
      </c>
    </row>
    <row r="730" spans="1:26" x14ac:dyDescent="0.25">
      <c r="A730" s="4" t="s">
        <v>2115</v>
      </c>
      <c r="B730" s="4">
        <v>20</v>
      </c>
      <c r="C730" s="4" t="s">
        <v>44</v>
      </c>
      <c r="D730" s="4" t="s">
        <v>87</v>
      </c>
      <c r="E730" s="4" t="s">
        <v>30</v>
      </c>
      <c r="F730" s="4" t="s">
        <v>30</v>
      </c>
      <c r="G730" s="4" t="s">
        <v>102</v>
      </c>
      <c r="H730" s="4" t="s">
        <v>71</v>
      </c>
      <c r="I730" s="4" t="s">
        <v>33</v>
      </c>
      <c r="J730" s="21">
        <v>44214</v>
      </c>
      <c r="K730" s="21">
        <v>44760</v>
      </c>
      <c r="L730" s="4">
        <v>100</v>
      </c>
      <c r="M730" s="4" t="s">
        <v>282</v>
      </c>
      <c r="N730" s="4" t="s">
        <v>75</v>
      </c>
      <c r="O730" s="4" t="s">
        <v>2118</v>
      </c>
      <c r="P730" s="4" t="s">
        <v>110</v>
      </c>
      <c r="Q730" s="4" t="s">
        <v>67</v>
      </c>
      <c r="R730" s="4">
        <v>141</v>
      </c>
      <c r="S730" s="4">
        <v>0</v>
      </c>
      <c r="T730" s="4" t="s">
        <v>137</v>
      </c>
      <c r="U730" s="4" t="s">
        <v>42</v>
      </c>
      <c r="V730" s="4">
        <v>2.37</v>
      </c>
      <c r="W730" s="4">
        <v>1.54</v>
      </c>
      <c r="X730" s="4">
        <v>1.8</v>
      </c>
      <c r="Y730" s="4">
        <v>21</v>
      </c>
      <c r="Z730" s="4">
        <v>18.600000000000001</v>
      </c>
    </row>
    <row r="731" spans="1:26" x14ac:dyDescent="0.25">
      <c r="A731" s="4" t="s">
        <v>2119</v>
      </c>
      <c r="B731" s="4">
        <v>66</v>
      </c>
      <c r="C731" s="4" t="s">
        <v>45</v>
      </c>
      <c r="D731" s="4" t="s">
        <v>95</v>
      </c>
      <c r="E731" s="4" t="s">
        <v>30</v>
      </c>
      <c r="F731" s="4" t="s">
        <v>88</v>
      </c>
      <c r="G731" s="4" t="s">
        <v>89</v>
      </c>
      <c r="H731" s="4" t="s">
        <v>61</v>
      </c>
      <c r="I731" s="4" t="s">
        <v>33</v>
      </c>
      <c r="J731" s="21">
        <v>44614</v>
      </c>
      <c r="K731" s="21">
        <v>45099</v>
      </c>
      <c r="L731" s="4">
        <v>100</v>
      </c>
      <c r="M731" s="4" t="s">
        <v>75</v>
      </c>
      <c r="N731" s="4" t="s">
        <v>75</v>
      </c>
      <c r="O731" s="4" t="s">
        <v>521</v>
      </c>
      <c r="P731" s="4" t="s">
        <v>110</v>
      </c>
      <c r="Q731" s="4" t="s">
        <v>30</v>
      </c>
      <c r="R731" s="4">
        <v>60</v>
      </c>
      <c r="S731" s="4">
        <v>0</v>
      </c>
      <c r="T731" s="4" t="s">
        <v>137</v>
      </c>
      <c r="U731" s="4" t="s">
        <v>42</v>
      </c>
      <c r="V731" s="4">
        <v>3.6</v>
      </c>
      <c r="W731" s="4">
        <v>1.41</v>
      </c>
      <c r="X731" s="4">
        <v>4.5999999999999996</v>
      </c>
      <c r="Y731" s="4">
        <v>19.100000000000001</v>
      </c>
      <c r="Z731" s="4">
        <v>16.3</v>
      </c>
    </row>
    <row r="732" spans="1:26" x14ac:dyDescent="0.25">
      <c r="A732" s="4" t="s">
        <v>2121</v>
      </c>
      <c r="B732" s="4">
        <v>52</v>
      </c>
      <c r="C732" s="4" t="s">
        <v>44</v>
      </c>
      <c r="D732" s="4" t="s">
        <v>45</v>
      </c>
      <c r="E732" s="4" t="s">
        <v>46</v>
      </c>
      <c r="F732" s="4" t="s">
        <v>59</v>
      </c>
      <c r="G732" s="4" t="s">
        <v>246</v>
      </c>
      <c r="H732" s="4" t="s">
        <v>32</v>
      </c>
      <c r="I732" s="4" t="s">
        <v>49</v>
      </c>
      <c r="J732" s="21">
        <v>43540</v>
      </c>
      <c r="K732" s="21">
        <v>44090</v>
      </c>
      <c r="L732" s="4">
        <v>100</v>
      </c>
      <c r="M732" s="4" t="s">
        <v>129</v>
      </c>
      <c r="N732" s="4" t="s">
        <v>129</v>
      </c>
      <c r="O732" s="4" t="s">
        <v>254</v>
      </c>
      <c r="P732" s="4" t="s">
        <v>110</v>
      </c>
      <c r="Q732" s="4" t="s">
        <v>40</v>
      </c>
      <c r="R732" s="4">
        <v>130</v>
      </c>
      <c r="S732" s="4">
        <v>0</v>
      </c>
      <c r="T732" s="4" t="s">
        <v>56</v>
      </c>
      <c r="U732" s="4" t="s">
        <v>42</v>
      </c>
      <c r="V732" s="4">
        <v>1.47</v>
      </c>
      <c r="W732" s="4">
        <v>1</v>
      </c>
      <c r="X732" s="4">
        <v>7.4</v>
      </c>
      <c r="Y732" s="4">
        <v>12.4</v>
      </c>
      <c r="Z732" s="4">
        <v>7.3</v>
      </c>
    </row>
    <row r="733" spans="1:26" x14ac:dyDescent="0.25">
      <c r="A733" s="4" t="s">
        <v>2123</v>
      </c>
      <c r="B733" s="4">
        <v>25</v>
      </c>
      <c r="C733" s="4" t="s">
        <v>27</v>
      </c>
      <c r="D733" s="4" t="s">
        <v>95</v>
      </c>
      <c r="E733" s="4" t="s">
        <v>29</v>
      </c>
      <c r="F733" s="4" t="s">
        <v>88</v>
      </c>
      <c r="G733" s="4" t="s">
        <v>89</v>
      </c>
      <c r="H733" s="4" t="s">
        <v>32</v>
      </c>
      <c r="I733" s="4" t="s">
        <v>49</v>
      </c>
      <c r="J733" s="21">
        <v>43509</v>
      </c>
      <c r="K733" s="21">
        <v>43934</v>
      </c>
      <c r="L733" s="4">
        <v>50</v>
      </c>
      <c r="M733" s="4" t="s">
        <v>2126</v>
      </c>
      <c r="N733" s="4" t="s">
        <v>30</v>
      </c>
      <c r="O733" s="4" t="s">
        <v>340</v>
      </c>
      <c r="P733" s="4" t="s">
        <v>110</v>
      </c>
      <c r="Q733" s="4" t="s">
        <v>129</v>
      </c>
      <c r="R733" s="4">
        <v>112</v>
      </c>
      <c r="S733" s="4">
        <v>0</v>
      </c>
      <c r="T733" s="4" t="s">
        <v>123</v>
      </c>
      <c r="U733" s="4" t="s">
        <v>57</v>
      </c>
      <c r="V733" s="4">
        <v>1.05</v>
      </c>
      <c r="W733" s="4">
        <v>3.16</v>
      </c>
      <c r="X733" s="4">
        <v>8.6999999999999993</v>
      </c>
      <c r="Y733" s="4">
        <v>23.2</v>
      </c>
      <c r="Z733" s="4">
        <v>12.6</v>
      </c>
    </row>
    <row r="734" spans="1:26" x14ac:dyDescent="0.25">
      <c r="A734" s="4" t="s">
        <v>2127</v>
      </c>
      <c r="B734" s="4">
        <v>70</v>
      </c>
      <c r="C734" s="4" t="s">
        <v>27</v>
      </c>
      <c r="D734" s="4" t="s">
        <v>45</v>
      </c>
      <c r="E734" s="4" t="s">
        <v>46</v>
      </c>
      <c r="F734" s="4" t="s">
        <v>30</v>
      </c>
      <c r="G734" s="4" t="s">
        <v>440</v>
      </c>
      <c r="H734" s="4" t="s">
        <v>81</v>
      </c>
      <c r="I734" s="4" t="s">
        <v>72</v>
      </c>
      <c r="J734" s="21">
        <v>43811</v>
      </c>
      <c r="K734" s="21">
        <v>44086</v>
      </c>
      <c r="L734" s="4">
        <v>150</v>
      </c>
      <c r="M734" s="4" t="s">
        <v>135</v>
      </c>
      <c r="N734" s="4" t="s">
        <v>129</v>
      </c>
      <c r="O734" s="4" t="s">
        <v>366</v>
      </c>
      <c r="P734" s="4" t="s">
        <v>55</v>
      </c>
      <c r="Q734" s="4" t="s">
        <v>75</v>
      </c>
      <c r="R734" s="4">
        <v>102</v>
      </c>
      <c r="S734" s="4">
        <v>0</v>
      </c>
      <c r="T734" s="4" t="s">
        <v>56</v>
      </c>
      <c r="U734" s="4" t="s">
        <v>42</v>
      </c>
      <c r="V734" s="4">
        <v>3.06</v>
      </c>
      <c r="W734" s="4">
        <v>1.34</v>
      </c>
      <c r="X734" s="4">
        <v>5.9</v>
      </c>
      <c r="Y734" s="4">
        <v>12.8</v>
      </c>
      <c r="Z734" s="4">
        <v>13.3</v>
      </c>
    </row>
    <row r="735" spans="1:26" x14ac:dyDescent="0.25">
      <c r="A735" s="4" t="s">
        <v>2128</v>
      </c>
      <c r="B735" s="4">
        <v>25</v>
      </c>
      <c r="C735" s="4" t="s">
        <v>45</v>
      </c>
      <c r="D735" s="4" t="s">
        <v>95</v>
      </c>
      <c r="E735" s="4" t="s">
        <v>46</v>
      </c>
      <c r="F735" s="4" t="s">
        <v>30</v>
      </c>
      <c r="G735" s="4" t="s">
        <v>48</v>
      </c>
      <c r="H735" s="4" t="s">
        <v>71</v>
      </c>
      <c r="I735" s="4" t="s">
        <v>72</v>
      </c>
      <c r="J735" s="21">
        <v>44214</v>
      </c>
      <c r="K735" s="21">
        <v>44760</v>
      </c>
      <c r="L735" s="4">
        <v>50</v>
      </c>
      <c r="M735" s="4" t="s">
        <v>1398</v>
      </c>
      <c r="N735" s="4" t="s">
        <v>40</v>
      </c>
      <c r="O735" s="4" t="s">
        <v>1904</v>
      </c>
      <c r="P735" s="4" t="s">
        <v>39</v>
      </c>
      <c r="Q735" s="4" t="s">
        <v>75</v>
      </c>
      <c r="R735" s="4">
        <v>47</v>
      </c>
      <c r="S735" s="4">
        <v>1</v>
      </c>
      <c r="T735" s="4" t="s">
        <v>137</v>
      </c>
      <c r="U735" s="4" t="s">
        <v>42</v>
      </c>
      <c r="V735" s="4">
        <v>2.5499999999999998</v>
      </c>
      <c r="W735" s="4">
        <v>1.96</v>
      </c>
      <c r="X735" s="4">
        <v>1.9</v>
      </c>
      <c r="Y735" s="4">
        <v>11.7</v>
      </c>
      <c r="Z735" s="4">
        <v>4.5999999999999996</v>
      </c>
    </row>
    <row r="736" spans="1:26" x14ac:dyDescent="0.25">
      <c r="A736" s="4" t="s">
        <v>2129</v>
      </c>
      <c r="B736" s="4">
        <v>68</v>
      </c>
      <c r="C736" s="4" t="s">
        <v>45</v>
      </c>
      <c r="D736" s="4" t="s">
        <v>45</v>
      </c>
      <c r="E736" s="4" t="s">
        <v>30</v>
      </c>
      <c r="F736" s="4" t="s">
        <v>79</v>
      </c>
      <c r="G736" s="4" t="s">
        <v>89</v>
      </c>
      <c r="H736" s="4" t="s">
        <v>71</v>
      </c>
      <c r="I736" s="4" t="s">
        <v>33</v>
      </c>
      <c r="J736" s="21">
        <v>43866</v>
      </c>
      <c r="K736" s="21">
        <v>44201</v>
      </c>
      <c r="L736" s="4">
        <v>150</v>
      </c>
      <c r="M736" s="4" t="s">
        <v>352</v>
      </c>
      <c r="N736" s="4" t="s">
        <v>67</v>
      </c>
      <c r="O736" s="4" t="s">
        <v>780</v>
      </c>
      <c r="P736" s="4" t="s">
        <v>39</v>
      </c>
      <c r="Q736" s="4" t="s">
        <v>40</v>
      </c>
      <c r="R736" s="4">
        <v>169</v>
      </c>
      <c r="S736" s="4">
        <v>1</v>
      </c>
      <c r="T736" s="4" t="s">
        <v>123</v>
      </c>
      <c r="U736" s="4" t="s">
        <v>57</v>
      </c>
      <c r="V736" s="4">
        <v>1.71</v>
      </c>
      <c r="W736" s="4">
        <v>4.95</v>
      </c>
      <c r="X736" s="4">
        <v>5</v>
      </c>
      <c r="Y736" s="4">
        <v>15.6</v>
      </c>
      <c r="Z736" s="4">
        <v>17.899999999999999</v>
      </c>
    </row>
    <row r="737" spans="1:26" x14ac:dyDescent="0.25">
      <c r="A737" s="4" t="s">
        <v>2130</v>
      </c>
      <c r="B737" s="4">
        <v>19</v>
      </c>
      <c r="C737" s="4" t="s">
        <v>27</v>
      </c>
      <c r="D737" s="4" t="s">
        <v>106</v>
      </c>
      <c r="E737" s="4" t="s">
        <v>163</v>
      </c>
      <c r="F737" s="4" t="s">
        <v>79</v>
      </c>
      <c r="G737" s="4" t="s">
        <v>164</v>
      </c>
      <c r="H737" s="4" t="s">
        <v>81</v>
      </c>
      <c r="I737" s="4" t="s">
        <v>49</v>
      </c>
      <c r="J737" s="21">
        <v>44020</v>
      </c>
      <c r="K737" s="21">
        <v>44447</v>
      </c>
      <c r="L737" s="4">
        <v>150</v>
      </c>
      <c r="M737" s="4" t="s">
        <v>40</v>
      </c>
      <c r="N737" s="4" t="s">
        <v>40</v>
      </c>
      <c r="O737" s="4" t="s">
        <v>1444</v>
      </c>
      <c r="P737" s="4" t="s">
        <v>110</v>
      </c>
      <c r="Q737" s="4" t="s">
        <v>75</v>
      </c>
      <c r="R737" s="4">
        <v>118</v>
      </c>
      <c r="S737" s="4">
        <v>0</v>
      </c>
      <c r="T737" s="4" t="s">
        <v>56</v>
      </c>
      <c r="U737" s="4" t="s">
        <v>42</v>
      </c>
      <c r="V737" s="4">
        <v>4.9800000000000004</v>
      </c>
      <c r="W737" s="4">
        <v>3.33</v>
      </c>
      <c r="X737" s="4">
        <v>8.3000000000000007</v>
      </c>
      <c r="Y737" s="4">
        <v>11.9</v>
      </c>
      <c r="Z737" s="4">
        <v>8.1999999999999993</v>
      </c>
    </row>
    <row r="738" spans="1:26" x14ac:dyDescent="0.25">
      <c r="A738" s="4" t="s">
        <v>2132</v>
      </c>
      <c r="B738" s="4">
        <v>42</v>
      </c>
      <c r="C738" s="4" t="s">
        <v>27</v>
      </c>
      <c r="D738" s="4" t="s">
        <v>95</v>
      </c>
      <c r="E738" s="4" t="s">
        <v>163</v>
      </c>
      <c r="F738" s="4" t="s">
        <v>30</v>
      </c>
      <c r="G738" s="4" t="s">
        <v>178</v>
      </c>
      <c r="H738" s="4" t="s">
        <v>32</v>
      </c>
      <c r="I738" s="4" t="s">
        <v>132</v>
      </c>
      <c r="J738" s="21">
        <v>44471</v>
      </c>
      <c r="K738" s="21">
        <v>44987</v>
      </c>
      <c r="L738" s="4">
        <v>100</v>
      </c>
      <c r="M738" s="4" t="s">
        <v>892</v>
      </c>
      <c r="N738" s="4" t="s">
        <v>30</v>
      </c>
      <c r="O738" s="4" t="s">
        <v>525</v>
      </c>
      <c r="P738" s="4" t="s">
        <v>55</v>
      </c>
      <c r="Q738" s="4" t="s">
        <v>75</v>
      </c>
      <c r="R738" s="4">
        <v>41</v>
      </c>
      <c r="S738" s="4">
        <v>0</v>
      </c>
      <c r="T738" s="4" t="s">
        <v>123</v>
      </c>
      <c r="U738" s="4" t="s">
        <v>57</v>
      </c>
      <c r="V738" s="4">
        <v>2.61</v>
      </c>
      <c r="W738" s="4">
        <v>3.69</v>
      </c>
      <c r="X738" s="4">
        <v>7.1</v>
      </c>
      <c r="Y738" s="4">
        <v>11.7</v>
      </c>
      <c r="Z738" s="4">
        <v>5.3</v>
      </c>
    </row>
    <row r="739" spans="1:26" x14ac:dyDescent="0.25">
      <c r="A739" s="4" t="s">
        <v>2135</v>
      </c>
      <c r="B739" s="4">
        <v>53</v>
      </c>
      <c r="C739" s="4" t="s">
        <v>44</v>
      </c>
      <c r="D739" s="4" t="s">
        <v>87</v>
      </c>
      <c r="E739" s="4" t="s">
        <v>46</v>
      </c>
      <c r="F739" s="4" t="s">
        <v>59</v>
      </c>
      <c r="G739" s="4" t="s">
        <v>102</v>
      </c>
      <c r="H739" s="4" t="s">
        <v>81</v>
      </c>
      <c r="I739" s="4" t="s">
        <v>33</v>
      </c>
      <c r="J739" s="21">
        <v>44962</v>
      </c>
      <c r="K739" s="21">
        <v>45356</v>
      </c>
      <c r="L739" s="4">
        <v>200</v>
      </c>
      <c r="M739" s="4" t="s">
        <v>309</v>
      </c>
      <c r="N739" s="4" t="s">
        <v>75</v>
      </c>
      <c r="O739" s="4" t="s">
        <v>331</v>
      </c>
      <c r="P739" s="4" t="s">
        <v>39</v>
      </c>
      <c r="Q739" s="4" t="s">
        <v>67</v>
      </c>
      <c r="R739" s="4">
        <v>53</v>
      </c>
      <c r="S739" s="4">
        <v>1</v>
      </c>
      <c r="T739" s="4" t="s">
        <v>56</v>
      </c>
      <c r="U739" s="4" t="s">
        <v>42</v>
      </c>
      <c r="V739" s="4">
        <v>3.53</v>
      </c>
      <c r="W739" s="4">
        <v>1.51</v>
      </c>
      <c r="X739" s="4">
        <v>6.2</v>
      </c>
      <c r="Y739" s="4">
        <v>18.5</v>
      </c>
      <c r="Z739" s="4">
        <v>14.9</v>
      </c>
    </row>
    <row r="740" spans="1:26" x14ac:dyDescent="0.25">
      <c r="A740" s="4" t="s">
        <v>2136</v>
      </c>
      <c r="B740" s="4">
        <v>31</v>
      </c>
      <c r="C740" s="4" t="s">
        <v>45</v>
      </c>
      <c r="D740" s="4" t="s">
        <v>106</v>
      </c>
      <c r="E740" s="4" t="s">
        <v>30</v>
      </c>
      <c r="F740" s="4" t="s">
        <v>30</v>
      </c>
      <c r="G740" s="4" t="s">
        <v>48</v>
      </c>
      <c r="H740" s="4" t="s">
        <v>71</v>
      </c>
      <c r="I740" s="4" t="s">
        <v>132</v>
      </c>
      <c r="J740" s="21">
        <v>44917</v>
      </c>
      <c r="K740" s="21">
        <v>45373</v>
      </c>
      <c r="L740" s="4">
        <v>200</v>
      </c>
      <c r="M740" s="4" t="s">
        <v>40</v>
      </c>
      <c r="N740" s="4" t="s">
        <v>40</v>
      </c>
      <c r="O740" s="4" t="s">
        <v>661</v>
      </c>
      <c r="P740" s="4" t="s">
        <v>110</v>
      </c>
      <c r="Q740" s="4" t="s">
        <v>67</v>
      </c>
      <c r="R740" s="4">
        <v>59</v>
      </c>
      <c r="S740" s="4">
        <v>0</v>
      </c>
      <c r="T740" s="4" t="s">
        <v>85</v>
      </c>
      <c r="U740" s="4" t="s">
        <v>42</v>
      </c>
      <c r="V740" s="4">
        <v>4.01</v>
      </c>
      <c r="W740" s="4">
        <v>4.49</v>
      </c>
      <c r="X740" s="4">
        <v>5.5</v>
      </c>
      <c r="Y740" s="4">
        <v>19.100000000000001</v>
      </c>
      <c r="Z740" s="4">
        <v>13.5</v>
      </c>
    </row>
    <row r="741" spans="1:26" x14ac:dyDescent="0.25">
      <c r="A741" s="4" t="s">
        <v>2138</v>
      </c>
      <c r="B741" s="4">
        <v>58</v>
      </c>
      <c r="C741" s="4" t="s">
        <v>44</v>
      </c>
      <c r="D741" s="4" t="s">
        <v>87</v>
      </c>
      <c r="E741" s="4" t="s">
        <v>30</v>
      </c>
      <c r="F741" s="4" t="s">
        <v>47</v>
      </c>
      <c r="G741" s="4" t="s">
        <v>164</v>
      </c>
      <c r="H741" s="4" t="s">
        <v>81</v>
      </c>
      <c r="I741" s="4" t="s">
        <v>33</v>
      </c>
      <c r="J741" s="21">
        <v>44869</v>
      </c>
      <c r="K741" s="21">
        <v>45264</v>
      </c>
      <c r="L741" s="4">
        <v>200</v>
      </c>
      <c r="M741" s="4" t="s">
        <v>723</v>
      </c>
      <c r="N741" s="4" t="s">
        <v>129</v>
      </c>
      <c r="O741" s="4" t="s">
        <v>387</v>
      </c>
      <c r="P741" s="4" t="s">
        <v>55</v>
      </c>
      <c r="Q741" s="4" t="s">
        <v>75</v>
      </c>
      <c r="R741" s="4">
        <v>67</v>
      </c>
      <c r="S741" s="4">
        <v>0</v>
      </c>
      <c r="T741" s="4" t="s">
        <v>123</v>
      </c>
      <c r="U741" s="4" t="s">
        <v>57</v>
      </c>
      <c r="V741" s="4">
        <v>1.75</v>
      </c>
      <c r="W741" s="4">
        <v>1.1000000000000001</v>
      </c>
      <c r="X741" s="4">
        <v>3.6</v>
      </c>
      <c r="Y741" s="4">
        <v>14</v>
      </c>
      <c r="Z741" s="4">
        <v>13.5</v>
      </c>
    </row>
    <row r="742" spans="1:26" x14ac:dyDescent="0.25">
      <c r="A742" s="4" t="s">
        <v>2139</v>
      </c>
      <c r="B742" s="4">
        <v>18</v>
      </c>
      <c r="C742" s="4" t="s">
        <v>44</v>
      </c>
      <c r="D742" s="4" t="s">
        <v>45</v>
      </c>
      <c r="E742" s="4" t="s">
        <v>46</v>
      </c>
      <c r="F742" s="4" t="s">
        <v>79</v>
      </c>
      <c r="G742" s="4" t="s">
        <v>112</v>
      </c>
      <c r="H742" s="4" t="s">
        <v>71</v>
      </c>
      <c r="I742" s="4" t="s">
        <v>132</v>
      </c>
      <c r="J742" s="21">
        <v>44506</v>
      </c>
      <c r="K742" s="21">
        <v>44718</v>
      </c>
      <c r="L742" s="4">
        <v>200</v>
      </c>
      <c r="M742" s="4" t="s">
        <v>2126</v>
      </c>
      <c r="N742" s="4" t="s">
        <v>30</v>
      </c>
      <c r="O742" s="4" t="s">
        <v>1074</v>
      </c>
      <c r="P742" s="4" t="s">
        <v>55</v>
      </c>
      <c r="Q742" s="4" t="s">
        <v>129</v>
      </c>
      <c r="R742" s="4">
        <v>97</v>
      </c>
      <c r="S742" s="4">
        <v>0</v>
      </c>
      <c r="T742" s="4" t="s">
        <v>56</v>
      </c>
      <c r="U742" s="4" t="s">
        <v>42</v>
      </c>
      <c r="V742" s="4">
        <v>4.4000000000000004</v>
      </c>
      <c r="W742" s="4">
        <v>1.78</v>
      </c>
      <c r="X742" s="4">
        <v>2.1</v>
      </c>
      <c r="Y742" s="4">
        <v>23.3</v>
      </c>
      <c r="Z742" s="4">
        <v>4.8</v>
      </c>
    </row>
    <row r="743" spans="1:26" x14ac:dyDescent="0.25">
      <c r="A743" s="4" t="s">
        <v>2141</v>
      </c>
      <c r="B743" s="4">
        <v>27</v>
      </c>
      <c r="C743" s="4" t="s">
        <v>45</v>
      </c>
      <c r="D743" s="4" t="s">
        <v>106</v>
      </c>
      <c r="E743" s="4" t="s">
        <v>163</v>
      </c>
      <c r="F743" s="4" t="s">
        <v>30</v>
      </c>
      <c r="G743" s="4" t="s">
        <v>96</v>
      </c>
      <c r="H743" s="4" t="s">
        <v>32</v>
      </c>
      <c r="I743" s="4" t="s">
        <v>33</v>
      </c>
      <c r="J743" s="21">
        <v>44836</v>
      </c>
      <c r="K743" s="21">
        <v>45262</v>
      </c>
      <c r="L743" s="4">
        <v>150</v>
      </c>
      <c r="M743" s="4" t="s">
        <v>40</v>
      </c>
      <c r="N743" s="4" t="s">
        <v>40</v>
      </c>
      <c r="O743" s="4" t="s">
        <v>797</v>
      </c>
      <c r="P743" s="4" t="s">
        <v>110</v>
      </c>
      <c r="Q743" s="4" t="s">
        <v>75</v>
      </c>
      <c r="R743" s="4">
        <v>103</v>
      </c>
      <c r="S743" s="4">
        <v>0</v>
      </c>
      <c r="T743" s="4" t="s">
        <v>85</v>
      </c>
      <c r="U743" s="4" t="s">
        <v>42</v>
      </c>
      <c r="V743" s="4">
        <v>2.91</v>
      </c>
      <c r="W743" s="4">
        <v>3.34</v>
      </c>
      <c r="X743" s="4">
        <v>5.9</v>
      </c>
      <c r="Y743" s="4">
        <v>7.5</v>
      </c>
      <c r="Z743" s="4">
        <v>4</v>
      </c>
    </row>
    <row r="744" spans="1:26" x14ac:dyDescent="0.25">
      <c r="A744" s="4" t="s">
        <v>2143</v>
      </c>
      <c r="B744" s="4">
        <v>38</v>
      </c>
      <c r="C744" s="4" t="s">
        <v>27</v>
      </c>
      <c r="D744" s="4" t="s">
        <v>87</v>
      </c>
      <c r="E744" s="4" t="s">
        <v>30</v>
      </c>
      <c r="F744" s="4" t="s">
        <v>30</v>
      </c>
      <c r="G744" s="4" t="s">
        <v>152</v>
      </c>
      <c r="H744" s="4" t="s">
        <v>71</v>
      </c>
      <c r="I744" s="4" t="s">
        <v>33</v>
      </c>
      <c r="J744" s="21">
        <v>45283</v>
      </c>
      <c r="K744" s="21">
        <v>45588</v>
      </c>
      <c r="L744" s="4">
        <v>150</v>
      </c>
      <c r="M744" s="4" t="s">
        <v>1597</v>
      </c>
      <c r="N744" s="4" t="s">
        <v>67</v>
      </c>
      <c r="O744" s="4" t="s">
        <v>962</v>
      </c>
      <c r="P744" s="4" t="s">
        <v>110</v>
      </c>
      <c r="Q744" s="4" t="s">
        <v>75</v>
      </c>
      <c r="R744" s="4">
        <v>161</v>
      </c>
      <c r="S744" s="4">
        <v>0</v>
      </c>
      <c r="T744" s="4" t="s">
        <v>85</v>
      </c>
      <c r="U744" s="4" t="s">
        <v>42</v>
      </c>
      <c r="V744" s="4">
        <v>1.42</v>
      </c>
      <c r="W744" s="4">
        <v>3.34</v>
      </c>
      <c r="X744" s="4">
        <v>5.9</v>
      </c>
      <c r="Y744" s="4">
        <v>10.199999999999999</v>
      </c>
      <c r="Z744" s="4">
        <v>13.8</v>
      </c>
    </row>
    <row r="745" spans="1:26" x14ac:dyDescent="0.25">
      <c r="A745" s="4" t="s">
        <v>2146</v>
      </c>
      <c r="B745" s="4">
        <v>28</v>
      </c>
      <c r="C745" s="4" t="s">
        <v>44</v>
      </c>
      <c r="D745" s="4" t="s">
        <v>28</v>
      </c>
      <c r="E745" s="4" t="s">
        <v>78</v>
      </c>
      <c r="F745" s="4" t="s">
        <v>30</v>
      </c>
      <c r="G745" s="4" t="s">
        <v>246</v>
      </c>
      <c r="H745" s="4" t="s">
        <v>81</v>
      </c>
      <c r="I745" s="4" t="s">
        <v>49</v>
      </c>
      <c r="J745" s="21">
        <v>44604</v>
      </c>
      <c r="K745" s="21">
        <v>44846</v>
      </c>
      <c r="L745" s="4">
        <v>100</v>
      </c>
      <c r="M745" s="4" t="s">
        <v>1398</v>
      </c>
      <c r="N745" s="4" t="s">
        <v>40</v>
      </c>
      <c r="O745" s="4" t="s">
        <v>192</v>
      </c>
      <c r="P745" s="4" t="s">
        <v>39</v>
      </c>
      <c r="Q745" s="4" t="s">
        <v>75</v>
      </c>
      <c r="R745" s="4">
        <v>77</v>
      </c>
      <c r="S745" s="4">
        <v>1</v>
      </c>
      <c r="T745" s="4" t="s">
        <v>123</v>
      </c>
      <c r="U745" s="4" t="s">
        <v>57</v>
      </c>
      <c r="V745" s="4">
        <v>4.28</v>
      </c>
      <c r="W745" s="4">
        <v>1.17</v>
      </c>
      <c r="X745" s="4">
        <v>5.5</v>
      </c>
      <c r="Y745" s="4">
        <v>18.399999999999999</v>
      </c>
      <c r="Z745" s="4">
        <v>7.3</v>
      </c>
    </row>
    <row r="746" spans="1:26" x14ac:dyDescent="0.25">
      <c r="A746" s="4" t="s">
        <v>2148</v>
      </c>
      <c r="B746" s="4">
        <v>53</v>
      </c>
      <c r="C746" s="4" t="s">
        <v>44</v>
      </c>
      <c r="D746" s="4" t="s">
        <v>87</v>
      </c>
      <c r="E746" s="4" t="s">
        <v>29</v>
      </c>
      <c r="F746" s="4" t="s">
        <v>47</v>
      </c>
      <c r="G746" s="4" t="s">
        <v>70</v>
      </c>
      <c r="H746" s="4" t="s">
        <v>81</v>
      </c>
      <c r="I746" s="4" t="s">
        <v>33</v>
      </c>
      <c r="J746" s="21">
        <v>45013</v>
      </c>
      <c r="K746" s="21">
        <v>45471</v>
      </c>
      <c r="L746" s="4">
        <v>200</v>
      </c>
      <c r="M746" s="4" t="s">
        <v>676</v>
      </c>
      <c r="N746" s="4" t="s">
        <v>40</v>
      </c>
      <c r="O746" s="4" t="s">
        <v>358</v>
      </c>
      <c r="P746" s="4" t="s">
        <v>110</v>
      </c>
      <c r="Q746" s="4" t="s">
        <v>75</v>
      </c>
      <c r="R746" s="4">
        <v>80</v>
      </c>
      <c r="S746" s="4">
        <v>0</v>
      </c>
      <c r="T746" s="4" t="s">
        <v>56</v>
      </c>
      <c r="U746" s="4" t="s">
        <v>42</v>
      </c>
      <c r="V746" s="4">
        <v>2.23</v>
      </c>
      <c r="W746" s="4">
        <v>3.45</v>
      </c>
      <c r="X746" s="4">
        <v>9.1</v>
      </c>
      <c r="Y746" s="4">
        <v>20.6</v>
      </c>
      <c r="Z746" s="4">
        <v>12.9</v>
      </c>
    </row>
    <row r="747" spans="1:26" x14ac:dyDescent="0.25">
      <c r="A747" s="4" t="s">
        <v>2149</v>
      </c>
      <c r="B747" s="4">
        <v>58</v>
      </c>
      <c r="C747" s="4" t="s">
        <v>45</v>
      </c>
      <c r="D747" s="4" t="s">
        <v>45</v>
      </c>
      <c r="E747" s="4" t="s">
        <v>163</v>
      </c>
      <c r="F747" s="4" t="s">
        <v>79</v>
      </c>
      <c r="G747" s="4" t="s">
        <v>60</v>
      </c>
      <c r="H747" s="4" t="s">
        <v>32</v>
      </c>
      <c r="I747" s="4" t="s">
        <v>49</v>
      </c>
      <c r="J747" s="21">
        <v>44218</v>
      </c>
      <c r="K747" s="21">
        <v>44552</v>
      </c>
      <c r="L747" s="4">
        <v>200</v>
      </c>
      <c r="M747" s="4" t="s">
        <v>282</v>
      </c>
      <c r="N747" s="4" t="s">
        <v>75</v>
      </c>
      <c r="O747" s="4" t="s">
        <v>501</v>
      </c>
      <c r="P747" s="4" t="s">
        <v>55</v>
      </c>
      <c r="Q747" s="4" t="s">
        <v>75</v>
      </c>
      <c r="R747" s="4">
        <v>39</v>
      </c>
      <c r="S747" s="4">
        <v>0</v>
      </c>
      <c r="T747" s="4" t="s">
        <v>123</v>
      </c>
      <c r="U747" s="4" t="s">
        <v>42</v>
      </c>
      <c r="V747" s="4">
        <v>3.92</v>
      </c>
      <c r="W747" s="4">
        <v>2.46</v>
      </c>
      <c r="X747" s="4">
        <v>6.8</v>
      </c>
      <c r="Y747" s="4">
        <v>14.4</v>
      </c>
      <c r="Z747" s="4">
        <v>6.2</v>
      </c>
    </row>
    <row r="748" spans="1:26" x14ac:dyDescent="0.25">
      <c r="A748" s="4" t="s">
        <v>2151</v>
      </c>
      <c r="B748" s="4">
        <v>39</v>
      </c>
      <c r="C748" s="4" t="s">
        <v>44</v>
      </c>
      <c r="D748" s="4" t="s">
        <v>45</v>
      </c>
      <c r="E748" s="4" t="s">
        <v>46</v>
      </c>
      <c r="F748" s="4" t="s">
        <v>30</v>
      </c>
      <c r="G748" s="4" t="s">
        <v>31</v>
      </c>
      <c r="H748" s="4" t="s">
        <v>32</v>
      </c>
      <c r="I748" s="4" t="s">
        <v>132</v>
      </c>
      <c r="J748" s="21">
        <v>44272</v>
      </c>
      <c r="K748" s="21">
        <v>44637</v>
      </c>
      <c r="L748" s="4">
        <v>200</v>
      </c>
      <c r="M748" s="4" t="s">
        <v>676</v>
      </c>
      <c r="N748" s="4" t="s">
        <v>40</v>
      </c>
      <c r="O748" s="4" t="s">
        <v>1552</v>
      </c>
      <c r="P748" s="4" t="s">
        <v>110</v>
      </c>
      <c r="Q748" s="4" t="s">
        <v>30</v>
      </c>
      <c r="R748" s="4">
        <v>77</v>
      </c>
      <c r="S748" s="4">
        <v>0</v>
      </c>
      <c r="T748" s="4" t="s">
        <v>41</v>
      </c>
      <c r="U748" s="4" t="s">
        <v>42</v>
      </c>
      <c r="V748" s="4">
        <v>3.81</v>
      </c>
      <c r="W748" s="4">
        <v>3.23</v>
      </c>
      <c r="X748" s="4">
        <v>4.2</v>
      </c>
      <c r="Y748" s="4">
        <v>22.4</v>
      </c>
      <c r="Z748" s="4">
        <v>3.4</v>
      </c>
    </row>
    <row r="749" spans="1:26" x14ac:dyDescent="0.25">
      <c r="A749" s="4" t="s">
        <v>2153</v>
      </c>
      <c r="B749" s="4">
        <v>52</v>
      </c>
      <c r="C749" s="4" t="s">
        <v>44</v>
      </c>
      <c r="D749" s="4" t="s">
        <v>106</v>
      </c>
      <c r="E749" s="4" t="s">
        <v>46</v>
      </c>
      <c r="F749" s="4" t="s">
        <v>30</v>
      </c>
      <c r="G749" s="4" t="s">
        <v>80</v>
      </c>
      <c r="H749" s="4" t="s">
        <v>61</v>
      </c>
      <c r="I749" s="4" t="s">
        <v>132</v>
      </c>
      <c r="J749" s="21">
        <v>44629</v>
      </c>
      <c r="K749" s="21">
        <v>44843</v>
      </c>
      <c r="L749" s="4">
        <v>150</v>
      </c>
      <c r="M749" s="4" t="s">
        <v>75</v>
      </c>
      <c r="N749" s="4" t="s">
        <v>75</v>
      </c>
      <c r="O749" s="4" t="s">
        <v>136</v>
      </c>
      <c r="P749" s="4" t="s">
        <v>55</v>
      </c>
      <c r="Q749" s="4" t="s">
        <v>40</v>
      </c>
      <c r="R749" s="4">
        <v>75</v>
      </c>
      <c r="S749" s="4">
        <v>0</v>
      </c>
      <c r="T749" s="4" t="s">
        <v>137</v>
      </c>
      <c r="U749" s="4" t="s">
        <v>57</v>
      </c>
      <c r="V749" s="4">
        <v>2.2599999999999998</v>
      </c>
      <c r="W749" s="4">
        <v>1.23</v>
      </c>
      <c r="X749" s="4">
        <v>7.9</v>
      </c>
      <c r="Y749" s="4">
        <v>18.600000000000001</v>
      </c>
      <c r="Z749" s="4">
        <v>8.6</v>
      </c>
    </row>
    <row r="750" spans="1:26" x14ac:dyDescent="0.25">
      <c r="A750" s="4" t="s">
        <v>2155</v>
      </c>
      <c r="B750" s="4">
        <v>39</v>
      </c>
      <c r="C750" s="4" t="s">
        <v>45</v>
      </c>
      <c r="D750" s="4" t="s">
        <v>106</v>
      </c>
      <c r="E750" s="4" t="s">
        <v>78</v>
      </c>
      <c r="F750" s="4" t="s">
        <v>30</v>
      </c>
      <c r="G750" s="4" t="s">
        <v>60</v>
      </c>
      <c r="H750" s="4" t="s">
        <v>71</v>
      </c>
      <c r="I750" s="4" t="s">
        <v>132</v>
      </c>
      <c r="J750" s="21">
        <v>45225</v>
      </c>
      <c r="K750" s="21">
        <v>45714</v>
      </c>
      <c r="L750" s="4">
        <v>150</v>
      </c>
      <c r="M750" s="4" t="s">
        <v>67</v>
      </c>
      <c r="N750" s="4" t="s">
        <v>67</v>
      </c>
      <c r="O750" s="4" t="s">
        <v>759</v>
      </c>
      <c r="P750" s="4" t="s">
        <v>39</v>
      </c>
      <c r="Q750" s="4" t="s">
        <v>75</v>
      </c>
      <c r="R750" s="4">
        <v>130</v>
      </c>
      <c r="S750" s="4">
        <v>1</v>
      </c>
      <c r="T750" s="4" t="s">
        <v>137</v>
      </c>
      <c r="U750" s="4" t="s">
        <v>57</v>
      </c>
      <c r="V750" s="4">
        <v>3.7</v>
      </c>
      <c r="W750" s="4">
        <v>2.58</v>
      </c>
      <c r="X750" s="4">
        <v>7.8</v>
      </c>
      <c r="Y750" s="4">
        <v>14.2</v>
      </c>
      <c r="Z750" s="4">
        <v>10</v>
      </c>
    </row>
    <row r="751" spans="1:26" x14ac:dyDescent="0.25">
      <c r="A751" s="4" t="s">
        <v>2157</v>
      </c>
      <c r="B751" s="4">
        <v>21</v>
      </c>
      <c r="C751" s="4" t="s">
        <v>45</v>
      </c>
      <c r="D751" s="4" t="s">
        <v>95</v>
      </c>
      <c r="E751" s="4" t="s">
        <v>29</v>
      </c>
      <c r="F751" s="4" t="s">
        <v>47</v>
      </c>
      <c r="G751" s="4" t="s">
        <v>178</v>
      </c>
      <c r="H751" s="4" t="s">
        <v>32</v>
      </c>
      <c r="I751" s="4" t="s">
        <v>49</v>
      </c>
      <c r="J751" s="21">
        <v>45102</v>
      </c>
      <c r="K751" s="21">
        <v>45498</v>
      </c>
      <c r="L751" s="4">
        <v>150</v>
      </c>
      <c r="M751" s="4" t="s">
        <v>37</v>
      </c>
      <c r="N751" s="4" t="s">
        <v>67</v>
      </c>
      <c r="O751" s="4" t="s">
        <v>537</v>
      </c>
      <c r="P751" s="4" t="s">
        <v>55</v>
      </c>
      <c r="Q751" s="4" t="s">
        <v>75</v>
      </c>
      <c r="R751" s="4">
        <v>60</v>
      </c>
      <c r="S751" s="4">
        <v>0</v>
      </c>
      <c r="T751" s="4" t="s">
        <v>85</v>
      </c>
      <c r="U751" s="4" t="s">
        <v>42</v>
      </c>
      <c r="V751" s="4">
        <v>4.74</v>
      </c>
      <c r="W751" s="4">
        <v>2</v>
      </c>
      <c r="X751" s="4">
        <v>2.1</v>
      </c>
      <c r="Y751" s="4">
        <v>16.5</v>
      </c>
      <c r="Z751" s="4">
        <v>19.5</v>
      </c>
    </row>
    <row r="752" spans="1:26" x14ac:dyDescent="0.25">
      <c r="A752" s="4" t="s">
        <v>2159</v>
      </c>
      <c r="B752" s="4">
        <v>32</v>
      </c>
      <c r="C752" s="4" t="s">
        <v>44</v>
      </c>
      <c r="D752" s="4" t="s">
        <v>45</v>
      </c>
      <c r="E752" s="4" t="s">
        <v>78</v>
      </c>
      <c r="F752" s="4" t="s">
        <v>79</v>
      </c>
      <c r="G752" s="4" t="s">
        <v>246</v>
      </c>
      <c r="H752" s="4" t="s">
        <v>32</v>
      </c>
      <c r="I752" s="4" t="s">
        <v>72</v>
      </c>
      <c r="J752" s="21">
        <v>44199</v>
      </c>
      <c r="K752" s="21">
        <v>44533</v>
      </c>
      <c r="L752" s="4">
        <v>100</v>
      </c>
      <c r="M752" s="4" t="s">
        <v>697</v>
      </c>
      <c r="N752" s="4" t="s">
        <v>30</v>
      </c>
      <c r="O752" s="4" t="s">
        <v>222</v>
      </c>
      <c r="P752" s="4" t="s">
        <v>55</v>
      </c>
      <c r="Q752" s="4" t="s">
        <v>40</v>
      </c>
      <c r="R752" s="4">
        <v>57</v>
      </c>
      <c r="S752" s="4">
        <v>0</v>
      </c>
      <c r="T752" s="4" t="s">
        <v>137</v>
      </c>
      <c r="U752" s="4" t="s">
        <v>57</v>
      </c>
      <c r="V752" s="4">
        <v>2.5099999999999998</v>
      </c>
      <c r="W752" s="4">
        <v>1.25</v>
      </c>
      <c r="X752" s="4">
        <v>4.0999999999999996</v>
      </c>
      <c r="Y752" s="4">
        <v>15.1</v>
      </c>
      <c r="Z752" s="4">
        <v>5.8</v>
      </c>
    </row>
    <row r="753" spans="1:26" x14ac:dyDescent="0.25">
      <c r="A753" s="4" t="s">
        <v>2161</v>
      </c>
      <c r="B753" s="4">
        <v>43</v>
      </c>
      <c r="C753" s="4" t="s">
        <v>27</v>
      </c>
      <c r="D753" s="4" t="s">
        <v>106</v>
      </c>
      <c r="E753" s="4" t="s">
        <v>46</v>
      </c>
      <c r="F753" s="4" t="s">
        <v>79</v>
      </c>
      <c r="G753" s="4" t="s">
        <v>48</v>
      </c>
      <c r="H753" s="4" t="s">
        <v>81</v>
      </c>
      <c r="I753" s="4" t="s">
        <v>49</v>
      </c>
      <c r="J753" s="21">
        <v>44027</v>
      </c>
      <c r="K753" s="21">
        <v>44362</v>
      </c>
      <c r="L753" s="4">
        <v>50</v>
      </c>
      <c r="M753" s="4" t="s">
        <v>75</v>
      </c>
      <c r="N753" s="4" t="s">
        <v>75</v>
      </c>
      <c r="O753" s="4" t="s">
        <v>1025</v>
      </c>
      <c r="P753" s="4" t="s">
        <v>39</v>
      </c>
      <c r="Q753" s="4" t="s">
        <v>129</v>
      </c>
      <c r="R753" s="4">
        <v>102</v>
      </c>
      <c r="S753" s="4">
        <v>1</v>
      </c>
      <c r="T753" s="4" t="s">
        <v>123</v>
      </c>
      <c r="U753" s="4" t="s">
        <v>42</v>
      </c>
      <c r="V753" s="4">
        <v>3.63</v>
      </c>
      <c r="W753" s="4">
        <v>4.99</v>
      </c>
      <c r="X753" s="4">
        <v>5.0999999999999996</v>
      </c>
      <c r="Y753" s="4">
        <v>12.4</v>
      </c>
      <c r="Z753" s="4">
        <v>9.8000000000000007</v>
      </c>
    </row>
    <row r="754" spans="1:26" x14ac:dyDescent="0.25">
      <c r="A754" s="4" t="s">
        <v>2162</v>
      </c>
      <c r="B754" s="4">
        <v>63</v>
      </c>
      <c r="C754" s="4" t="s">
        <v>27</v>
      </c>
      <c r="D754" s="4" t="s">
        <v>95</v>
      </c>
      <c r="E754" s="4" t="s">
        <v>78</v>
      </c>
      <c r="F754" s="4" t="s">
        <v>30</v>
      </c>
      <c r="G754" s="4" t="s">
        <v>102</v>
      </c>
      <c r="H754" s="4" t="s">
        <v>81</v>
      </c>
      <c r="I754" s="4" t="s">
        <v>49</v>
      </c>
      <c r="J754" s="21">
        <v>45287</v>
      </c>
      <c r="K754" s="21">
        <v>45531</v>
      </c>
      <c r="L754" s="4">
        <v>200</v>
      </c>
      <c r="M754" s="4" t="s">
        <v>30</v>
      </c>
      <c r="N754" s="4" t="s">
        <v>30</v>
      </c>
      <c r="O754" s="4" t="s">
        <v>188</v>
      </c>
      <c r="P754" s="4" t="s">
        <v>39</v>
      </c>
      <c r="Q754" s="4" t="s">
        <v>67</v>
      </c>
      <c r="R754" s="4">
        <v>161</v>
      </c>
      <c r="S754" s="4">
        <v>1</v>
      </c>
      <c r="T754" s="4" t="s">
        <v>85</v>
      </c>
      <c r="U754" s="4" t="s">
        <v>57</v>
      </c>
      <c r="V754" s="4">
        <v>1.46</v>
      </c>
      <c r="W754" s="4">
        <v>4.53</v>
      </c>
      <c r="X754" s="4">
        <v>4.7</v>
      </c>
      <c r="Y754" s="4">
        <v>13</v>
      </c>
      <c r="Z754" s="4">
        <v>14.2</v>
      </c>
    </row>
    <row r="755" spans="1:26" x14ac:dyDescent="0.25">
      <c r="A755" s="4" t="s">
        <v>2165</v>
      </c>
      <c r="B755" s="4">
        <v>69</v>
      </c>
      <c r="C755" s="4" t="s">
        <v>27</v>
      </c>
      <c r="D755" s="4" t="s">
        <v>106</v>
      </c>
      <c r="E755" s="4" t="s">
        <v>30</v>
      </c>
      <c r="F755" s="4" t="s">
        <v>30</v>
      </c>
      <c r="G755" s="4" t="s">
        <v>48</v>
      </c>
      <c r="H755" s="4" t="s">
        <v>81</v>
      </c>
      <c r="I755" s="4" t="s">
        <v>49</v>
      </c>
      <c r="J755" s="21">
        <v>44486</v>
      </c>
      <c r="K755" s="21">
        <v>44851</v>
      </c>
      <c r="L755" s="4">
        <v>200</v>
      </c>
      <c r="M755" s="4" t="s">
        <v>167</v>
      </c>
      <c r="N755" s="4" t="s">
        <v>40</v>
      </c>
      <c r="O755" s="4" t="s">
        <v>2167</v>
      </c>
      <c r="P755" s="4" t="s">
        <v>39</v>
      </c>
      <c r="Q755" s="4" t="s">
        <v>40</v>
      </c>
      <c r="R755" s="4">
        <v>116</v>
      </c>
      <c r="S755" s="4">
        <v>1</v>
      </c>
      <c r="T755" s="4" t="s">
        <v>85</v>
      </c>
      <c r="U755" s="4" t="s">
        <v>57</v>
      </c>
      <c r="V755" s="4">
        <v>2.77</v>
      </c>
      <c r="W755" s="4">
        <v>3.59</v>
      </c>
      <c r="X755" s="4">
        <v>1.6</v>
      </c>
      <c r="Y755" s="4">
        <v>20.6</v>
      </c>
      <c r="Z755" s="4">
        <v>19</v>
      </c>
    </row>
    <row r="756" spans="1:26" x14ac:dyDescent="0.25">
      <c r="A756" s="4" t="s">
        <v>2168</v>
      </c>
      <c r="B756" s="4">
        <v>53</v>
      </c>
      <c r="C756" s="4" t="s">
        <v>45</v>
      </c>
      <c r="D756" s="4" t="s">
        <v>28</v>
      </c>
      <c r="E756" s="4" t="s">
        <v>29</v>
      </c>
      <c r="F756" s="4" t="s">
        <v>59</v>
      </c>
      <c r="G756" s="4" t="s">
        <v>31</v>
      </c>
      <c r="H756" s="4" t="s">
        <v>32</v>
      </c>
      <c r="I756" s="4" t="s">
        <v>72</v>
      </c>
      <c r="J756" s="21">
        <v>44995</v>
      </c>
      <c r="K756" s="21">
        <v>45453</v>
      </c>
      <c r="L756" s="4">
        <v>50</v>
      </c>
      <c r="M756" s="4" t="s">
        <v>40</v>
      </c>
      <c r="N756" s="4" t="s">
        <v>40</v>
      </c>
      <c r="O756" s="4" t="s">
        <v>1062</v>
      </c>
      <c r="P756" s="4" t="s">
        <v>39</v>
      </c>
      <c r="Q756" s="4" t="s">
        <v>67</v>
      </c>
      <c r="R756" s="4">
        <v>31</v>
      </c>
      <c r="S756" s="4">
        <v>1</v>
      </c>
      <c r="T756" s="4" t="s">
        <v>123</v>
      </c>
      <c r="U756" s="4" t="s">
        <v>42</v>
      </c>
      <c r="V756" s="4">
        <v>3.6</v>
      </c>
      <c r="W756" s="4">
        <v>4.82</v>
      </c>
      <c r="X756" s="4">
        <v>2.4</v>
      </c>
      <c r="Y756" s="4">
        <v>14.6</v>
      </c>
      <c r="Z756" s="4">
        <v>13.2</v>
      </c>
    </row>
    <row r="757" spans="1:26" x14ac:dyDescent="0.25">
      <c r="A757" s="4" t="s">
        <v>2171</v>
      </c>
      <c r="B757" s="4">
        <v>37</v>
      </c>
      <c r="C757" s="4" t="s">
        <v>44</v>
      </c>
      <c r="D757" s="4" t="s">
        <v>28</v>
      </c>
      <c r="E757" s="4" t="s">
        <v>46</v>
      </c>
      <c r="F757" s="4" t="s">
        <v>30</v>
      </c>
      <c r="G757" s="4" t="s">
        <v>60</v>
      </c>
      <c r="H757" s="4" t="s">
        <v>61</v>
      </c>
      <c r="I757" s="4" t="s">
        <v>72</v>
      </c>
      <c r="J757" s="21">
        <v>44162</v>
      </c>
      <c r="K757" s="21">
        <v>44374</v>
      </c>
      <c r="L757" s="4">
        <v>150</v>
      </c>
      <c r="M757" s="4" t="s">
        <v>274</v>
      </c>
      <c r="N757" s="4" t="s">
        <v>129</v>
      </c>
      <c r="O757" s="4" t="s">
        <v>54</v>
      </c>
      <c r="P757" s="4" t="s">
        <v>55</v>
      </c>
      <c r="Q757" s="4" t="s">
        <v>30</v>
      </c>
      <c r="R757" s="4">
        <v>153</v>
      </c>
      <c r="S757" s="4">
        <v>0</v>
      </c>
      <c r="T757" s="4" t="s">
        <v>123</v>
      </c>
      <c r="U757" s="4" t="s">
        <v>42</v>
      </c>
      <c r="V757" s="4">
        <v>3.33</v>
      </c>
      <c r="W757" s="4">
        <v>2.61</v>
      </c>
      <c r="X757" s="4">
        <v>4</v>
      </c>
      <c r="Y757" s="4">
        <v>8.3000000000000007</v>
      </c>
      <c r="Z757" s="4">
        <v>9.6999999999999993</v>
      </c>
    </row>
    <row r="758" spans="1:26" x14ac:dyDescent="0.25">
      <c r="A758" s="4" t="s">
        <v>2173</v>
      </c>
      <c r="B758" s="4">
        <v>72</v>
      </c>
      <c r="C758" s="4" t="s">
        <v>45</v>
      </c>
      <c r="D758" s="4" t="s">
        <v>106</v>
      </c>
      <c r="E758" s="4" t="s">
        <v>163</v>
      </c>
      <c r="F758" s="4" t="s">
        <v>59</v>
      </c>
      <c r="G758" s="4" t="s">
        <v>246</v>
      </c>
      <c r="H758" s="4" t="s">
        <v>81</v>
      </c>
      <c r="I758" s="4" t="s">
        <v>33</v>
      </c>
      <c r="J758" s="21">
        <v>45222</v>
      </c>
      <c r="K758" s="21">
        <v>45619</v>
      </c>
      <c r="L758" s="4">
        <v>100</v>
      </c>
      <c r="M758" s="4" t="s">
        <v>469</v>
      </c>
      <c r="N758" s="4" t="s">
        <v>67</v>
      </c>
      <c r="O758" s="4" t="s">
        <v>711</v>
      </c>
      <c r="P758" s="4" t="s">
        <v>110</v>
      </c>
      <c r="Q758" s="4" t="s">
        <v>40</v>
      </c>
      <c r="R758" s="4">
        <v>104</v>
      </c>
      <c r="S758" s="4">
        <v>0</v>
      </c>
      <c r="T758" s="4" t="s">
        <v>56</v>
      </c>
      <c r="U758" s="4" t="s">
        <v>42</v>
      </c>
      <c r="V758" s="4">
        <v>1.65</v>
      </c>
      <c r="W758" s="4">
        <v>3.94</v>
      </c>
      <c r="X758" s="4">
        <v>2.9</v>
      </c>
      <c r="Y758" s="4">
        <v>7.1</v>
      </c>
      <c r="Z758" s="4">
        <v>12.4</v>
      </c>
    </row>
    <row r="759" spans="1:26" x14ac:dyDescent="0.25">
      <c r="A759" s="4" t="s">
        <v>2175</v>
      </c>
      <c r="B759" s="4">
        <v>18</v>
      </c>
      <c r="C759" s="4" t="s">
        <v>27</v>
      </c>
      <c r="D759" s="4" t="s">
        <v>28</v>
      </c>
      <c r="E759" s="4" t="s">
        <v>29</v>
      </c>
      <c r="F759" s="4" t="s">
        <v>30</v>
      </c>
      <c r="G759" s="4" t="s">
        <v>112</v>
      </c>
      <c r="H759" s="4" t="s">
        <v>32</v>
      </c>
      <c r="I759" s="4" t="s">
        <v>132</v>
      </c>
      <c r="J759" s="21">
        <v>43878</v>
      </c>
      <c r="K759" s="21">
        <v>44152</v>
      </c>
      <c r="L759" s="4">
        <v>100</v>
      </c>
      <c r="M759" s="4" t="s">
        <v>226</v>
      </c>
      <c r="N759" s="4" t="s">
        <v>75</v>
      </c>
      <c r="O759" s="4" t="s">
        <v>227</v>
      </c>
      <c r="P759" s="4" t="s">
        <v>39</v>
      </c>
      <c r="Q759" s="4" t="s">
        <v>129</v>
      </c>
      <c r="R759" s="4">
        <v>62</v>
      </c>
      <c r="S759" s="4">
        <v>1</v>
      </c>
      <c r="T759" s="4" t="s">
        <v>41</v>
      </c>
      <c r="U759" s="4" t="s">
        <v>42</v>
      </c>
      <c r="V759" s="4">
        <v>3.38</v>
      </c>
      <c r="W759" s="4">
        <v>4.49</v>
      </c>
      <c r="X759" s="4">
        <v>6.2</v>
      </c>
      <c r="Y759" s="4">
        <v>12.2</v>
      </c>
      <c r="Z759" s="4">
        <v>16.7</v>
      </c>
    </row>
    <row r="760" spans="1:26" x14ac:dyDescent="0.25">
      <c r="A760" s="4" t="s">
        <v>2177</v>
      </c>
      <c r="B760" s="4">
        <v>18</v>
      </c>
      <c r="C760" s="4" t="s">
        <v>45</v>
      </c>
      <c r="D760" s="4" t="s">
        <v>28</v>
      </c>
      <c r="E760" s="4" t="s">
        <v>29</v>
      </c>
      <c r="F760" s="4" t="s">
        <v>47</v>
      </c>
      <c r="G760" s="4" t="s">
        <v>164</v>
      </c>
      <c r="H760" s="4" t="s">
        <v>61</v>
      </c>
      <c r="I760" s="4" t="s">
        <v>72</v>
      </c>
      <c r="J760" s="21">
        <v>44697</v>
      </c>
      <c r="K760" s="21">
        <v>44942</v>
      </c>
      <c r="L760" s="4">
        <v>100</v>
      </c>
      <c r="M760" s="4" t="s">
        <v>1526</v>
      </c>
      <c r="N760" s="4" t="s">
        <v>75</v>
      </c>
      <c r="O760" s="4" t="s">
        <v>513</v>
      </c>
      <c r="P760" s="4" t="s">
        <v>110</v>
      </c>
      <c r="Q760" s="4" t="s">
        <v>67</v>
      </c>
      <c r="R760" s="4">
        <v>150</v>
      </c>
      <c r="S760" s="4">
        <v>0</v>
      </c>
      <c r="T760" s="4" t="s">
        <v>56</v>
      </c>
      <c r="U760" s="4" t="s">
        <v>42</v>
      </c>
      <c r="V760" s="4">
        <v>3.16</v>
      </c>
      <c r="W760" s="4">
        <v>1.32</v>
      </c>
      <c r="X760" s="4">
        <v>6.1</v>
      </c>
      <c r="Y760" s="4">
        <v>22.3</v>
      </c>
      <c r="Z760" s="4">
        <v>9.6999999999999993</v>
      </c>
    </row>
    <row r="761" spans="1:26" x14ac:dyDescent="0.25">
      <c r="A761" s="4" t="s">
        <v>2180</v>
      </c>
      <c r="B761" s="4">
        <v>76</v>
      </c>
      <c r="C761" s="4" t="s">
        <v>27</v>
      </c>
      <c r="D761" s="4" t="s">
        <v>106</v>
      </c>
      <c r="E761" s="4" t="s">
        <v>30</v>
      </c>
      <c r="F761" s="4" t="s">
        <v>59</v>
      </c>
      <c r="G761" s="4" t="s">
        <v>184</v>
      </c>
      <c r="H761" s="4" t="s">
        <v>32</v>
      </c>
      <c r="I761" s="4" t="s">
        <v>132</v>
      </c>
      <c r="J761" s="21">
        <v>44633</v>
      </c>
      <c r="K761" s="21">
        <v>44878</v>
      </c>
      <c r="L761" s="4">
        <v>50</v>
      </c>
      <c r="M761" s="4" t="s">
        <v>37</v>
      </c>
      <c r="N761" s="4" t="s">
        <v>67</v>
      </c>
      <c r="O761" s="4" t="s">
        <v>1220</v>
      </c>
      <c r="P761" s="4" t="s">
        <v>110</v>
      </c>
      <c r="Q761" s="4" t="s">
        <v>40</v>
      </c>
      <c r="R761" s="4">
        <v>127</v>
      </c>
      <c r="S761" s="4">
        <v>0</v>
      </c>
      <c r="T761" s="4" t="s">
        <v>85</v>
      </c>
      <c r="U761" s="4" t="s">
        <v>42</v>
      </c>
      <c r="V761" s="4">
        <v>2.19</v>
      </c>
      <c r="W761" s="4">
        <v>1.57</v>
      </c>
      <c r="X761" s="4">
        <v>2.4</v>
      </c>
      <c r="Y761" s="4">
        <v>13.8</v>
      </c>
      <c r="Z761" s="4">
        <v>13.1</v>
      </c>
    </row>
    <row r="762" spans="1:26" x14ac:dyDescent="0.25">
      <c r="A762" s="4" t="s">
        <v>2182</v>
      </c>
      <c r="B762" s="4">
        <v>31</v>
      </c>
      <c r="C762" s="4" t="s">
        <v>44</v>
      </c>
      <c r="D762" s="4" t="s">
        <v>87</v>
      </c>
      <c r="E762" s="4" t="s">
        <v>29</v>
      </c>
      <c r="F762" s="4" t="s">
        <v>30</v>
      </c>
      <c r="G762" s="4" t="s">
        <v>440</v>
      </c>
      <c r="H762" s="4" t="s">
        <v>61</v>
      </c>
      <c r="I762" s="4" t="s">
        <v>33</v>
      </c>
      <c r="J762" s="21">
        <v>43876</v>
      </c>
      <c r="K762" s="21">
        <v>44362</v>
      </c>
      <c r="L762" s="4">
        <v>100</v>
      </c>
      <c r="M762" s="4" t="s">
        <v>40</v>
      </c>
      <c r="N762" s="4" t="s">
        <v>40</v>
      </c>
      <c r="O762" s="4" t="s">
        <v>353</v>
      </c>
      <c r="P762" s="4" t="s">
        <v>110</v>
      </c>
      <c r="Q762" s="4" t="s">
        <v>67</v>
      </c>
      <c r="R762" s="4">
        <v>174</v>
      </c>
      <c r="S762" s="4">
        <v>0</v>
      </c>
      <c r="T762" s="4" t="s">
        <v>85</v>
      </c>
      <c r="U762" s="4" t="s">
        <v>42</v>
      </c>
      <c r="V762" s="4">
        <v>1.32</v>
      </c>
      <c r="W762" s="4">
        <v>4.76</v>
      </c>
      <c r="X762" s="4">
        <v>7.8</v>
      </c>
      <c r="Y762" s="4">
        <v>16.600000000000001</v>
      </c>
      <c r="Z762" s="4">
        <v>17.100000000000001</v>
      </c>
    </row>
    <row r="763" spans="1:26" x14ac:dyDescent="0.25">
      <c r="A763" s="4" t="s">
        <v>2183</v>
      </c>
      <c r="B763" s="4">
        <v>21</v>
      </c>
      <c r="C763" s="4" t="s">
        <v>44</v>
      </c>
      <c r="D763" s="4" t="s">
        <v>106</v>
      </c>
      <c r="E763" s="4" t="s">
        <v>46</v>
      </c>
      <c r="F763" s="4" t="s">
        <v>69</v>
      </c>
      <c r="G763" s="4" t="s">
        <v>152</v>
      </c>
      <c r="H763" s="4" t="s">
        <v>71</v>
      </c>
      <c r="I763" s="4" t="s">
        <v>33</v>
      </c>
      <c r="J763" s="21">
        <v>43885</v>
      </c>
      <c r="K763" s="21">
        <v>44251</v>
      </c>
      <c r="L763" s="4">
        <v>150</v>
      </c>
      <c r="M763" s="4" t="s">
        <v>226</v>
      </c>
      <c r="N763" s="4" t="s">
        <v>75</v>
      </c>
      <c r="O763" s="4" t="s">
        <v>1038</v>
      </c>
      <c r="P763" s="4" t="s">
        <v>39</v>
      </c>
      <c r="Q763" s="4" t="s">
        <v>75</v>
      </c>
      <c r="R763" s="4">
        <v>170</v>
      </c>
      <c r="S763" s="4">
        <v>1</v>
      </c>
      <c r="T763" s="4" t="s">
        <v>41</v>
      </c>
      <c r="U763" s="4" t="s">
        <v>42</v>
      </c>
      <c r="V763" s="4">
        <v>1.32</v>
      </c>
      <c r="W763" s="4">
        <v>2.91</v>
      </c>
      <c r="X763" s="4">
        <v>6.7</v>
      </c>
      <c r="Y763" s="4">
        <v>20.9</v>
      </c>
      <c r="Z763" s="4">
        <v>16.3</v>
      </c>
    </row>
    <row r="764" spans="1:26" x14ac:dyDescent="0.25">
      <c r="A764" s="4" t="s">
        <v>2186</v>
      </c>
      <c r="B764" s="4">
        <v>39</v>
      </c>
      <c r="C764" s="4" t="s">
        <v>44</v>
      </c>
      <c r="D764" s="4" t="s">
        <v>28</v>
      </c>
      <c r="E764" s="4" t="s">
        <v>46</v>
      </c>
      <c r="F764" s="4" t="s">
        <v>30</v>
      </c>
      <c r="G764" s="4" t="s">
        <v>178</v>
      </c>
      <c r="H764" s="4" t="s">
        <v>71</v>
      </c>
      <c r="I764" s="4" t="s">
        <v>132</v>
      </c>
      <c r="J764" s="21">
        <v>45055</v>
      </c>
      <c r="K764" s="21">
        <v>45421</v>
      </c>
      <c r="L764" s="4">
        <v>50</v>
      </c>
      <c r="M764" s="4" t="s">
        <v>500</v>
      </c>
      <c r="N764" s="4" t="s">
        <v>40</v>
      </c>
      <c r="O764" s="4" t="s">
        <v>1253</v>
      </c>
      <c r="P764" s="4" t="s">
        <v>39</v>
      </c>
      <c r="Q764" s="4" t="s">
        <v>40</v>
      </c>
      <c r="R764" s="4">
        <v>104</v>
      </c>
      <c r="S764" s="4">
        <v>1</v>
      </c>
      <c r="T764" s="4" t="s">
        <v>41</v>
      </c>
      <c r="U764" s="4" t="s">
        <v>42</v>
      </c>
      <c r="V764" s="4">
        <v>2.11</v>
      </c>
      <c r="W764" s="4">
        <v>4.76</v>
      </c>
      <c r="X764" s="4">
        <v>2.1</v>
      </c>
      <c r="Y764" s="4">
        <v>21.8</v>
      </c>
      <c r="Z764" s="4">
        <v>19.5</v>
      </c>
    </row>
    <row r="765" spans="1:26" x14ac:dyDescent="0.25">
      <c r="A765" s="4" t="s">
        <v>2188</v>
      </c>
      <c r="B765" s="4">
        <v>60</v>
      </c>
      <c r="C765" s="4" t="s">
        <v>44</v>
      </c>
      <c r="D765" s="4" t="s">
        <v>28</v>
      </c>
      <c r="E765" s="4" t="s">
        <v>29</v>
      </c>
      <c r="F765" s="4" t="s">
        <v>30</v>
      </c>
      <c r="G765" s="4" t="s">
        <v>70</v>
      </c>
      <c r="H765" s="4" t="s">
        <v>61</v>
      </c>
      <c r="I765" s="4" t="s">
        <v>72</v>
      </c>
      <c r="J765" s="21">
        <v>44861</v>
      </c>
      <c r="K765" s="21">
        <v>45318</v>
      </c>
      <c r="L765" s="4">
        <v>200</v>
      </c>
      <c r="M765" s="4" t="s">
        <v>67</v>
      </c>
      <c r="N765" s="4" t="s">
        <v>67</v>
      </c>
      <c r="O765" s="4" t="s">
        <v>507</v>
      </c>
      <c r="P765" s="4" t="s">
        <v>39</v>
      </c>
      <c r="Q765" s="4" t="s">
        <v>40</v>
      </c>
      <c r="R765" s="4">
        <v>47</v>
      </c>
      <c r="S765" s="4">
        <v>1</v>
      </c>
      <c r="T765" s="4" t="s">
        <v>41</v>
      </c>
      <c r="U765" s="4" t="s">
        <v>42</v>
      </c>
      <c r="V765" s="4">
        <v>1.71</v>
      </c>
      <c r="W765" s="4">
        <v>3.89</v>
      </c>
      <c r="X765" s="4">
        <v>1.4</v>
      </c>
      <c r="Y765" s="4">
        <v>13.3</v>
      </c>
      <c r="Z765" s="4">
        <v>11.8</v>
      </c>
    </row>
    <row r="766" spans="1:26" x14ac:dyDescent="0.25">
      <c r="A766" s="4" t="s">
        <v>2189</v>
      </c>
      <c r="B766" s="4">
        <v>60</v>
      </c>
      <c r="C766" s="4" t="s">
        <v>27</v>
      </c>
      <c r="D766" s="4" t="s">
        <v>45</v>
      </c>
      <c r="E766" s="4" t="s">
        <v>78</v>
      </c>
      <c r="F766" s="4" t="s">
        <v>30</v>
      </c>
      <c r="G766" s="4" t="s">
        <v>70</v>
      </c>
      <c r="H766" s="4" t="s">
        <v>61</v>
      </c>
      <c r="I766" s="4" t="s">
        <v>72</v>
      </c>
      <c r="J766" s="21">
        <v>44922</v>
      </c>
      <c r="K766" s="21">
        <v>45257</v>
      </c>
      <c r="L766" s="4">
        <v>100</v>
      </c>
      <c r="M766" s="4" t="s">
        <v>309</v>
      </c>
      <c r="N766" s="4" t="s">
        <v>75</v>
      </c>
      <c r="O766" s="4" t="s">
        <v>116</v>
      </c>
      <c r="P766" s="4" t="s">
        <v>39</v>
      </c>
      <c r="Q766" s="4" t="s">
        <v>129</v>
      </c>
      <c r="R766" s="4">
        <v>64</v>
      </c>
      <c r="S766" s="4">
        <v>1</v>
      </c>
      <c r="T766" s="4" t="s">
        <v>137</v>
      </c>
      <c r="U766" s="4" t="s">
        <v>57</v>
      </c>
      <c r="V766" s="4">
        <v>3.32</v>
      </c>
      <c r="W766" s="4">
        <v>4.74</v>
      </c>
      <c r="X766" s="4">
        <v>7.1</v>
      </c>
      <c r="Y766" s="4">
        <v>14.7</v>
      </c>
      <c r="Z766" s="4">
        <v>16.8</v>
      </c>
    </row>
    <row r="767" spans="1:26" x14ac:dyDescent="0.25">
      <c r="A767" s="4" t="s">
        <v>2191</v>
      </c>
      <c r="B767" s="4">
        <v>24</v>
      </c>
      <c r="C767" s="4" t="s">
        <v>45</v>
      </c>
      <c r="D767" s="4" t="s">
        <v>106</v>
      </c>
      <c r="E767" s="4" t="s">
        <v>46</v>
      </c>
      <c r="F767" s="4" t="s">
        <v>88</v>
      </c>
      <c r="G767" s="4" t="s">
        <v>184</v>
      </c>
      <c r="H767" s="4" t="s">
        <v>81</v>
      </c>
      <c r="I767" s="4" t="s">
        <v>33</v>
      </c>
      <c r="J767" s="21">
        <v>45186</v>
      </c>
      <c r="K767" s="21">
        <v>45643</v>
      </c>
      <c r="L767" s="4">
        <v>200</v>
      </c>
      <c r="M767" s="4" t="s">
        <v>121</v>
      </c>
      <c r="N767" s="4" t="s">
        <v>67</v>
      </c>
      <c r="O767" s="4" t="s">
        <v>254</v>
      </c>
      <c r="P767" s="4" t="s">
        <v>110</v>
      </c>
      <c r="Q767" s="4" t="s">
        <v>30</v>
      </c>
      <c r="R767" s="4">
        <v>77</v>
      </c>
      <c r="S767" s="4">
        <v>0</v>
      </c>
      <c r="T767" s="4" t="s">
        <v>41</v>
      </c>
      <c r="U767" s="4" t="s">
        <v>57</v>
      </c>
      <c r="V767" s="4">
        <v>4.8</v>
      </c>
      <c r="W767" s="4">
        <v>1.0900000000000001</v>
      </c>
      <c r="X767" s="4">
        <v>9.8000000000000007</v>
      </c>
      <c r="Y767" s="4">
        <v>7.6</v>
      </c>
      <c r="Z767" s="4">
        <v>16.8</v>
      </c>
    </row>
    <row r="768" spans="1:26" x14ac:dyDescent="0.25">
      <c r="A768" s="4" t="s">
        <v>2194</v>
      </c>
      <c r="B768" s="4">
        <v>25</v>
      </c>
      <c r="C768" s="4" t="s">
        <v>27</v>
      </c>
      <c r="D768" s="4" t="s">
        <v>106</v>
      </c>
      <c r="E768" s="4" t="s">
        <v>163</v>
      </c>
      <c r="F768" s="4" t="s">
        <v>59</v>
      </c>
      <c r="G768" s="4" t="s">
        <v>60</v>
      </c>
      <c r="H768" s="4" t="s">
        <v>81</v>
      </c>
      <c r="I768" s="4" t="s">
        <v>49</v>
      </c>
      <c r="J768" s="21">
        <v>45210</v>
      </c>
      <c r="K768" s="21">
        <v>45423</v>
      </c>
      <c r="L768" s="4">
        <v>200</v>
      </c>
      <c r="M768" s="4" t="s">
        <v>30</v>
      </c>
      <c r="N768" s="4" t="s">
        <v>30</v>
      </c>
      <c r="O768" s="4" t="s">
        <v>1083</v>
      </c>
      <c r="P768" s="4" t="s">
        <v>39</v>
      </c>
      <c r="Q768" s="4" t="s">
        <v>75</v>
      </c>
      <c r="R768" s="4">
        <v>53</v>
      </c>
      <c r="S768" s="4">
        <v>1</v>
      </c>
      <c r="T768" s="4" t="s">
        <v>123</v>
      </c>
      <c r="U768" s="4" t="s">
        <v>42</v>
      </c>
      <c r="V768" s="4">
        <v>2.12</v>
      </c>
      <c r="W768" s="4">
        <v>1.53</v>
      </c>
      <c r="X768" s="4">
        <v>5</v>
      </c>
      <c r="Y768" s="4">
        <v>17.600000000000001</v>
      </c>
      <c r="Z768" s="4">
        <v>9.5</v>
      </c>
    </row>
    <row r="769" spans="1:26" x14ac:dyDescent="0.25">
      <c r="A769" s="4" t="s">
        <v>2196</v>
      </c>
      <c r="B769" s="4">
        <v>39</v>
      </c>
      <c r="C769" s="4" t="s">
        <v>45</v>
      </c>
      <c r="D769" s="4" t="s">
        <v>45</v>
      </c>
      <c r="E769" s="4" t="s">
        <v>30</v>
      </c>
      <c r="F769" s="4" t="s">
        <v>30</v>
      </c>
      <c r="G769" s="4" t="s">
        <v>125</v>
      </c>
      <c r="H769" s="4" t="s">
        <v>32</v>
      </c>
      <c r="I769" s="4" t="s">
        <v>72</v>
      </c>
      <c r="J769" s="21">
        <v>44702</v>
      </c>
      <c r="K769" s="21">
        <v>45220</v>
      </c>
      <c r="L769" s="4">
        <v>100</v>
      </c>
      <c r="M769" s="4" t="s">
        <v>75</v>
      </c>
      <c r="N769" s="4" t="s">
        <v>75</v>
      </c>
      <c r="O769" s="4" t="s">
        <v>997</v>
      </c>
      <c r="P769" s="4" t="s">
        <v>39</v>
      </c>
      <c r="Q769" s="4" t="s">
        <v>75</v>
      </c>
      <c r="R769" s="4">
        <v>136</v>
      </c>
      <c r="S769" s="4">
        <v>1</v>
      </c>
      <c r="T769" s="4" t="s">
        <v>56</v>
      </c>
      <c r="U769" s="4" t="s">
        <v>42</v>
      </c>
      <c r="V769" s="4">
        <v>1.22</v>
      </c>
      <c r="W769" s="4">
        <v>3.4</v>
      </c>
      <c r="X769" s="4">
        <v>9.1</v>
      </c>
      <c r="Y769" s="4">
        <v>12.9</v>
      </c>
      <c r="Z769" s="4">
        <v>6.7</v>
      </c>
    </row>
    <row r="770" spans="1:26" x14ac:dyDescent="0.25">
      <c r="A770" s="4" t="s">
        <v>2197</v>
      </c>
      <c r="B770" s="4">
        <v>44</v>
      </c>
      <c r="C770" s="4" t="s">
        <v>45</v>
      </c>
      <c r="D770" s="4" t="s">
        <v>45</v>
      </c>
      <c r="E770" s="4" t="s">
        <v>78</v>
      </c>
      <c r="F770" s="4" t="s">
        <v>88</v>
      </c>
      <c r="G770" s="4" t="s">
        <v>96</v>
      </c>
      <c r="H770" s="4" t="s">
        <v>81</v>
      </c>
      <c r="I770" s="4" t="s">
        <v>49</v>
      </c>
      <c r="J770" s="21">
        <v>44170</v>
      </c>
      <c r="K770" s="21">
        <v>44382</v>
      </c>
      <c r="L770" s="4">
        <v>100</v>
      </c>
      <c r="M770" s="4" t="s">
        <v>129</v>
      </c>
      <c r="N770" s="4" t="s">
        <v>129</v>
      </c>
      <c r="O770" s="4" t="s">
        <v>501</v>
      </c>
      <c r="P770" s="4" t="s">
        <v>110</v>
      </c>
      <c r="Q770" s="4" t="s">
        <v>40</v>
      </c>
      <c r="R770" s="4">
        <v>134</v>
      </c>
      <c r="S770" s="4">
        <v>0</v>
      </c>
      <c r="T770" s="4" t="s">
        <v>56</v>
      </c>
      <c r="U770" s="4" t="s">
        <v>42</v>
      </c>
      <c r="V770" s="4">
        <v>2.77</v>
      </c>
      <c r="W770" s="4">
        <v>1.19</v>
      </c>
      <c r="X770" s="4">
        <v>8.4</v>
      </c>
      <c r="Y770" s="4">
        <v>20.9</v>
      </c>
      <c r="Z770" s="4">
        <v>13</v>
      </c>
    </row>
    <row r="771" spans="1:26" x14ac:dyDescent="0.25">
      <c r="A771" s="4" t="s">
        <v>2199</v>
      </c>
      <c r="B771" s="4">
        <v>24</v>
      </c>
      <c r="C771" s="4" t="s">
        <v>27</v>
      </c>
      <c r="D771" s="4" t="s">
        <v>45</v>
      </c>
      <c r="E771" s="4" t="s">
        <v>163</v>
      </c>
      <c r="F771" s="4" t="s">
        <v>47</v>
      </c>
      <c r="G771" s="4" t="s">
        <v>131</v>
      </c>
      <c r="H771" s="4" t="s">
        <v>61</v>
      </c>
      <c r="I771" s="4" t="s">
        <v>72</v>
      </c>
      <c r="J771" s="21">
        <v>43834</v>
      </c>
      <c r="K771" s="21">
        <v>44290</v>
      </c>
      <c r="L771" s="4">
        <v>50</v>
      </c>
      <c r="M771" s="4" t="s">
        <v>121</v>
      </c>
      <c r="N771" s="4" t="s">
        <v>67</v>
      </c>
      <c r="O771" s="4" t="s">
        <v>1031</v>
      </c>
      <c r="P771" s="4" t="s">
        <v>110</v>
      </c>
      <c r="Q771" s="4" t="s">
        <v>75</v>
      </c>
      <c r="R771" s="4">
        <v>142</v>
      </c>
      <c r="S771" s="4">
        <v>0</v>
      </c>
      <c r="T771" s="4" t="s">
        <v>41</v>
      </c>
      <c r="U771" s="4" t="s">
        <v>42</v>
      </c>
      <c r="V771" s="4">
        <v>2.41</v>
      </c>
      <c r="W771" s="4">
        <v>4.2</v>
      </c>
      <c r="X771" s="4">
        <v>6</v>
      </c>
      <c r="Y771" s="4">
        <v>20.9</v>
      </c>
      <c r="Z771" s="4">
        <v>13.7</v>
      </c>
    </row>
    <row r="772" spans="1:26" x14ac:dyDescent="0.25">
      <c r="A772" s="4" t="s">
        <v>2200</v>
      </c>
      <c r="B772" s="4">
        <v>45</v>
      </c>
      <c r="C772" s="4" t="s">
        <v>27</v>
      </c>
      <c r="D772" s="4" t="s">
        <v>28</v>
      </c>
      <c r="E772" s="4" t="s">
        <v>29</v>
      </c>
      <c r="F772" s="4" t="s">
        <v>47</v>
      </c>
      <c r="G772" s="4" t="s">
        <v>31</v>
      </c>
      <c r="H772" s="4" t="s">
        <v>71</v>
      </c>
      <c r="I772" s="4" t="s">
        <v>49</v>
      </c>
      <c r="J772" s="21">
        <v>44064</v>
      </c>
      <c r="K772" s="21">
        <v>44551</v>
      </c>
      <c r="L772" s="4">
        <v>150</v>
      </c>
      <c r="M772" s="4" t="s">
        <v>221</v>
      </c>
      <c r="N772" s="4" t="s">
        <v>129</v>
      </c>
      <c r="O772" s="4" t="s">
        <v>598</v>
      </c>
      <c r="P772" s="4" t="s">
        <v>39</v>
      </c>
      <c r="Q772" s="4" t="s">
        <v>129</v>
      </c>
      <c r="R772" s="4">
        <v>102</v>
      </c>
      <c r="S772" s="4">
        <v>1</v>
      </c>
      <c r="T772" s="4" t="s">
        <v>123</v>
      </c>
      <c r="U772" s="4" t="s">
        <v>57</v>
      </c>
      <c r="V772" s="4">
        <v>4.1399999999999997</v>
      </c>
      <c r="W772" s="4">
        <v>3.39</v>
      </c>
      <c r="X772" s="4">
        <v>4.7</v>
      </c>
      <c r="Y772" s="4">
        <v>23.2</v>
      </c>
      <c r="Z772" s="4">
        <v>12.2</v>
      </c>
    </row>
    <row r="773" spans="1:26" x14ac:dyDescent="0.25">
      <c r="A773" s="4" t="s">
        <v>2201</v>
      </c>
      <c r="B773" s="4">
        <v>85</v>
      </c>
      <c r="C773" s="4" t="s">
        <v>27</v>
      </c>
      <c r="D773" s="4" t="s">
        <v>28</v>
      </c>
      <c r="E773" s="4" t="s">
        <v>163</v>
      </c>
      <c r="F773" s="4" t="s">
        <v>30</v>
      </c>
      <c r="G773" s="4" t="s">
        <v>31</v>
      </c>
      <c r="H773" s="4" t="s">
        <v>71</v>
      </c>
      <c r="I773" s="4" t="s">
        <v>72</v>
      </c>
      <c r="J773" s="21">
        <v>45059</v>
      </c>
      <c r="K773" s="21">
        <v>45304</v>
      </c>
      <c r="L773" s="4">
        <v>50</v>
      </c>
      <c r="M773" s="4" t="s">
        <v>863</v>
      </c>
      <c r="N773" s="4" t="s">
        <v>67</v>
      </c>
      <c r="O773" s="4" t="s">
        <v>150</v>
      </c>
      <c r="P773" s="4" t="s">
        <v>55</v>
      </c>
      <c r="Q773" s="4" t="s">
        <v>129</v>
      </c>
      <c r="R773" s="4">
        <v>30</v>
      </c>
      <c r="S773" s="4">
        <v>0</v>
      </c>
      <c r="T773" s="4" t="s">
        <v>41</v>
      </c>
      <c r="U773" s="4" t="s">
        <v>57</v>
      </c>
      <c r="V773" s="4">
        <v>3.42</v>
      </c>
      <c r="W773" s="4">
        <v>1.88</v>
      </c>
      <c r="X773" s="4">
        <v>6.6</v>
      </c>
      <c r="Y773" s="4">
        <v>16.3</v>
      </c>
      <c r="Z773" s="4">
        <v>6.1</v>
      </c>
    </row>
    <row r="774" spans="1:26" x14ac:dyDescent="0.25">
      <c r="A774" s="4" t="s">
        <v>2202</v>
      </c>
      <c r="B774" s="4">
        <v>34</v>
      </c>
      <c r="C774" s="4" t="s">
        <v>45</v>
      </c>
      <c r="D774" s="4" t="s">
        <v>45</v>
      </c>
      <c r="E774" s="4" t="s">
        <v>78</v>
      </c>
      <c r="F774" s="4" t="s">
        <v>30</v>
      </c>
      <c r="G774" s="4" t="s">
        <v>102</v>
      </c>
      <c r="H774" s="4" t="s">
        <v>71</v>
      </c>
      <c r="I774" s="4" t="s">
        <v>33</v>
      </c>
      <c r="J774" s="21">
        <v>43533</v>
      </c>
      <c r="K774" s="21">
        <v>43808</v>
      </c>
      <c r="L774" s="4">
        <v>200</v>
      </c>
      <c r="M774" s="4" t="s">
        <v>282</v>
      </c>
      <c r="N774" s="4" t="s">
        <v>75</v>
      </c>
      <c r="O774" s="4" t="s">
        <v>1074</v>
      </c>
      <c r="P774" s="4" t="s">
        <v>55</v>
      </c>
      <c r="Q774" s="4" t="s">
        <v>40</v>
      </c>
      <c r="R774" s="4">
        <v>108</v>
      </c>
      <c r="S774" s="4">
        <v>0</v>
      </c>
      <c r="T774" s="4" t="s">
        <v>41</v>
      </c>
      <c r="U774" s="4" t="s">
        <v>42</v>
      </c>
      <c r="V774" s="4">
        <v>1.24</v>
      </c>
      <c r="W774" s="4">
        <v>3.42</v>
      </c>
      <c r="X774" s="4">
        <v>7.9</v>
      </c>
      <c r="Y774" s="4">
        <v>15.4</v>
      </c>
      <c r="Z774" s="4">
        <v>6.9</v>
      </c>
    </row>
    <row r="775" spans="1:26" x14ac:dyDescent="0.25">
      <c r="A775" s="4" t="s">
        <v>2203</v>
      </c>
      <c r="B775" s="4">
        <v>21</v>
      </c>
      <c r="C775" s="4" t="s">
        <v>44</v>
      </c>
      <c r="D775" s="4" t="s">
        <v>87</v>
      </c>
      <c r="E775" s="4" t="s">
        <v>46</v>
      </c>
      <c r="F775" s="4" t="s">
        <v>47</v>
      </c>
      <c r="G775" s="4" t="s">
        <v>118</v>
      </c>
      <c r="H775" s="4" t="s">
        <v>81</v>
      </c>
      <c r="I775" s="4" t="s">
        <v>49</v>
      </c>
      <c r="J775" s="21">
        <v>44475</v>
      </c>
      <c r="K775" s="21">
        <v>44871</v>
      </c>
      <c r="L775" s="4">
        <v>100</v>
      </c>
      <c r="M775" s="4" t="s">
        <v>2205</v>
      </c>
      <c r="N775" s="4" t="s">
        <v>40</v>
      </c>
      <c r="O775" s="4" t="s">
        <v>2167</v>
      </c>
      <c r="P775" s="4" t="s">
        <v>110</v>
      </c>
      <c r="Q775" s="4" t="s">
        <v>75</v>
      </c>
      <c r="R775" s="4">
        <v>45</v>
      </c>
      <c r="S775" s="4">
        <v>0</v>
      </c>
      <c r="T775" s="4" t="s">
        <v>56</v>
      </c>
      <c r="U775" s="4" t="s">
        <v>42</v>
      </c>
      <c r="V775" s="4">
        <v>3.67</v>
      </c>
      <c r="W775" s="4">
        <v>1.32</v>
      </c>
      <c r="X775" s="4">
        <v>5</v>
      </c>
      <c r="Y775" s="4">
        <v>8.9</v>
      </c>
      <c r="Z775" s="4">
        <v>6.1</v>
      </c>
    </row>
    <row r="776" spans="1:26" x14ac:dyDescent="0.25">
      <c r="A776" s="4" t="s">
        <v>2206</v>
      </c>
      <c r="B776" s="4">
        <v>73</v>
      </c>
      <c r="C776" s="4" t="s">
        <v>44</v>
      </c>
      <c r="D776" s="4" t="s">
        <v>45</v>
      </c>
      <c r="E776" s="4" t="s">
        <v>163</v>
      </c>
      <c r="F776" s="4" t="s">
        <v>79</v>
      </c>
      <c r="G776" s="4" t="s">
        <v>96</v>
      </c>
      <c r="H776" s="4" t="s">
        <v>32</v>
      </c>
      <c r="I776" s="4" t="s">
        <v>49</v>
      </c>
      <c r="J776" s="21">
        <v>44356</v>
      </c>
      <c r="K776" s="21">
        <v>44601</v>
      </c>
      <c r="L776" s="4">
        <v>50</v>
      </c>
      <c r="M776" s="4" t="s">
        <v>30</v>
      </c>
      <c r="N776" s="4" t="s">
        <v>30</v>
      </c>
      <c r="O776" s="4" t="s">
        <v>93</v>
      </c>
      <c r="P776" s="4" t="s">
        <v>39</v>
      </c>
      <c r="Q776" s="4" t="s">
        <v>129</v>
      </c>
      <c r="R776" s="4">
        <v>61</v>
      </c>
      <c r="S776" s="4">
        <v>1</v>
      </c>
      <c r="T776" s="4" t="s">
        <v>123</v>
      </c>
      <c r="U776" s="4" t="s">
        <v>57</v>
      </c>
      <c r="V776" s="4">
        <v>1.81</v>
      </c>
      <c r="W776" s="4">
        <v>2.5499999999999998</v>
      </c>
      <c r="X776" s="4">
        <v>1.5</v>
      </c>
      <c r="Y776" s="4">
        <v>13.2</v>
      </c>
      <c r="Z776" s="4">
        <v>11.7</v>
      </c>
    </row>
    <row r="777" spans="1:26" x14ac:dyDescent="0.25">
      <c r="A777" s="4" t="s">
        <v>2207</v>
      </c>
      <c r="B777" s="4">
        <v>69</v>
      </c>
      <c r="C777" s="4" t="s">
        <v>44</v>
      </c>
      <c r="D777" s="4" t="s">
        <v>45</v>
      </c>
      <c r="E777" s="4" t="s">
        <v>78</v>
      </c>
      <c r="F777" s="4" t="s">
        <v>59</v>
      </c>
      <c r="G777" s="4" t="s">
        <v>152</v>
      </c>
      <c r="H777" s="4" t="s">
        <v>61</v>
      </c>
      <c r="I777" s="4" t="s">
        <v>132</v>
      </c>
      <c r="J777" s="21">
        <v>44856</v>
      </c>
      <c r="K777" s="21">
        <v>45404</v>
      </c>
      <c r="L777" s="4">
        <v>150</v>
      </c>
      <c r="M777" s="4" t="s">
        <v>317</v>
      </c>
      <c r="N777" s="4" t="s">
        <v>30</v>
      </c>
      <c r="O777" s="4" t="s">
        <v>1211</v>
      </c>
      <c r="P777" s="4" t="s">
        <v>39</v>
      </c>
      <c r="Q777" s="4" t="s">
        <v>30</v>
      </c>
      <c r="R777" s="4">
        <v>152</v>
      </c>
      <c r="S777" s="4">
        <v>1</v>
      </c>
      <c r="T777" s="4" t="s">
        <v>123</v>
      </c>
      <c r="U777" s="4" t="s">
        <v>42</v>
      </c>
      <c r="V777" s="4">
        <v>2.93</v>
      </c>
      <c r="W777" s="4">
        <v>2.5299999999999998</v>
      </c>
      <c r="X777" s="4">
        <v>8.6</v>
      </c>
      <c r="Y777" s="4">
        <v>8.6</v>
      </c>
      <c r="Z777" s="4">
        <v>11.6</v>
      </c>
    </row>
    <row r="778" spans="1:26" x14ac:dyDescent="0.25">
      <c r="A778" s="4" t="s">
        <v>2208</v>
      </c>
      <c r="B778" s="4">
        <v>50</v>
      </c>
      <c r="C778" s="4" t="s">
        <v>44</v>
      </c>
      <c r="D778" s="4" t="s">
        <v>95</v>
      </c>
      <c r="E778" s="4" t="s">
        <v>163</v>
      </c>
      <c r="F778" s="4" t="s">
        <v>69</v>
      </c>
      <c r="G778" s="4" t="s">
        <v>118</v>
      </c>
      <c r="H778" s="4" t="s">
        <v>61</v>
      </c>
      <c r="I778" s="4" t="s">
        <v>49</v>
      </c>
      <c r="J778" s="21">
        <v>43556</v>
      </c>
      <c r="K778" s="21">
        <v>44105</v>
      </c>
      <c r="L778" s="4">
        <v>200</v>
      </c>
      <c r="M778" s="4" t="s">
        <v>834</v>
      </c>
      <c r="N778" s="4" t="s">
        <v>67</v>
      </c>
      <c r="O778" s="4" t="s">
        <v>780</v>
      </c>
      <c r="P778" s="4" t="s">
        <v>55</v>
      </c>
      <c r="Q778" s="4" t="s">
        <v>129</v>
      </c>
      <c r="R778" s="4">
        <v>155</v>
      </c>
      <c r="S778" s="4">
        <v>0</v>
      </c>
      <c r="T778" s="4" t="s">
        <v>41</v>
      </c>
      <c r="U778" s="4" t="s">
        <v>57</v>
      </c>
      <c r="V778" s="4">
        <v>1.25</v>
      </c>
      <c r="W778" s="4">
        <v>1.28</v>
      </c>
      <c r="X778" s="4">
        <v>6.2</v>
      </c>
      <c r="Y778" s="4">
        <v>16.2</v>
      </c>
      <c r="Z778" s="4">
        <v>17.899999999999999</v>
      </c>
    </row>
    <row r="779" spans="1:26" x14ac:dyDescent="0.25">
      <c r="A779" s="4" t="s">
        <v>2211</v>
      </c>
      <c r="B779" s="4">
        <v>84</v>
      </c>
      <c r="C779" s="4" t="s">
        <v>27</v>
      </c>
      <c r="D779" s="4" t="s">
        <v>45</v>
      </c>
      <c r="E779" s="4" t="s">
        <v>163</v>
      </c>
      <c r="F779" s="4" t="s">
        <v>30</v>
      </c>
      <c r="G779" s="4" t="s">
        <v>194</v>
      </c>
      <c r="H779" s="4" t="s">
        <v>81</v>
      </c>
      <c r="I779" s="4" t="s">
        <v>49</v>
      </c>
      <c r="J779" s="21">
        <v>44105</v>
      </c>
      <c r="K779" s="21">
        <v>44621</v>
      </c>
      <c r="L779" s="4">
        <v>50</v>
      </c>
      <c r="M779" s="4" t="s">
        <v>135</v>
      </c>
      <c r="N779" s="4" t="s">
        <v>129</v>
      </c>
      <c r="O779" s="4" t="s">
        <v>630</v>
      </c>
      <c r="P779" s="4" t="s">
        <v>39</v>
      </c>
      <c r="Q779" s="4" t="s">
        <v>75</v>
      </c>
      <c r="R779" s="4">
        <v>40</v>
      </c>
      <c r="S779" s="4">
        <v>1</v>
      </c>
      <c r="T779" s="4" t="s">
        <v>56</v>
      </c>
      <c r="U779" s="4" t="s">
        <v>57</v>
      </c>
      <c r="V779" s="4">
        <v>3.23</v>
      </c>
      <c r="W779" s="4">
        <v>4.84</v>
      </c>
      <c r="X779" s="4">
        <v>1.4</v>
      </c>
      <c r="Y779" s="4">
        <v>7.8</v>
      </c>
      <c r="Z779" s="4">
        <v>3.7</v>
      </c>
    </row>
    <row r="780" spans="1:26" x14ac:dyDescent="0.25">
      <c r="A780" s="4" t="s">
        <v>2212</v>
      </c>
      <c r="B780" s="4">
        <v>31</v>
      </c>
      <c r="C780" s="4" t="s">
        <v>27</v>
      </c>
      <c r="D780" s="4" t="s">
        <v>87</v>
      </c>
      <c r="E780" s="4" t="s">
        <v>78</v>
      </c>
      <c r="F780" s="4" t="s">
        <v>30</v>
      </c>
      <c r="G780" s="4" t="s">
        <v>31</v>
      </c>
      <c r="H780" s="4" t="s">
        <v>61</v>
      </c>
      <c r="I780" s="4" t="s">
        <v>49</v>
      </c>
      <c r="J780" s="21">
        <v>44364</v>
      </c>
      <c r="K780" s="21">
        <v>44668</v>
      </c>
      <c r="L780" s="4">
        <v>200</v>
      </c>
      <c r="M780" s="4" t="s">
        <v>469</v>
      </c>
      <c r="N780" s="4" t="s">
        <v>67</v>
      </c>
      <c r="O780" s="4" t="s">
        <v>1211</v>
      </c>
      <c r="P780" s="4" t="s">
        <v>39</v>
      </c>
      <c r="Q780" s="4" t="s">
        <v>67</v>
      </c>
      <c r="R780" s="4">
        <v>36</v>
      </c>
      <c r="S780" s="4">
        <v>1</v>
      </c>
      <c r="T780" s="4" t="s">
        <v>123</v>
      </c>
      <c r="U780" s="4" t="s">
        <v>57</v>
      </c>
      <c r="V780" s="4">
        <v>1.74</v>
      </c>
      <c r="W780" s="4">
        <v>3.17</v>
      </c>
      <c r="X780" s="4">
        <v>6.8</v>
      </c>
      <c r="Y780" s="4">
        <v>6.8</v>
      </c>
      <c r="Z780" s="4">
        <v>19.100000000000001</v>
      </c>
    </row>
    <row r="781" spans="1:26" x14ac:dyDescent="0.25">
      <c r="A781" s="4" t="s">
        <v>2215</v>
      </c>
      <c r="B781" s="4">
        <v>41</v>
      </c>
      <c r="C781" s="4" t="s">
        <v>44</v>
      </c>
      <c r="D781" s="4" t="s">
        <v>45</v>
      </c>
      <c r="E781" s="4" t="s">
        <v>29</v>
      </c>
      <c r="F781" s="4" t="s">
        <v>30</v>
      </c>
      <c r="G781" s="4" t="s">
        <v>440</v>
      </c>
      <c r="H781" s="4" t="s">
        <v>81</v>
      </c>
      <c r="I781" s="4" t="s">
        <v>33</v>
      </c>
      <c r="J781" s="21">
        <v>45062</v>
      </c>
      <c r="K781" s="21">
        <v>45246</v>
      </c>
      <c r="L781" s="4">
        <v>100</v>
      </c>
      <c r="M781" s="4" t="s">
        <v>75</v>
      </c>
      <c r="N781" s="4" t="s">
        <v>75</v>
      </c>
      <c r="O781" s="4" t="s">
        <v>54</v>
      </c>
      <c r="P781" s="4" t="s">
        <v>55</v>
      </c>
      <c r="Q781" s="4" t="s">
        <v>67</v>
      </c>
      <c r="R781" s="4">
        <v>81</v>
      </c>
      <c r="S781" s="4">
        <v>0</v>
      </c>
      <c r="T781" s="4" t="s">
        <v>85</v>
      </c>
      <c r="U781" s="4" t="s">
        <v>57</v>
      </c>
      <c r="V781" s="4">
        <v>4.37</v>
      </c>
      <c r="W781" s="4">
        <v>2.19</v>
      </c>
      <c r="X781" s="4">
        <v>1.7</v>
      </c>
      <c r="Y781" s="4">
        <v>9.1</v>
      </c>
      <c r="Z781" s="4">
        <v>5.2</v>
      </c>
    </row>
    <row r="782" spans="1:26" x14ac:dyDescent="0.25">
      <c r="A782" s="4" t="s">
        <v>2217</v>
      </c>
      <c r="B782" s="4">
        <v>38</v>
      </c>
      <c r="C782" s="4" t="s">
        <v>44</v>
      </c>
      <c r="D782" s="4" t="s">
        <v>28</v>
      </c>
      <c r="E782" s="4" t="s">
        <v>78</v>
      </c>
      <c r="F782" s="4" t="s">
        <v>30</v>
      </c>
      <c r="G782" s="4" t="s">
        <v>48</v>
      </c>
      <c r="H782" s="4" t="s">
        <v>71</v>
      </c>
      <c r="I782" s="4" t="s">
        <v>49</v>
      </c>
      <c r="J782" s="21">
        <v>44472</v>
      </c>
      <c r="K782" s="21">
        <v>44898</v>
      </c>
      <c r="L782" s="4">
        <v>100</v>
      </c>
      <c r="M782" s="4" t="s">
        <v>40</v>
      </c>
      <c r="N782" s="4" t="s">
        <v>40</v>
      </c>
      <c r="O782" s="4" t="s">
        <v>258</v>
      </c>
      <c r="P782" s="4" t="s">
        <v>39</v>
      </c>
      <c r="Q782" s="4" t="s">
        <v>129</v>
      </c>
      <c r="R782" s="4">
        <v>98</v>
      </c>
      <c r="S782" s="4">
        <v>1</v>
      </c>
      <c r="T782" s="4" t="s">
        <v>56</v>
      </c>
      <c r="U782" s="4" t="s">
        <v>57</v>
      </c>
      <c r="V782" s="4">
        <v>1.49</v>
      </c>
      <c r="W782" s="4">
        <v>3.07</v>
      </c>
      <c r="X782" s="4">
        <v>3.2</v>
      </c>
      <c r="Y782" s="4">
        <v>12.4</v>
      </c>
      <c r="Z782" s="4">
        <v>19.8</v>
      </c>
    </row>
    <row r="783" spans="1:26" x14ac:dyDescent="0.25">
      <c r="A783" s="4" t="s">
        <v>2219</v>
      </c>
      <c r="B783" s="4">
        <v>72</v>
      </c>
      <c r="C783" s="4" t="s">
        <v>27</v>
      </c>
      <c r="D783" s="4" t="s">
        <v>28</v>
      </c>
      <c r="E783" s="4" t="s">
        <v>30</v>
      </c>
      <c r="F783" s="4" t="s">
        <v>30</v>
      </c>
      <c r="G783" s="4" t="s">
        <v>164</v>
      </c>
      <c r="H783" s="4" t="s">
        <v>61</v>
      </c>
      <c r="I783" s="4" t="s">
        <v>49</v>
      </c>
      <c r="J783" s="21">
        <v>43696</v>
      </c>
      <c r="K783" s="21">
        <v>44093</v>
      </c>
      <c r="L783" s="4">
        <v>200</v>
      </c>
      <c r="M783" s="4" t="s">
        <v>30</v>
      </c>
      <c r="N783" s="4" t="s">
        <v>30</v>
      </c>
      <c r="O783" s="4" t="s">
        <v>300</v>
      </c>
      <c r="P783" s="4" t="s">
        <v>39</v>
      </c>
      <c r="Q783" s="4" t="s">
        <v>30</v>
      </c>
      <c r="R783" s="4">
        <v>179</v>
      </c>
      <c r="S783" s="4">
        <v>1</v>
      </c>
      <c r="T783" s="4" t="s">
        <v>41</v>
      </c>
      <c r="U783" s="4" t="s">
        <v>42</v>
      </c>
      <c r="V783" s="4">
        <v>3.74</v>
      </c>
      <c r="W783" s="4">
        <v>4.8</v>
      </c>
      <c r="X783" s="4">
        <v>2.2999999999999998</v>
      </c>
      <c r="Y783" s="4">
        <v>12.9</v>
      </c>
      <c r="Z783" s="4">
        <v>12.4</v>
      </c>
    </row>
    <row r="784" spans="1:26" x14ac:dyDescent="0.25">
      <c r="A784" s="4" t="s">
        <v>2220</v>
      </c>
      <c r="B784" s="4">
        <v>52</v>
      </c>
      <c r="C784" s="4" t="s">
        <v>45</v>
      </c>
      <c r="D784" s="4" t="s">
        <v>87</v>
      </c>
      <c r="E784" s="4" t="s">
        <v>30</v>
      </c>
      <c r="F784" s="4" t="s">
        <v>88</v>
      </c>
      <c r="G784" s="4" t="s">
        <v>31</v>
      </c>
      <c r="H784" s="4" t="s">
        <v>71</v>
      </c>
      <c r="I784" s="4" t="s">
        <v>49</v>
      </c>
      <c r="J784" s="21">
        <v>44489</v>
      </c>
      <c r="K784" s="21">
        <v>44915</v>
      </c>
      <c r="L784" s="4">
        <v>50</v>
      </c>
      <c r="M784" s="4" t="s">
        <v>115</v>
      </c>
      <c r="N784" s="4" t="s">
        <v>30</v>
      </c>
      <c r="O784" s="4" t="s">
        <v>567</v>
      </c>
      <c r="P784" s="4" t="s">
        <v>110</v>
      </c>
      <c r="Q784" s="4" t="s">
        <v>40</v>
      </c>
      <c r="R784" s="4">
        <v>87</v>
      </c>
      <c r="S784" s="4">
        <v>0</v>
      </c>
      <c r="T784" s="4" t="s">
        <v>123</v>
      </c>
      <c r="U784" s="4" t="s">
        <v>42</v>
      </c>
      <c r="V784" s="4">
        <v>1.31</v>
      </c>
      <c r="W784" s="4">
        <v>1.02</v>
      </c>
      <c r="X784" s="4">
        <v>7</v>
      </c>
      <c r="Y784" s="4">
        <v>17.600000000000001</v>
      </c>
      <c r="Z784" s="4">
        <v>10</v>
      </c>
    </row>
    <row r="785" spans="1:26" x14ac:dyDescent="0.25">
      <c r="A785" s="4" t="s">
        <v>2222</v>
      </c>
      <c r="B785" s="4">
        <v>77</v>
      </c>
      <c r="C785" s="4" t="s">
        <v>45</v>
      </c>
      <c r="D785" s="4" t="s">
        <v>95</v>
      </c>
      <c r="E785" s="4" t="s">
        <v>163</v>
      </c>
      <c r="F785" s="4" t="s">
        <v>30</v>
      </c>
      <c r="G785" s="4" t="s">
        <v>131</v>
      </c>
      <c r="H785" s="4" t="s">
        <v>32</v>
      </c>
      <c r="I785" s="4" t="s">
        <v>49</v>
      </c>
      <c r="J785" s="21">
        <v>44746</v>
      </c>
      <c r="K785" s="21">
        <v>44989</v>
      </c>
      <c r="L785" s="4">
        <v>100</v>
      </c>
      <c r="M785" s="4" t="s">
        <v>697</v>
      </c>
      <c r="N785" s="4" t="s">
        <v>30</v>
      </c>
      <c r="O785" s="4" t="s">
        <v>1565</v>
      </c>
      <c r="P785" s="4" t="s">
        <v>55</v>
      </c>
      <c r="Q785" s="4" t="s">
        <v>75</v>
      </c>
      <c r="R785" s="4">
        <v>98</v>
      </c>
      <c r="S785" s="4">
        <v>0</v>
      </c>
      <c r="T785" s="4" t="s">
        <v>41</v>
      </c>
      <c r="U785" s="4" t="s">
        <v>42</v>
      </c>
      <c r="V785" s="4">
        <v>2.96</v>
      </c>
      <c r="W785" s="4">
        <v>2.66</v>
      </c>
      <c r="X785" s="4">
        <v>1.2</v>
      </c>
      <c r="Y785" s="4">
        <v>12</v>
      </c>
      <c r="Z785" s="4">
        <v>6</v>
      </c>
    </row>
    <row r="786" spans="1:26" x14ac:dyDescent="0.25">
      <c r="A786" s="4" t="s">
        <v>2223</v>
      </c>
      <c r="B786" s="4">
        <v>40</v>
      </c>
      <c r="C786" s="4" t="s">
        <v>44</v>
      </c>
      <c r="D786" s="4" t="s">
        <v>95</v>
      </c>
      <c r="E786" s="4" t="s">
        <v>46</v>
      </c>
      <c r="F786" s="4" t="s">
        <v>69</v>
      </c>
      <c r="G786" s="4" t="s">
        <v>80</v>
      </c>
      <c r="H786" s="4" t="s">
        <v>32</v>
      </c>
      <c r="I786" s="4" t="s">
        <v>49</v>
      </c>
      <c r="J786" s="21">
        <v>45164</v>
      </c>
      <c r="K786" s="21">
        <v>45348</v>
      </c>
      <c r="L786" s="4">
        <v>50</v>
      </c>
      <c r="M786" s="4" t="s">
        <v>640</v>
      </c>
      <c r="N786" s="4" t="s">
        <v>30</v>
      </c>
      <c r="O786" s="4" t="s">
        <v>1031</v>
      </c>
      <c r="P786" s="4" t="s">
        <v>39</v>
      </c>
      <c r="Q786" s="4" t="s">
        <v>129</v>
      </c>
      <c r="R786" s="4">
        <v>84</v>
      </c>
      <c r="S786" s="4">
        <v>1</v>
      </c>
      <c r="T786" s="4" t="s">
        <v>56</v>
      </c>
      <c r="U786" s="4" t="s">
        <v>42</v>
      </c>
      <c r="V786" s="4">
        <v>1.39</v>
      </c>
      <c r="W786" s="4">
        <v>4.83</v>
      </c>
      <c r="X786" s="4">
        <v>6.4</v>
      </c>
      <c r="Y786" s="4">
        <v>19.100000000000001</v>
      </c>
      <c r="Z786" s="4">
        <v>8.4</v>
      </c>
    </row>
    <row r="787" spans="1:26" x14ac:dyDescent="0.25">
      <c r="A787" s="4" t="s">
        <v>2224</v>
      </c>
      <c r="B787" s="4">
        <v>83</v>
      </c>
      <c r="C787" s="4" t="s">
        <v>44</v>
      </c>
      <c r="D787" s="4" t="s">
        <v>45</v>
      </c>
      <c r="E787" s="4" t="s">
        <v>46</v>
      </c>
      <c r="F787" s="4" t="s">
        <v>47</v>
      </c>
      <c r="G787" s="4" t="s">
        <v>118</v>
      </c>
      <c r="H787" s="4" t="s">
        <v>71</v>
      </c>
      <c r="I787" s="4" t="s">
        <v>49</v>
      </c>
      <c r="J787" s="21">
        <v>44255</v>
      </c>
      <c r="K787" s="21">
        <v>44679</v>
      </c>
      <c r="L787" s="4">
        <v>50</v>
      </c>
      <c r="M787" s="4" t="s">
        <v>30</v>
      </c>
      <c r="N787" s="4" t="s">
        <v>30</v>
      </c>
      <c r="O787" s="4" t="s">
        <v>501</v>
      </c>
      <c r="P787" s="4" t="s">
        <v>110</v>
      </c>
      <c r="Q787" s="4" t="s">
        <v>75</v>
      </c>
      <c r="R787" s="4">
        <v>176</v>
      </c>
      <c r="S787" s="4">
        <v>0</v>
      </c>
      <c r="T787" s="4" t="s">
        <v>85</v>
      </c>
      <c r="U787" s="4" t="s">
        <v>57</v>
      </c>
      <c r="V787" s="4">
        <v>2.57</v>
      </c>
      <c r="W787" s="4">
        <v>1.95</v>
      </c>
      <c r="X787" s="4">
        <v>1.9</v>
      </c>
      <c r="Y787" s="4">
        <v>9.1999999999999993</v>
      </c>
      <c r="Z787" s="4">
        <v>16.600000000000001</v>
      </c>
    </row>
    <row r="788" spans="1:26" x14ac:dyDescent="0.25">
      <c r="A788" s="4" t="s">
        <v>2225</v>
      </c>
      <c r="B788" s="4">
        <v>36</v>
      </c>
      <c r="C788" s="4" t="s">
        <v>27</v>
      </c>
      <c r="D788" s="4" t="s">
        <v>87</v>
      </c>
      <c r="E788" s="4" t="s">
        <v>78</v>
      </c>
      <c r="F788" s="4" t="s">
        <v>30</v>
      </c>
      <c r="G788" s="4" t="s">
        <v>178</v>
      </c>
      <c r="H788" s="4" t="s">
        <v>32</v>
      </c>
      <c r="I788" s="4" t="s">
        <v>49</v>
      </c>
      <c r="J788" s="21">
        <v>43721</v>
      </c>
      <c r="K788" s="21">
        <v>44025</v>
      </c>
      <c r="L788" s="4">
        <v>150</v>
      </c>
      <c r="M788" s="4" t="s">
        <v>249</v>
      </c>
      <c r="N788" s="4" t="s">
        <v>67</v>
      </c>
      <c r="O788" s="4" t="s">
        <v>1004</v>
      </c>
      <c r="P788" s="4" t="s">
        <v>55</v>
      </c>
      <c r="Q788" s="4" t="s">
        <v>75</v>
      </c>
      <c r="R788" s="4">
        <v>161</v>
      </c>
      <c r="S788" s="4">
        <v>0</v>
      </c>
      <c r="T788" s="4" t="s">
        <v>41</v>
      </c>
      <c r="U788" s="4" t="s">
        <v>57</v>
      </c>
      <c r="V788" s="4">
        <v>3.71</v>
      </c>
      <c r="W788" s="4">
        <v>3.19</v>
      </c>
      <c r="X788" s="4">
        <v>5.3</v>
      </c>
      <c r="Y788" s="4">
        <v>22.6</v>
      </c>
      <c r="Z788" s="4">
        <v>4.2</v>
      </c>
    </row>
    <row r="789" spans="1:26" x14ac:dyDescent="0.25">
      <c r="A789" s="4" t="s">
        <v>2227</v>
      </c>
      <c r="B789" s="4">
        <v>82</v>
      </c>
      <c r="C789" s="4" t="s">
        <v>44</v>
      </c>
      <c r="D789" s="4" t="s">
        <v>95</v>
      </c>
      <c r="E789" s="4" t="s">
        <v>163</v>
      </c>
      <c r="F789" s="4" t="s">
        <v>30</v>
      </c>
      <c r="G789" s="4" t="s">
        <v>118</v>
      </c>
      <c r="H789" s="4" t="s">
        <v>61</v>
      </c>
      <c r="I789" s="4" t="s">
        <v>132</v>
      </c>
      <c r="J789" s="21">
        <v>44940</v>
      </c>
      <c r="K789" s="21">
        <v>45336</v>
      </c>
      <c r="L789" s="4">
        <v>150</v>
      </c>
      <c r="M789" s="4" t="s">
        <v>274</v>
      </c>
      <c r="N789" s="4" t="s">
        <v>129</v>
      </c>
      <c r="O789" s="4" t="s">
        <v>128</v>
      </c>
      <c r="P789" s="4" t="s">
        <v>55</v>
      </c>
      <c r="Q789" s="4" t="s">
        <v>75</v>
      </c>
      <c r="R789" s="4">
        <v>51</v>
      </c>
      <c r="S789" s="4">
        <v>0</v>
      </c>
      <c r="T789" s="4" t="s">
        <v>137</v>
      </c>
      <c r="U789" s="4" t="s">
        <v>57</v>
      </c>
      <c r="V789" s="4">
        <v>2.12</v>
      </c>
      <c r="W789" s="4">
        <v>2.4</v>
      </c>
      <c r="X789" s="4">
        <v>8</v>
      </c>
      <c r="Y789" s="4">
        <v>23.9</v>
      </c>
      <c r="Z789" s="4">
        <v>7.1</v>
      </c>
    </row>
    <row r="790" spans="1:26" x14ac:dyDescent="0.25">
      <c r="A790" s="4" t="s">
        <v>2229</v>
      </c>
      <c r="B790" s="4">
        <v>29</v>
      </c>
      <c r="C790" s="4" t="s">
        <v>45</v>
      </c>
      <c r="D790" s="4" t="s">
        <v>87</v>
      </c>
      <c r="E790" s="4" t="s">
        <v>46</v>
      </c>
      <c r="F790" s="4" t="s">
        <v>30</v>
      </c>
      <c r="G790" s="4" t="s">
        <v>70</v>
      </c>
      <c r="H790" s="4" t="s">
        <v>32</v>
      </c>
      <c r="I790" s="4" t="s">
        <v>72</v>
      </c>
      <c r="J790" s="21">
        <v>45244</v>
      </c>
      <c r="K790" s="21">
        <v>45671</v>
      </c>
      <c r="L790" s="4">
        <v>100</v>
      </c>
      <c r="M790" s="4" t="s">
        <v>500</v>
      </c>
      <c r="N790" s="4" t="s">
        <v>40</v>
      </c>
      <c r="O790" s="4" t="s">
        <v>254</v>
      </c>
      <c r="P790" s="4" t="s">
        <v>110</v>
      </c>
      <c r="Q790" s="4" t="s">
        <v>129</v>
      </c>
      <c r="R790" s="4">
        <v>98</v>
      </c>
      <c r="S790" s="4">
        <v>0</v>
      </c>
      <c r="T790" s="4" t="s">
        <v>123</v>
      </c>
      <c r="U790" s="4" t="s">
        <v>57</v>
      </c>
      <c r="V790" s="4">
        <v>4.5</v>
      </c>
      <c r="W790" s="4">
        <v>4.32</v>
      </c>
      <c r="X790" s="4">
        <v>3</v>
      </c>
      <c r="Y790" s="4">
        <v>13.2</v>
      </c>
      <c r="Z790" s="4">
        <v>10</v>
      </c>
    </row>
    <row r="791" spans="1:26" x14ac:dyDescent="0.25">
      <c r="A791" s="4" t="s">
        <v>2231</v>
      </c>
      <c r="B791" s="4">
        <v>47</v>
      </c>
      <c r="C791" s="4" t="s">
        <v>45</v>
      </c>
      <c r="D791" s="4" t="s">
        <v>87</v>
      </c>
      <c r="E791" s="4" t="s">
        <v>30</v>
      </c>
      <c r="F791" s="4" t="s">
        <v>30</v>
      </c>
      <c r="G791" s="4" t="s">
        <v>125</v>
      </c>
      <c r="H791" s="4" t="s">
        <v>81</v>
      </c>
      <c r="I791" s="4" t="s">
        <v>49</v>
      </c>
      <c r="J791" s="21">
        <v>44379</v>
      </c>
      <c r="K791" s="21">
        <v>44775</v>
      </c>
      <c r="L791" s="4">
        <v>100</v>
      </c>
      <c r="M791" s="4" t="s">
        <v>40</v>
      </c>
      <c r="N791" s="4" t="s">
        <v>40</v>
      </c>
      <c r="O791" s="4" t="s">
        <v>452</v>
      </c>
      <c r="P791" s="4" t="s">
        <v>110</v>
      </c>
      <c r="Q791" s="4" t="s">
        <v>75</v>
      </c>
      <c r="R791" s="4">
        <v>172</v>
      </c>
      <c r="S791" s="4">
        <v>0</v>
      </c>
      <c r="T791" s="4" t="s">
        <v>41</v>
      </c>
      <c r="U791" s="4" t="s">
        <v>57</v>
      </c>
      <c r="V791" s="4">
        <v>4.91</v>
      </c>
      <c r="W791" s="4">
        <v>1.72</v>
      </c>
      <c r="X791" s="4">
        <v>8.1999999999999993</v>
      </c>
      <c r="Y791" s="4">
        <v>12</v>
      </c>
      <c r="Z791" s="4">
        <v>15.4</v>
      </c>
    </row>
    <row r="792" spans="1:26" x14ac:dyDescent="0.25">
      <c r="A792" s="4" t="s">
        <v>2233</v>
      </c>
      <c r="B792" s="4">
        <v>66</v>
      </c>
      <c r="C792" s="4" t="s">
        <v>44</v>
      </c>
      <c r="D792" s="4" t="s">
        <v>87</v>
      </c>
      <c r="E792" s="4" t="s">
        <v>78</v>
      </c>
      <c r="F792" s="4" t="s">
        <v>30</v>
      </c>
      <c r="G792" s="4" t="s">
        <v>131</v>
      </c>
      <c r="H792" s="4" t="s">
        <v>71</v>
      </c>
      <c r="I792" s="4" t="s">
        <v>132</v>
      </c>
      <c r="J792" s="21">
        <v>43752</v>
      </c>
      <c r="K792" s="21">
        <v>44269</v>
      </c>
      <c r="L792" s="4">
        <v>150</v>
      </c>
      <c r="M792" s="4" t="s">
        <v>357</v>
      </c>
      <c r="N792" s="4" t="s">
        <v>40</v>
      </c>
      <c r="O792" s="4" t="s">
        <v>1571</v>
      </c>
      <c r="P792" s="4" t="s">
        <v>110</v>
      </c>
      <c r="Q792" s="4" t="s">
        <v>30</v>
      </c>
      <c r="R792" s="4">
        <v>139</v>
      </c>
      <c r="S792" s="4">
        <v>0</v>
      </c>
      <c r="T792" s="4" t="s">
        <v>123</v>
      </c>
      <c r="U792" s="4" t="s">
        <v>57</v>
      </c>
      <c r="V792" s="4">
        <v>2.68</v>
      </c>
      <c r="W792" s="4">
        <v>3.31</v>
      </c>
      <c r="X792" s="4">
        <v>8.5</v>
      </c>
      <c r="Y792" s="4">
        <v>20.5</v>
      </c>
      <c r="Z792" s="4">
        <v>17.7</v>
      </c>
    </row>
    <row r="793" spans="1:26" x14ac:dyDescent="0.25">
      <c r="A793" s="4" t="s">
        <v>2235</v>
      </c>
      <c r="B793" s="4">
        <v>75</v>
      </c>
      <c r="C793" s="4" t="s">
        <v>45</v>
      </c>
      <c r="D793" s="4" t="s">
        <v>28</v>
      </c>
      <c r="E793" s="4" t="s">
        <v>46</v>
      </c>
      <c r="F793" s="4" t="s">
        <v>88</v>
      </c>
      <c r="G793" s="4" t="s">
        <v>96</v>
      </c>
      <c r="H793" s="4" t="s">
        <v>32</v>
      </c>
      <c r="I793" s="4" t="s">
        <v>49</v>
      </c>
      <c r="J793" s="21">
        <v>44626</v>
      </c>
      <c r="K793" s="21">
        <v>44963</v>
      </c>
      <c r="L793" s="4">
        <v>100</v>
      </c>
      <c r="M793" s="4" t="s">
        <v>554</v>
      </c>
      <c r="N793" s="4" t="s">
        <v>40</v>
      </c>
      <c r="O793" s="4" t="s">
        <v>2118</v>
      </c>
      <c r="P793" s="4" t="s">
        <v>39</v>
      </c>
      <c r="Q793" s="4" t="s">
        <v>129</v>
      </c>
      <c r="R793" s="4">
        <v>158</v>
      </c>
      <c r="S793" s="4">
        <v>1</v>
      </c>
      <c r="T793" s="4" t="s">
        <v>85</v>
      </c>
      <c r="U793" s="4" t="s">
        <v>42</v>
      </c>
      <c r="V793" s="4">
        <v>1.24</v>
      </c>
      <c r="W793" s="4">
        <v>3.77</v>
      </c>
      <c r="X793" s="4">
        <v>2.2999999999999998</v>
      </c>
      <c r="Y793" s="4">
        <v>13.5</v>
      </c>
      <c r="Z793" s="4">
        <v>12.3</v>
      </c>
    </row>
    <row r="794" spans="1:26" x14ac:dyDescent="0.25">
      <c r="A794" s="4" t="s">
        <v>2236</v>
      </c>
      <c r="B794" s="4">
        <v>52</v>
      </c>
      <c r="C794" s="4" t="s">
        <v>45</v>
      </c>
      <c r="D794" s="4" t="s">
        <v>95</v>
      </c>
      <c r="E794" s="4" t="s">
        <v>29</v>
      </c>
      <c r="F794" s="4" t="s">
        <v>30</v>
      </c>
      <c r="G794" s="4" t="s">
        <v>60</v>
      </c>
      <c r="H794" s="4" t="s">
        <v>61</v>
      </c>
      <c r="I794" s="4" t="s">
        <v>33</v>
      </c>
      <c r="J794" s="21">
        <v>43964</v>
      </c>
      <c r="K794" s="21">
        <v>44360</v>
      </c>
      <c r="L794" s="4">
        <v>100</v>
      </c>
      <c r="M794" s="4" t="s">
        <v>908</v>
      </c>
      <c r="N794" s="4" t="s">
        <v>40</v>
      </c>
      <c r="O794" s="4" t="s">
        <v>626</v>
      </c>
      <c r="P794" s="4" t="s">
        <v>110</v>
      </c>
      <c r="Q794" s="4" t="s">
        <v>129</v>
      </c>
      <c r="R794" s="4">
        <v>52</v>
      </c>
      <c r="S794" s="4">
        <v>0</v>
      </c>
      <c r="T794" s="4" t="s">
        <v>137</v>
      </c>
      <c r="U794" s="4" t="s">
        <v>42</v>
      </c>
      <c r="V794" s="4">
        <v>2.61</v>
      </c>
      <c r="W794" s="4">
        <v>3.08</v>
      </c>
      <c r="X794" s="4">
        <v>10</v>
      </c>
      <c r="Y794" s="4">
        <v>8.4</v>
      </c>
      <c r="Z794" s="4">
        <v>14.5</v>
      </c>
    </row>
    <row r="795" spans="1:26" x14ac:dyDescent="0.25">
      <c r="A795" s="4" t="s">
        <v>2238</v>
      </c>
      <c r="B795" s="4">
        <v>45</v>
      </c>
      <c r="C795" s="4" t="s">
        <v>27</v>
      </c>
      <c r="D795" s="4" t="s">
        <v>45</v>
      </c>
      <c r="E795" s="4" t="s">
        <v>46</v>
      </c>
      <c r="F795" s="4" t="s">
        <v>69</v>
      </c>
      <c r="G795" s="4" t="s">
        <v>112</v>
      </c>
      <c r="H795" s="4" t="s">
        <v>71</v>
      </c>
      <c r="I795" s="4" t="s">
        <v>33</v>
      </c>
      <c r="J795" s="21">
        <v>43562</v>
      </c>
      <c r="K795" s="21">
        <v>43958</v>
      </c>
      <c r="L795" s="4">
        <v>200</v>
      </c>
      <c r="M795" s="4" t="s">
        <v>30</v>
      </c>
      <c r="N795" s="4" t="s">
        <v>30</v>
      </c>
      <c r="O795" s="4" t="s">
        <v>383</v>
      </c>
      <c r="P795" s="4" t="s">
        <v>39</v>
      </c>
      <c r="Q795" s="4" t="s">
        <v>129</v>
      </c>
      <c r="R795" s="4">
        <v>95</v>
      </c>
      <c r="S795" s="4">
        <v>1</v>
      </c>
      <c r="T795" s="4" t="s">
        <v>137</v>
      </c>
      <c r="U795" s="4" t="s">
        <v>42</v>
      </c>
      <c r="V795" s="4">
        <v>2.58</v>
      </c>
      <c r="W795" s="4">
        <v>1.53</v>
      </c>
      <c r="X795" s="4">
        <v>2.4</v>
      </c>
      <c r="Y795" s="4">
        <v>23.1</v>
      </c>
      <c r="Z795" s="4">
        <v>18</v>
      </c>
    </row>
    <row r="796" spans="1:26" x14ac:dyDescent="0.25">
      <c r="A796" s="4" t="s">
        <v>2241</v>
      </c>
      <c r="B796" s="4">
        <v>69</v>
      </c>
      <c r="C796" s="4" t="s">
        <v>44</v>
      </c>
      <c r="D796" s="4" t="s">
        <v>87</v>
      </c>
      <c r="E796" s="4" t="s">
        <v>46</v>
      </c>
      <c r="F796" s="4" t="s">
        <v>59</v>
      </c>
      <c r="G796" s="4" t="s">
        <v>276</v>
      </c>
      <c r="H796" s="4" t="s">
        <v>81</v>
      </c>
      <c r="I796" s="4" t="s">
        <v>72</v>
      </c>
      <c r="J796" s="21">
        <v>44247</v>
      </c>
      <c r="K796" s="21">
        <v>44459</v>
      </c>
      <c r="L796" s="4">
        <v>200</v>
      </c>
      <c r="M796" s="4" t="s">
        <v>274</v>
      </c>
      <c r="N796" s="4" t="s">
        <v>129</v>
      </c>
      <c r="O796" s="4" t="s">
        <v>156</v>
      </c>
      <c r="P796" s="4" t="s">
        <v>55</v>
      </c>
      <c r="Q796" s="4" t="s">
        <v>30</v>
      </c>
      <c r="R796" s="4">
        <v>37</v>
      </c>
      <c r="S796" s="4">
        <v>0</v>
      </c>
      <c r="T796" s="4" t="s">
        <v>85</v>
      </c>
      <c r="U796" s="4" t="s">
        <v>57</v>
      </c>
      <c r="V796" s="4">
        <v>4.63</v>
      </c>
      <c r="W796" s="4">
        <v>4.97</v>
      </c>
      <c r="X796" s="4">
        <v>2.9</v>
      </c>
      <c r="Y796" s="4">
        <v>12.4</v>
      </c>
      <c r="Z796" s="4">
        <v>14.4</v>
      </c>
    </row>
    <row r="797" spans="1:26" x14ac:dyDescent="0.25">
      <c r="A797" s="4" t="s">
        <v>2242</v>
      </c>
      <c r="B797" s="4">
        <v>69</v>
      </c>
      <c r="C797" s="4" t="s">
        <v>27</v>
      </c>
      <c r="D797" s="4" t="s">
        <v>95</v>
      </c>
      <c r="E797" s="4" t="s">
        <v>78</v>
      </c>
      <c r="F797" s="4" t="s">
        <v>30</v>
      </c>
      <c r="G797" s="4" t="s">
        <v>125</v>
      </c>
      <c r="H797" s="4" t="s">
        <v>71</v>
      </c>
      <c r="I797" s="4" t="s">
        <v>132</v>
      </c>
      <c r="J797" s="21">
        <v>45188</v>
      </c>
      <c r="K797" s="21">
        <v>45735</v>
      </c>
      <c r="L797" s="4">
        <v>50</v>
      </c>
      <c r="M797" s="4" t="s">
        <v>362</v>
      </c>
      <c r="N797" s="4" t="s">
        <v>75</v>
      </c>
      <c r="O797" s="4" t="s">
        <v>971</v>
      </c>
      <c r="P797" s="4" t="s">
        <v>110</v>
      </c>
      <c r="Q797" s="4" t="s">
        <v>67</v>
      </c>
      <c r="R797" s="4">
        <v>54</v>
      </c>
      <c r="S797" s="4">
        <v>0</v>
      </c>
      <c r="T797" s="4" t="s">
        <v>137</v>
      </c>
      <c r="U797" s="4" t="s">
        <v>42</v>
      </c>
      <c r="V797" s="4">
        <v>2.94</v>
      </c>
      <c r="W797" s="4">
        <v>2.67</v>
      </c>
      <c r="X797" s="4">
        <v>4.2</v>
      </c>
      <c r="Y797" s="4">
        <v>16.7</v>
      </c>
      <c r="Z797" s="4">
        <v>12.8</v>
      </c>
    </row>
    <row r="798" spans="1:26" x14ac:dyDescent="0.25">
      <c r="A798" s="4" t="s">
        <v>2243</v>
      </c>
      <c r="B798" s="4">
        <v>74</v>
      </c>
      <c r="C798" s="4" t="s">
        <v>44</v>
      </c>
      <c r="D798" s="4" t="s">
        <v>95</v>
      </c>
      <c r="E798" s="4" t="s">
        <v>29</v>
      </c>
      <c r="F798" s="4" t="s">
        <v>30</v>
      </c>
      <c r="G798" s="4" t="s">
        <v>102</v>
      </c>
      <c r="H798" s="4" t="s">
        <v>71</v>
      </c>
      <c r="I798" s="4" t="s">
        <v>132</v>
      </c>
      <c r="J798" s="21">
        <v>44998</v>
      </c>
      <c r="K798" s="21">
        <v>45486</v>
      </c>
      <c r="L798" s="4">
        <v>200</v>
      </c>
      <c r="M798" s="4" t="s">
        <v>378</v>
      </c>
      <c r="N798" s="4" t="s">
        <v>75</v>
      </c>
      <c r="O798" s="4" t="s">
        <v>66</v>
      </c>
      <c r="P798" s="4" t="s">
        <v>110</v>
      </c>
      <c r="Q798" s="4" t="s">
        <v>75</v>
      </c>
      <c r="R798" s="4">
        <v>93</v>
      </c>
      <c r="S798" s="4">
        <v>0</v>
      </c>
      <c r="T798" s="4" t="s">
        <v>85</v>
      </c>
      <c r="U798" s="4" t="s">
        <v>57</v>
      </c>
      <c r="V798" s="4">
        <v>1.65</v>
      </c>
      <c r="W798" s="4">
        <v>2.89</v>
      </c>
      <c r="X798" s="4">
        <v>6</v>
      </c>
      <c r="Y798" s="4">
        <v>16.3</v>
      </c>
      <c r="Z798" s="4">
        <v>6.6</v>
      </c>
    </row>
    <row r="799" spans="1:26" x14ac:dyDescent="0.25">
      <c r="A799" s="4" t="s">
        <v>2245</v>
      </c>
      <c r="B799" s="4">
        <v>74</v>
      </c>
      <c r="C799" s="4" t="s">
        <v>44</v>
      </c>
      <c r="D799" s="4" t="s">
        <v>45</v>
      </c>
      <c r="E799" s="4" t="s">
        <v>78</v>
      </c>
      <c r="F799" s="4" t="s">
        <v>30</v>
      </c>
      <c r="G799" s="4" t="s">
        <v>125</v>
      </c>
      <c r="H799" s="4" t="s">
        <v>32</v>
      </c>
      <c r="I799" s="4" t="s">
        <v>132</v>
      </c>
      <c r="J799" s="21">
        <v>45057</v>
      </c>
      <c r="K799" s="21">
        <v>45607</v>
      </c>
      <c r="L799" s="4">
        <v>50</v>
      </c>
      <c r="M799" s="4" t="s">
        <v>129</v>
      </c>
      <c r="N799" s="4" t="s">
        <v>129</v>
      </c>
      <c r="O799" s="4" t="s">
        <v>66</v>
      </c>
      <c r="P799" s="4" t="s">
        <v>39</v>
      </c>
      <c r="Q799" s="4" t="s">
        <v>75</v>
      </c>
      <c r="R799" s="4">
        <v>76</v>
      </c>
      <c r="S799" s="4">
        <v>1</v>
      </c>
      <c r="T799" s="4" t="s">
        <v>123</v>
      </c>
      <c r="U799" s="4" t="s">
        <v>57</v>
      </c>
      <c r="V799" s="4">
        <v>3.97</v>
      </c>
      <c r="W799" s="4">
        <v>1.1000000000000001</v>
      </c>
      <c r="X799" s="4">
        <v>4.2</v>
      </c>
      <c r="Y799" s="4">
        <v>20</v>
      </c>
      <c r="Z799" s="4">
        <v>12.6</v>
      </c>
    </row>
    <row r="800" spans="1:26" x14ac:dyDescent="0.25">
      <c r="A800" s="4" t="s">
        <v>2248</v>
      </c>
      <c r="B800" s="4">
        <v>64</v>
      </c>
      <c r="C800" s="4" t="s">
        <v>27</v>
      </c>
      <c r="D800" s="4" t="s">
        <v>95</v>
      </c>
      <c r="E800" s="4" t="s">
        <v>163</v>
      </c>
      <c r="F800" s="4" t="s">
        <v>88</v>
      </c>
      <c r="G800" s="4" t="s">
        <v>70</v>
      </c>
      <c r="H800" s="4" t="s">
        <v>61</v>
      </c>
      <c r="I800" s="4" t="s">
        <v>33</v>
      </c>
      <c r="J800" s="21">
        <v>43582</v>
      </c>
      <c r="K800" s="21">
        <v>44039</v>
      </c>
      <c r="L800" s="4">
        <v>200</v>
      </c>
      <c r="M800" s="4" t="s">
        <v>40</v>
      </c>
      <c r="N800" s="4" t="s">
        <v>40</v>
      </c>
      <c r="O800" s="4" t="s">
        <v>521</v>
      </c>
      <c r="P800" s="4" t="s">
        <v>39</v>
      </c>
      <c r="Q800" s="4" t="s">
        <v>40</v>
      </c>
      <c r="R800" s="4">
        <v>62</v>
      </c>
      <c r="S800" s="4">
        <v>1</v>
      </c>
      <c r="T800" s="4" t="s">
        <v>123</v>
      </c>
      <c r="U800" s="4" t="s">
        <v>57</v>
      </c>
      <c r="V800" s="4">
        <v>2.04</v>
      </c>
      <c r="W800" s="4">
        <v>3.78</v>
      </c>
      <c r="X800" s="4">
        <v>6.1</v>
      </c>
      <c r="Y800" s="4">
        <v>20.3</v>
      </c>
      <c r="Z800" s="4">
        <v>15.5</v>
      </c>
    </row>
    <row r="801" spans="1:26" x14ac:dyDescent="0.25">
      <c r="A801" s="4" t="s">
        <v>2250</v>
      </c>
      <c r="B801" s="4">
        <v>59</v>
      </c>
      <c r="C801" s="4" t="s">
        <v>44</v>
      </c>
      <c r="D801" s="4" t="s">
        <v>45</v>
      </c>
      <c r="E801" s="4" t="s">
        <v>163</v>
      </c>
      <c r="F801" s="4" t="s">
        <v>88</v>
      </c>
      <c r="G801" s="4" t="s">
        <v>118</v>
      </c>
      <c r="H801" s="4" t="s">
        <v>61</v>
      </c>
      <c r="I801" s="4" t="s">
        <v>132</v>
      </c>
      <c r="J801" s="21">
        <v>43968</v>
      </c>
      <c r="K801" s="21">
        <v>44425</v>
      </c>
      <c r="L801" s="4">
        <v>150</v>
      </c>
      <c r="M801" s="4" t="s">
        <v>129</v>
      </c>
      <c r="N801" s="4" t="s">
        <v>129</v>
      </c>
      <c r="O801" s="4" t="s">
        <v>491</v>
      </c>
      <c r="P801" s="4" t="s">
        <v>55</v>
      </c>
      <c r="Q801" s="4" t="s">
        <v>40</v>
      </c>
      <c r="R801" s="4">
        <v>100</v>
      </c>
      <c r="S801" s="4">
        <v>0</v>
      </c>
      <c r="T801" s="4" t="s">
        <v>85</v>
      </c>
      <c r="U801" s="4" t="s">
        <v>57</v>
      </c>
      <c r="V801" s="4">
        <v>3.44</v>
      </c>
      <c r="W801" s="4">
        <v>2.95</v>
      </c>
      <c r="X801" s="4">
        <v>2.2000000000000002</v>
      </c>
      <c r="Y801" s="4">
        <v>10.7</v>
      </c>
      <c r="Z801" s="4">
        <v>10.1</v>
      </c>
    </row>
    <row r="802" spans="1:26" x14ac:dyDescent="0.25">
      <c r="A802" s="4" t="s">
        <v>2252</v>
      </c>
      <c r="B802" s="4">
        <v>73</v>
      </c>
      <c r="C802" s="4" t="s">
        <v>44</v>
      </c>
      <c r="D802" s="4" t="s">
        <v>95</v>
      </c>
      <c r="E802" s="4" t="s">
        <v>163</v>
      </c>
      <c r="F802" s="4" t="s">
        <v>47</v>
      </c>
      <c r="G802" s="4" t="s">
        <v>184</v>
      </c>
      <c r="H802" s="4" t="s">
        <v>71</v>
      </c>
      <c r="I802" s="4" t="s">
        <v>49</v>
      </c>
      <c r="J802" s="21">
        <v>44361</v>
      </c>
      <c r="K802" s="21">
        <v>44695</v>
      </c>
      <c r="L802" s="4">
        <v>200</v>
      </c>
      <c r="M802" s="4" t="s">
        <v>697</v>
      </c>
      <c r="N802" s="4" t="s">
        <v>30</v>
      </c>
      <c r="O802" s="4" t="s">
        <v>507</v>
      </c>
      <c r="P802" s="4" t="s">
        <v>55</v>
      </c>
      <c r="Q802" s="4" t="s">
        <v>30</v>
      </c>
      <c r="R802" s="4">
        <v>111</v>
      </c>
      <c r="S802" s="4">
        <v>0</v>
      </c>
      <c r="T802" s="4" t="s">
        <v>41</v>
      </c>
      <c r="U802" s="4" t="s">
        <v>42</v>
      </c>
      <c r="V802" s="4">
        <v>3.4</v>
      </c>
      <c r="W802" s="4">
        <v>3.05</v>
      </c>
      <c r="X802" s="4">
        <v>3.6</v>
      </c>
      <c r="Y802" s="4">
        <v>6.1</v>
      </c>
      <c r="Z802" s="4">
        <v>11.4</v>
      </c>
    </row>
    <row r="803" spans="1:26" x14ac:dyDescent="0.25">
      <c r="A803" s="4" t="s">
        <v>2255</v>
      </c>
      <c r="B803" s="4">
        <v>82</v>
      </c>
      <c r="C803" s="4" t="s">
        <v>45</v>
      </c>
      <c r="D803" s="4" t="s">
        <v>87</v>
      </c>
      <c r="E803" s="4" t="s">
        <v>78</v>
      </c>
      <c r="F803" s="4" t="s">
        <v>59</v>
      </c>
      <c r="G803" s="4" t="s">
        <v>184</v>
      </c>
      <c r="H803" s="4" t="s">
        <v>81</v>
      </c>
      <c r="I803" s="4" t="s">
        <v>33</v>
      </c>
      <c r="J803" s="21">
        <v>44141</v>
      </c>
      <c r="K803" s="21">
        <v>44687</v>
      </c>
      <c r="L803" s="4">
        <v>200</v>
      </c>
      <c r="M803" s="4" t="s">
        <v>697</v>
      </c>
      <c r="N803" s="4" t="s">
        <v>30</v>
      </c>
      <c r="O803" s="4" t="s">
        <v>176</v>
      </c>
      <c r="P803" s="4" t="s">
        <v>55</v>
      </c>
      <c r="Q803" s="4" t="s">
        <v>30</v>
      </c>
      <c r="R803" s="4">
        <v>118</v>
      </c>
      <c r="S803" s="4">
        <v>0</v>
      </c>
      <c r="T803" s="4" t="s">
        <v>41</v>
      </c>
      <c r="U803" s="4" t="s">
        <v>42</v>
      </c>
      <c r="V803" s="4">
        <v>2.14</v>
      </c>
      <c r="W803" s="4">
        <v>3.94</v>
      </c>
      <c r="X803" s="4">
        <v>1.2</v>
      </c>
      <c r="Y803" s="4">
        <v>16.5</v>
      </c>
      <c r="Z803" s="4">
        <v>19</v>
      </c>
    </row>
    <row r="804" spans="1:26" x14ac:dyDescent="0.25">
      <c r="A804" s="4" t="s">
        <v>2257</v>
      </c>
      <c r="B804" s="4">
        <v>19</v>
      </c>
      <c r="C804" s="4" t="s">
        <v>45</v>
      </c>
      <c r="D804" s="4" t="s">
        <v>95</v>
      </c>
      <c r="E804" s="4" t="s">
        <v>46</v>
      </c>
      <c r="F804" s="4" t="s">
        <v>30</v>
      </c>
      <c r="G804" s="4" t="s">
        <v>102</v>
      </c>
      <c r="H804" s="4" t="s">
        <v>71</v>
      </c>
      <c r="I804" s="4" t="s">
        <v>72</v>
      </c>
      <c r="J804" s="21">
        <v>44280</v>
      </c>
      <c r="K804" s="21">
        <v>44829</v>
      </c>
      <c r="L804" s="4">
        <v>200</v>
      </c>
      <c r="M804" s="4" t="s">
        <v>500</v>
      </c>
      <c r="N804" s="4" t="s">
        <v>40</v>
      </c>
      <c r="O804" s="4" t="s">
        <v>763</v>
      </c>
      <c r="P804" s="4" t="s">
        <v>55</v>
      </c>
      <c r="Q804" s="4" t="s">
        <v>67</v>
      </c>
      <c r="R804" s="4">
        <v>110</v>
      </c>
      <c r="S804" s="4">
        <v>0</v>
      </c>
      <c r="T804" s="4" t="s">
        <v>85</v>
      </c>
      <c r="U804" s="4" t="s">
        <v>42</v>
      </c>
      <c r="V804" s="4">
        <v>1.7</v>
      </c>
      <c r="W804" s="4">
        <v>2.89</v>
      </c>
      <c r="X804" s="4">
        <v>1.8</v>
      </c>
      <c r="Y804" s="4">
        <v>17.3</v>
      </c>
      <c r="Z804" s="4">
        <v>12.4</v>
      </c>
    </row>
    <row r="805" spans="1:26" x14ac:dyDescent="0.25">
      <c r="A805" s="4" t="s">
        <v>2259</v>
      </c>
      <c r="B805" s="4">
        <v>67</v>
      </c>
      <c r="C805" s="4" t="s">
        <v>27</v>
      </c>
      <c r="D805" s="4" t="s">
        <v>87</v>
      </c>
      <c r="E805" s="4" t="s">
        <v>163</v>
      </c>
      <c r="F805" s="4" t="s">
        <v>88</v>
      </c>
      <c r="G805" s="4" t="s">
        <v>125</v>
      </c>
      <c r="H805" s="4" t="s">
        <v>32</v>
      </c>
      <c r="I805" s="4" t="s">
        <v>132</v>
      </c>
      <c r="J805" s="21">
        <v>45190</v>
      </c>
      <c r="K805" s="21">
        <v>45556</v>
      </c>
      <c r="L805" s="4">
        <v>50</v>
      </c>
      <c r="M805" s="4" t="s">
        <v>75</v>
      </c>
      <c r="N805" s="4" t="s">
        <v>75</v>
      </c>
      <c r="O805" s="4" t="s">
        <v>182</v>
      </c>
      <c r="P805" s="4" t="s">
        <v>39</v>
      </c>
      <c r="Q805" s="4" t="s">
        <v>40</v>
      </c>
      <c r="R805" s="4">
        <v>180</v>
      </c>
      <c r="S805" s="4">
        <v>1</v>
      </c>
      <c r="T805" s="4" t="s">
        <v>85</v>
      </c>
      <c r="U805" s="4" t="s">
        <v>57</v>
      </c>
      <c r="V805" s="4">
        <v>2.63</v>
      </c>
      <c r="W805" s="4">
        <v>3.09</v>
      </c>
      <c r="X805" s="4">
        <v>9.1</v>
      </c>
      <c r="Y805" s="4">
        <v>9.5</v>
      </c>
      <c r="Z805" s="4">
        <v>3.4</v>
      </c>
    </row>
    <row r="806" spans="1:26" x14ac:dyDescent="0.25">
      <c r="A806" s="4" t="s">
        <v>2261</v>
      </c>
      <c r="B806" s="4">
        <v>79</v>
      </c>
      <c r="C806" s="4" t="s">
        <v>45</v>
      </c>
      <c r="D806" s="4" t="s">
        <v>95</v>
      </c>
      <c r="E806" s="4" t="s">
        <v>29</v>
      </c>
      <c r="F806" s="4" t="s">
        <v>88</v>
      </c>
      <c r="G806" s="4" t="s">
        <v>112</v>
      </c>
      <c r="H806" s="4" t="s">
        <v>32</v>
      </c>
      <c r="I806" s="4" t="s">
        <v>33</v>
      </c>
      <c r="J806" s="21">
        <v>43600</v>
      </c>
      <c r="K806" s="21">
        <v>43845</v>
      </c>
      <c r="L806" s="4">
        <v>200</v>
      </c>
      <c r="M806" s="4" t="s">
        <v>469</v>
      </c>
      <c r="N806" s="4" t="s">
        <v>67</v>
      </c>
      <c r="O806" s="4" t="s">
        <v>331</v>
      </c>
      <c r="P806" s="4" t="s">
        <v>39</v>
      </c>
      <c r="Q806" s="4" t="s">
        <v>129</v>
      </c>
      <c r="R806" s="4">
        <v>72</v>
      </c>
      <c r="S806" s="4">
        <v>1</v>
      </c>
      <c r="T806" s="4" t="s">
        <v>123</v>
      </c>
      <c r="U806" s="4" t="s">
        <v>42</v>
      </c>
      <c r="V806" s="4">
        <v>4.45</v>
      </c>
      <c r="W806" s="4">
        <v>3.31</v>
      </c>
      <c r="X806" s="4">
        <v>9</v>
      </c>
      <c r="Y806" s="4">
        <v>16.7</v>
      </c>
      <c r="Z806" s="4">
        <v>16.8</v>
      </c>
    </row>
    <row r="807" spans="1:26" x14ac:dyDescent="0.25">
      <c r="A807" s="4" t="s">
        <v>2264</v>
      </c>
      <c r="B807" s="4">
        <v>85</v>
      </c>
      <c r="C807" s="4" t="s">
        <v>44</v>
      </c>
      <c r="D807" s="4" t="s">
        <v>106</v>
      </c>
      <c r="E807" s="4" t="s">
        <v>78</v>
      </c>
      <c r="F807" s="4" t="s">
        <v>47</v>
      </c>
      <c r="G807" s="4" t="s">
        <v>194</v>
      </c>
      <c r="H807" s="4" t="s">
        <v>81</v>
      </c>
      <c r="I807" s="4" t="s">
        <v>49</v>
      </c>
      <c r="J807" s="21">
        <v>44816</v>
      </c>
      <c r="K807" s="21">
        <v>45303</v>
      </c>
      <c r="L807" s="4">
        <v>100</v>
      </c>
      <c r="M807" s="4" t="s">
        <v>53</v>
      </c>
      <c r="N807" s="4" t="s">
        <v>30</v>
      </c>
      <c r="O807" s="4" t="s">
        <v>763</v>
      </c>
      <c r="P807" s="4" t="s">
        <v>39</v>
      </c>
      <c r="Q807" s="4" t="s">
        <v>129</v>
      </c>
      <c r="R807" s="4">
        <v>172</v>
      </c>
      <c r="S807" s="4">
        <v>1</v>
      </c>
      <c r="T807" s="4" t="s">
        <v>41</v>
      </c>
      <c r="U807" s="4" t="s">
        <v>57</v>
      </c>
      <c r="V807" s="4">
        <v>2.72</v>
      </c>
      <c r="W807" s="4">
        <v>4</v>
      </c>
      <c r="X807" s="4">
        <v>9.1999999999999993</v>
      </c>
      <c r="Y807" s="4">
        <v>16.3</v>
      </c>
      <c r="Z807" s="4">
        <v>6.1</v>
      </c>
    </row>
    <row r="808" spans="1:26" x14ac:dyDescent="0.25">
      <c r="A808" s="4" t="s">
        <v>2265</v>
      </c>
      <c r="B808" s="4">
        <v>50</v>
      </c>
      <c r="C808" s="4" t="s">
        <v>44</v>
      </c>
      <c r="D808" s="4" t="s">
        <v>28</v>
      </c>
      <c r="E808" s="4" t="s">
        <v>163</v>
      </c>
      <c r="F808" s="4" t="s">
        <v>47</v>
      </c>
      <c r="G808" s="4" t="s">
        <v>184</v>
      </c>
      <c r="H808" s="4" t="s">
        <v>32</v>
      </c>
      <c r="I808" s="4" t="s">
        <v>132</v>
      </c>
      <c r="J808" s="21">
        <v>44515</v>
      </c>
      <c r="K808" s="21">
        <v>44849</v>
      </c>
      <c r="L808" s="4">
        <v>100</v>
      </c>
      <c r="M808" s="4" t="s">
        <v>129</v>
      </c>
      <c r="N808" s="4" t="s">
        <v>129</v>
      </c>
      <c r="O808" s="4" t="s">
        <v>76</v>
      </c>
      <c r="P808" s="4" t="s">
        <v>39</v>
      </c>
      <c r="Q808" s="4" t="s">
        <v>67</v>
      </c>
      <c r="R808" s="4">
        <v>69</v>
      </c>
      <c r="S808" s="4">
        <v>1</v>
      </c>
      <c r="T808" s="4" t="s">
        <v>56</v>
      </c>
      <c r="U808" s="4" t="s">
        <v>57</v>
      </c>
      <c r="V808" s="4">
        <v>2.08</v>
      </c>
      <c r="W808" s="4">
        <v>1.79</v>
      </c>
      <c r="X808" s="4">
        <v>3.2</v>
      </c>
      <c r="Y808" s="4">
        <v>11.5</v>
      </c>
      <c r="Z808" s="4">
        <v>12.4</v>
      </c>
    </row>
    <row r="809" spans="1:26" x14ac:dyDescent="0.25">
      <c r="A809" s="4" t="s">
        <v>2267</v>
      </c>
      <c r="B809" s="4">
        <v>80</v>
      </c>
      <c r="C809" s="4" t="s">
        <v>45</v>
      </c>
      <c r="D809" s="4" t="s">
        <v>45</v>
      </c>
      <c r="E809" s="4" t="s">
        <v>163</v>
      </c>
      <c r="F809" s="4" t="s">
        <v>47</v>
      </c>
      <c r="G809" s="4" t="s">
        <v>89</v>
      </c>
      <c r="H809" s="4" t="s">
        <v>71</v>
      </c>
      <c r="I809" s="4" t="s">
        <v>132</v>
      </c>
      <c r="J809" s="21">
        <v>44049</v>
      </c>
      <c r="K809" s="21">
        <v>44233</v>
      </c>
      <c r="L809" s="4">
        <v>100</v>
      </c>
      <c r="M809" s="4" t="s">
        <v>1933</v>
      </c>
      <c r="N809" s="4" t="s">
        <v>75</v>
      </c>
      <c r="O809" s="4" t="s">
        <v>958</v>
      </c>
      <c r="P809" s="4" t="s">
        <v>39</v>
      </c>
      <c r="Q809" s="4" t="s">
        <v>40</v>
      </c>
      <c r="R809" s="4">
        <v>120</v>
      </c>
      <c r="S809" s="4">
        <v>1</v>
      </c>
      <c r="T809" s="4" t="s">
        <v>123</v>
      </c>
      <c r="U809" s="4" t="s">
        <v>42</v>
      </c>
      <c r="V809" s="4">
        <v>3.35</v>
      </c>
      <c r="W809" s="4">
        <v>2.71</v>
      </c>
      <c r="X809" s="4">
        <v>6.5</v>
      </c>
      <c r="Y809" s="4">
        <v>7.5</v>
      </c>
      <c r="Z809" s="4">
        <v>4.5</v>
      </c>
    </row>
    <row r="810" spans="1:26" x14ac:dyDescent="0.25">
      <c r="A810" s="4" t="s">
        <v>2270</v>
      </c>
      <c r="B810" s="4">
        <v>26</v>
      </c>
      <c r="C810" s="4" t="s">
        <v>45</v>
      </c>
      <c r="D810" s="4" t="s">
        <v>95</v>
      </c>
      <c r="E810" s="4" t="s">
        <v>46</v>
      </c>
      <c r="F810" s="4" t="s">
        <v>30</v>
      </c>
      <c r="G810" s="4" t="s">
        <v>184</v>
      </c>
      <c r="H810" s="4" t="s">
        <v>32</v>
      </c>
      <c r="I810" s="4" t="s">
        <v>72</v>
      </c>
      <c r="J810" s="21">
        <v>43666</v>
      </c>
      <c r="K810" s="21">
        <v>44216</v>
      </c>
      <c r="L810" s="4">
        <v>100</v>
      </c>
      <c r="M810" s="4" t="s">
        <v>155</v>
      </c>
      <c r="N810" s="4" t="s">
        <v>75</v>
      </c>
      <c r="O810" s="4" t="s">
        <v>1025</v>
      </c>
      <c r="P810" s="4" t="s">
        <v>110</v>
      </c>
      <c r="Q810" s="4" t="s">
        <v>67</v>
      </c>
      <c r="R810" s="4">
        <v>114</v>
      </c>
      <c r="S810" s="4">
        <v>0</v>
      </c>
      <c r="T810" s="4" t="s">
        <v>41</v>
      </c>
      <c r="U810" s="4" t="s">
        <v>57</v>
      </c>
      <c r="V810" s="4">
        <v>1.69</v>
      </c>
      <c r="W810" s="4">
        <v>3.07</v>
      </c>
      <c r="X810" s="4">
        <v>2.9</v>
      </c>
      <c r="Y810" s="4">
        <v>11.1</v>
      </c>
      <c r="Z810" s="4">
        <v>9.8000000000000007</v>
      </c>
    </row>
    <row r="811" spans="1:26" x14ac:dyDescent="0.25">
      <c r="A811" s="4" t="s">
        <v>2272</v>
      </c>
      <c r="B811" s="4">
        <v>19</v>
      </c>
      <c r="C811" s="4" t="s">
        <v>27</v>
      </c>
      <c r="D811" s="4" t="s">
        <v>87</v>
      </c>
      <c r="E811" s="4" t="s">
        <v>29</v>
      </c>
      <c r="F811" s="4" t="s">
        <v>47</v>
      </c>
      <c r="G811" s="4" t="s">
        <v>440</v>
      </c>
      <c r="H811" s="4" t="s">
        <v>81</v>
      </c>
      <c r="I811" s="4" t="s">
        <v>132</v>
      </c>
      <c r="J811" s="21">
        <v>44984</v>
      </c>
      <c r="K811" s="21">
        <v>45349</v>
      </c>
      <c r="L811" s="4">
        <v>150</v>
      </c>
      <c r="M811" s="4" t="s">
        <v>30</v>
      </c>
      <c r="N811" s="4" t="s">
        <v>30</v>
      </c>
      <c r="O811" s="4" t="s">
        <v>818</v>
      </c>
      <c r="P811" s="4" t="s">
        <v>55</v>
      </c>
      <c r="Q811" s="4" t="s">
        <v>30</v>
      </c>
      <c r="R811" s="4">
        <v>96</v>
      </c>
      <c r="S811" s="4">
        <v>0</v>
      </c>
      <c r="T811" s="4" t="s">
        <v>137</v>
      </c>
      <c r="U811" s="4" t="s">
        <v>57</v>
      </c>
      <c r="V811" s="4">
        <v>4.25</v>
      </c>
      <c r="W811" s="4">
        <v>1.06</v>
      </c>
      <c r="X811" s="4">
        <v>6.8</v>
      </c>
      <c r="Y811" s="4">
        <v>18</v>
      </c>
      <c r="Z811" s="4">
        <v>16.600000000000001</v>
      </c>
    </row>
    <row r="812" spans="1:26" x14ac:dyDescent="0.25">
      <c r="A812" s="4" t="s">
        <v>2275</v>
      </c>
      <c r="B812" s="4">
        <v>24</v>
      </c>
      <c r="C812" s="4" t="s">
        <v>45</v>
      </c>
      <c r="D812" s="4" t="s">
        <v>106</v>
      </c>
      <c r="E812" s="4" t="s">
        <v>29</v>
      </c>
      <c r="F812" s="4" t="s">
        <v>30</v>
      </c>
      <c r="G812" s="4" t="s">
        <v>125</v>
      </c>
      <c r="H812" s="4" t="s">
        <v>81</v>
      </c>
      <c r="I812" s="4" t="s">
        <v>72</v>
      </c>
      <c r="J812" s="21">
        <v>44921</v>
      </c>
      <c r="K812" s="21">
        <v>45348</v>
      </c>
      <c r="L812" s="4">
        <v>50</v>
      </c>
      <c r="M812" s="4" t="s">
        <v>30</v>
      </c>
      <c r="N812" s="4" t="s">
        <v>30</v>
      </c>
      <c r="O812" s="4" t="s">
        <v>852</v>
      </c>
      <c r="P812" s="4" t="s">
        <v>110</v>
      </c>
      <c r="Q812" s="4" t="s">
        <v>75</v>
      </c>
      <c r="R812" s="4">
        <v>61</v>
      </c>
      <c r="S812" s="4">
        <v>0</v>
      </c>
      <c r="T812" s="4" t="s">
        <v>41</v>
      </c>
      <c r="U812" s="4" t="s">
        <v>57</v>
      </c>
      <c r="V812" s="4">
        <v>4.7300000000000004</v>
      </c>
      <c r="W812" s="4">
        <v>1.08</v>
      </c>
      <c r="X812" s="4">
        <v>2.4</v>
      </c>
      <c r="Y812" s="4">
        <v>22</v>
      </c>
      <c r="Z812" s="4">
        <v>10.8</v>
      </c>
    </row>
    <row r="813" spans="1:26" x14ac:dyDescent="0.25">
      <c r="A813" s="4" t="s">
        <v>2276</v>
      </c>
      <c r="B813" s="4">
        <v>82</v>
      </c>
      <c r="C813" s="4" t="s">
        <v>45</v>
      </c>
      <c r="D813" s="4" t="s">
        <v>28</v>
      </c>
      <c r="E813" s="4" t="s">
        <v>29</v>
      </c>
      <c r="F813" s="4" t="s">
        <v>30</v>
      </c>
      <c r="G813" s="4" t="s">
        <v>152</v>
      </c>
      <c r="H813" s="4" t="s">
        <v>81</v>
      </c>
      <c r="I813" s="4" t="s">
        <v>72</v>
      </c>
      <c r="J813" s="21">
        <v>44936</v>
      </c>
      <c r="K813" s="21">
        <v>45270</v>
      </c>
      <c r="L813" s="4">
        <v>200</v>
      </c>
      <c r="M813" s="4" t="s">
        <v>266</v>
      </c>
      <c r="N813" s="4" t="s">
        <v>67</v>
      </c>
      <c r="O813" s="4" t="s">
        <v>398</v>
      </c>
      <c r="P813" s="4" t="s">
        <v>55</v>
      </c>
      <c r="Q813" s="4" t="s">
        <v>67</v>
      </c>
      <c r="R813" s="4">
        <v>94</v>
      </c>
      <c r="S813" s="4">
        <v>0</v>
      </c>
      <c r="T813" s="4" t="s">
        <v>56</v>
      </c>
      <c r="U813" s="4" t="s">
        <v>42</v>
      </c>
      <c r="V813" s="4">
        <v>3.26</v>
      </c>
      <c r="W813" s="4">
        <v>3.65</v>
      </c>
      <c r="X813" s="4">
        <v>7.1</v>
      </c>
      <c r="Y813" s="4">
        <v>22.8</v>
      </c>
      <c r="Z813" s="4">
        <v>19.899999999999999</v>
      </c>
    </row>
    <row r="814" spans="1:26" x14ac:dyDescent="0.25">
      <c r="A814" s="4" t="s">
        <v>2277</v>
      </c>
      <c r="B814" s="4">
        <v>22</v>
      </c>
      <c r="C814" s="4" t="s">
        <v>27</v>
      </c>
      <c r="D814" s="4" t="s">
        <v>45</v>
      </c>
      <c r="E814" s="4" t="s">
        <v>29</v>
      </c>
      <c r="F814" s="4" t="s">
        <v>30</v>
      </c>
      <c r="G814" s="4" t="s">
        <v>131</v>
      </c>
      <c r="H814" s="4" t="s">
        <v>32</v>
      </c>
      <c r="I814" s="4" t="s">
        <v>72</v>
      </c>
      <c r="J814" s="21">
        <v>44262</v>
      </c>
      <c r="K814" s="21">
        <v>44688</v>
      </c>
      <c r="L814" s="4">
        <v>100</v>
      </c>
      <c r="M814" s="4" t="s">
        <v>1263</v>
      </c>
      <c r="N814" s="4" t="s">
        <v>40</v>
      </c>
      <c r="O814" s="4" t="s">
        <v>387</v>
      </c>
      <c r="P814" s="4" t="s">
        <v>39</v>
      </c>
      <c r="Q814" s="4" t="s">
        <v>75</v>
      </c>
      <c r="R814" s="4">
        <v>56</v>
      </c>
      <c r="S814" s="4">
        <v>1</v>
      </c>
      <c r="T814" s="4" t="s">
        <v>41</v>
      </c>
      <c r="U814" s="4" t="s">
        <v>42</v>
      </c>
      <c r="V814" s="4">
        <v>3.88</v>
      </c>
      <c r="W814" s="4">
        <v>2.15</v>
      </c>
      <c r="X814" s="4">
        <v>8.9</v>
      </c>
      <c r="Y814" s="4">
        <v>6.9</v>
      </c>
      <c r="Z814" s="4">
        <v>6.9</v>
      </c>
    </row>
    <row r="815" spans="1:26" x14ac:dyDescent="0.25">
      <c r="A815" s="4" t="s">
        <v>2278</v>
      </c>
      <c r="B815" s="4">
        <v>81</v>
      </c>
      <c r="C815" s="4" t="s">
        <v>27</v>
      </c>
      <c r="D815" s="4" t="s">
        <v>95</v>
      </c>
      <c r="E815" s="4" t="s">
        <v>46</v>
      </c>
      <c r="F815" s="4" t="s">
        <v>30</v>
      </c>
      <c r="G815" s="4" t="s">
        <v>80</v>
      </c>
      <c r="H815" s="4" t="s">
        <v>71</v>
      </c>
      <c r="I815" s="4" t="s">
        <v>72</v>
      </c>
      <c r="J815" s="21">
        <v>45171</v>
      </c>
      <c r="K815" s="21">
        <v>45690</v>
      </c>
      <c r="L815" s="4">
        <v>100</v>
      </c>
      <c r="M815" s="4" t="s">
        <v>67</v>
      </c>
      <c r="N815" s="4" t="s">
        <v>67</v>
      </c>
      <c r="O815" s="4" t="s">
        <v>619</v>
      </c>
      <c r="P815" s="4" t="s">
        <v>39</v>
      </c>
      <c r="Q815" s="4" t="s">
        <v>129</v>
      </c>
      <c r="R815" s="4">
        <v>33</v>
      </c>
      <c r="S815" s="4">
        <v>1</v>
      </c>
      <c r="T815" s="4" t="s">
        <v>41</v>
      </c>
      <c r="U815" s="4" t="s">
        <v>42</v>
      </c>
      <c r="V815" s="4">
        <v>4.59</v>
      </c>
      <c r="W815" s="4">
        <v>2.02</v>
      </c>
      <c r="X815" s="4">
        <v>3</v>
      </c>
      <c r="Y815" s="4">
        <v>8.5</v>
      </c>
      <c r="Z815" s="4">
        <v>17.600000000000001</v>
      </c>
    </row>
    <row r="816" spans="1:26" x14ac:dyDescent="0.25">
      <c r="A816" s="4" t="s">
        <v>2281</v>
      </c>
      <c r="B816" s="4">
        <v>40</v>
      </c>
      <c r="C816" s="4" t="s">
        <v>27</v>
      </c>
      <c r="D816" s="4" t="s">
        <v>87</v>
      </c>
      <c r="E816" s="4" t="s">
        <v>163</v>
      </c>
      <c r="F816" s="4" t="s">
        <v>30</v>
      </c>
      <c r="G816" s="4" t="s">
        <v>131</v>
      </c>
      <c r="H816" s="4" t="s">
        <v>81</v>
      </c>
      <c r="I816" s="4" t="s">
        <v>33</v>
      </c>
      <c r="J816" s="21">
        <v>44594</v>
      </c>
      <c r="K816" s="21">
        <v>44775</v>
      </c>
      <c r="L816" s="4">
        <v>200</v>
      </c>
      <c r="M816" s="4" t="s">
        <v>517</v>
      </c>
      <c r="N816" s="4" t="s">
        <v>40</v>
      </c>
      <c r="O816" s="4" t="s">
        <v>1836</v>
      </c>
      <c r="P816" s="4" t="s">
        <v>39</v>
      </c>
      <c r="Q816" s="4" t="s">
        <v>30</v>
      </c>
      <c r="R816" s="4">
        <v>78</v>
      </c>
      <c r="S816" s="4">
        <v>1</v>
      </c>
      <c r="T816" s="4" t="s">
        <v>137</v>
      </c>
      <c r="U816" s="4" t="s">
        <v>57</v>
      </c>
      <c r="V816" s="4">
        <v>3</v>
      </c>
      <c r="W816" s="4">
        <v>3.7</v>
      </c>
      <c r="X816" s="4">
        <v>3.2</v>
      </c>
      <c r="Y816" s="4">
        <v>19.600000000000001</v>
      </c>
      <c r="Z816" s="4">
        <v>15.9</v>
      </c>
    </row>
    <row r="817" spans="1:26" x14ac:dyDescent="0.25">
      <c r="A817" s="4" t="s">
        <v>2283</v>
      </c>
      <c r="B817" s="4">
        <v>29</v>
      </c>
      <c r="C817" s="4" t="s">
        <v>44</v>
      </c>
      <c r="D817" s="4" t="s">
        <v>87</v>
      </c>
      <c r="E817" s="4" t="s">
        <v>46</v>
      </c>
      <c r="F817" s="4" t="s">
        <v>30</v>
      </c>
      <c r="G817" s="4" t="s">
        <v>276</v>
      </c>
      <c r="H817" s="4" t="s">
        <v>32</v>
      </c>
      <c r="I817" s="4" t="s">
        <v>72</v>
      </c>
      <c r="J817" s="21">
        <v>43755</v>
      </c>
      <c r="K817" s="21">
        <v>44303</v>
      </c>
      <c r="L817" s="4">
        <v>50</v>
      </c>
      <c r="M817" s="4" t="s">
        <v>317</v>
      </c>
      <c r="N817" s="4" t="s">
        <v>30</v>
      </c>
      <c r="O817" s="4" t="s">
        <v>1235</v>
      </c>
      <c r="P817" s="4" t="s">
        <v>110</v>
      </c>
      <c r="Q817" s="4" t="s">
        <v>67</v>
      </c>
      <c r="R817" s="4">
        <v>79</v>
      </c>
      <c r="S817" s="4">
        <v>0</v>
      </c>
      <c r="T817" s="4" t="s">
        <v>137</v>
      </c>
      <c r="U817" s="4" t="s">
        <v>57</v>
      </c>
      <c r="V817" s="4">
        <v>2.25</v>
      </c>
      <c r="W817" s="4">
        <v>2.64</v>
      </c>
      <c r="X817" s="4">
        <v>2.9</v>
      </c>
      <c r="Y817" s="4">
        <v>23.6</v>
      </c>
      <c r="Z817" s="4">
        <v>14</v>
      </c>
    </row>
    <row r="818" spans="1:26" x14ac:dyDescent="0.25">
      <c r="A818" s="4" t="s">
        <v>2286</v>
      </c>
      <c r="B818" s="4">
        <v>70</v>
      </c>
      <c r="C818" s="4" t="s">
        <v>45</v>
      </c>
      <c r="D818" s="4" t="s">
        <v>28</v>
      </c>
      <c r="E818" s="4" t="s">
        <v>163</v>
      </c>
      <c r="F818" s="4" t="s">
        <v>79</v>
      </c>
      <c r="G818" s="4" t="s">
        <v>164</v>
      </c>
      <c r="H818" s="4" t="s">
        <v>81</v>
      </c>
      <c r="I818" s="4" t="s">
        <v>33</v>
      </c>
      <c r="J818" s="21">
        <v>43842</v>
      </c>
      <c r="K818" s="21">
        <v>44147</v>
      </c>
      <c r="L818" s="4">
        <v>150</v>
      </c>
      <c r="M818" s="4" t="s">
        <v>1526</v>
      </c>
      <c r="N818" s="4" t="s">
        <v>75</v>
      </c>
      <c r="O818" s="4" t="s">
        <v>331</v>
      </c>
      <c r="P818" s="4" t="s">
        <v>55</v>
      </c>
      <c r="Q818" s="4" t="s">
        <v>129</v>
      </c>
      <c r="R818" s="4">
        <v>41</v>
      </c>
      <c r="S818" s="4">
        <v>0</v>
      </c>
      <c r="T818" s="4" t="s">
        <v>56</v>
      </c>
      <c r="U818" s="4" t="s">
        <v>57</v>
      </c>
      <c r="V818" s="4">
        <v>4.74</v>
      </c>
      <c r="W818" s="4">
        <v>2.21</v>
      </c>
      <c r="X818" s="4">
        <v>8</v>
      </c>
      <c r="Y818" s="4">
        <v>19.8</v>
      </c>
      <c r="Z818" s="4">
        <v>14.8</v>
      </c>
    </row>
    <row r="819" spans="1:26" x14ac:dyDescent="0.25">
      <c r="A819" s="4" t="s">
        <v>2288</v>
      </c>
      <c r="B819" s="4">
        <v>67</v>
      </c>
      <c r="C819" s="4" t="s">
        <v>44</v>
      </c>
      <c r="D819" s="4" t="s">
        <v>28</v>
      </c>
      <c r="E819" s="4" t="s">
        <v>163</v>
      </c>
      <c r="F819" s="4" t="s">
        <v>47</v>
      </c>
      <c r="G819" s="4" t="s">
        <v>194</v>
      </c>
      <c r="H819" s="4" t="s">
        <v>32</v>
      </c>
      <c r="I819" s="4" t="s">
        <v>49</v>
      </c>
      <c r="J819" s="21">
        <v>43826</v>
      </c>
      <c r="K819" s="21">
        <v>44101</v>
      </c>
      <c r="L819" s="4">
        <v>150</v>
      </c>
      <c r="M819" s="4" t="s">
        <v>40</v>
      </c>
      <c r="N819" s="4" t="s">
        <v>40</v>
      </c>
      <c r="O819" s="4" t="s">
        <v>1074</v>
      </c>
      <c r="P819" s="4" t="s">
        <v>55</v>
      </c>
      <c r="Q819" s="4" t="s">
        <v>129</v>
      </c>
      <c r="R819" s="4">
        <v>132</v>
      </c>
      <c r="S819" s="4">
        <v>0</v>
      </c>
      <c r="T819" s="4" t="s">
        <v>85</v>
      </c>
      <c r="U819" s="4" t="s">
        <v>57</v>
      </c>
      <c r="V819" s="4">
        <v>4.8600000000000003</v>
      </c>
      <c r="W819" s="4">
        <v>2.57</v>
      </c>
      <c r="X819" s="4">
        <v>2.2000000000000002</v>
      </c>
      <c r="Y819" s="4">
        <v>18.100000000000001</v>
      </c>
      <c r="Z819" s="4">
        <v>15.4</v>
      </c>
    </row>
    <row r="820" spans="1:26" x14ac:dyDescent="0.25">
      <c r="A820" s="4" t="s">
        <v>2290</v>
      </c>
      <c r="B820" s="4">
        <v>78</v>
      </c>
      <c r="C820" s="4" t="s">
        <v>27</v>
      </c>
      <c r="D820" s="4" t="s">
        <v>45</v>
      </c>
      <c r="E820" s="4" t="s">
        <v>29</v>
      </c>
      <c r="F820" s="4" t="s">
        <v>69</v>
      </c>
      <c r="G820" s="4" t="s">
        <v>89</v>
      </c>
      <c r="H820" s="4" t="s">
        <v>81</v>
      </c>
      <c r="I820" s="4" t="s">
        <v>33</v>
      </c>
      <c r="J820" s="21">
        <v>45026</v>
      </c>
      <c r="K820" s="21">
        <v>45453</v>
      </c>
      <c r="L820" s="4">
        <v>100</v>
      </c>
      <c r="M820" s="4" t="s">
        <v>378</v>
      </c>
      <c r="N820" s="4" t="s">
        <v>75</v>
      </c>
      <c r="O820" s="4" t="s">
        <v>2291</v>
      </c>
      <c r="P820" s="4" t="s">
        <v>55</v>
      </c>
      <c r="Q820" s="4" t="s">
        <v>75</v>
      </c>
      <c r="R820" s="4">
        <v>147</v>
      </c>
      <c r="S820" s="4">
        <v>0</v>
      </c>
      <c r="T820" s="4" t="s">
        <v>123</v>
      </c>
      <c r="U820" s="4" t="s">
        <v>42</v>
      </c>
      <c r="V820" s="4">
        <v>3.3</v>
      </c>
      <c r="W820" s="4">
        <v>1.83</v>
      </c>
      <c r="X820" s="4">
        <v>5.5</v>
      </c>
      <c r="Y820" s="4">
        <v>11.6</v>
      </c>
      <c r="Z820" s="4">
        <v>10.3</v>
      </c>
    </row>
    <row r="821" spans="1:26" x14ac:dyDescent="0.25">
      <c r="A821" s="4" t="s">
        <v>2292</v>
      </c>
      <c r="B821" s="4">
        <v>73</v>
      </c>
      <c r="C821" s="4" t="s">
        <v>45</v>
      </c>
      <c r="D821" s="4" t="s">
        <v>45</v>
      </c>
      <c r="E821" s="4" t="s">
        <v>29</v>
      </c>
      <c r="F821" s="4" t="s">
        <v>30</v>
      </c>
      <c r="G821" s="4" t="s">
        <v>80</v>
      </c>
      <c r="H821" s="4" t="s">
        <v>61</v>
      </c>
      <c r="I821" s="4" t="s">
        <v>33</v>
      </c>
      <c r="J821" s="21">
        <v>45252</v>
      </c>
      <c r="K821" s="21">
        <v>45738</v>
      </c>
      <c r="L821" s="4">
        <v>200</v>
      </c>
      <c r="M821" s="4" t="s">
        <v>1427</v>
      </c>
      <c r="N821" s="4" t="s">
        <v>129</v>
      </c>
      <c r="O821" s="4" t="s">
        <v>1087</v>
      </c>
      <c r="P821" s="4" t="s">
        <v>110</v>
      </c>
      <c r="Q821" s="4" t="s">
        <v>40</v>
      </c>
      <c r="R821" s="4">
        <v>76</v>
      </c>
      <c r="S821" s="4">
        <v>0</v>
      </c>
      <c r="T821" s="4" t="s">
        <v>137</v>
      </c>
      <c r="U821" s="4" t="s">
        <v>57</v>
      </c>
      <c r="V821" s="4">
        <v>3.58</v>
      </c>
      <c r="W821" s="4">
        <v>3.98</v>
      </c>
      <c r="X821" s="4">
        <v>3.1</v>
      </c>
      <c r="Y821" s="4">
        <v>13.3</v>
      </c>
      <c r="Z821" s="4">
        <v>7.6</v>
      </c>
    </row>
    <row r="822" spans="1:26" x14ac:dyDescent="0.25">
      <c r="A822" s="4" t="s">
        <v>2294</v>
      </c>
      <c r="B822" s="4">
        <v>27</v>
      </c>
      <c r="C822" s="4" t="s">
        <v>45</v>
      </c>
      <c r="D822" s="4" t="s">
        <v>95</v>
      </c>
      <c r="E822" s="4" t="s">
        <v>78</v>
      </c>
      <c r="F822" s="4" t="s">
        <v>69</v>
      </c>
      <c r="G822" s="4" t="s">
        <v>60</v>
      </c>
      <c r="H822" s="4" t="s">
        <v>71</v>
      </c>
      <c r="I822" s="4" t="s">
        <v>49</v>
      </c>
      <c r="J822" s="21">
        <v>43538</v>
      </c>
      <c r="K822" s="21">
        <v>44057</v>
      </c>
      <c r="L822" s="4">
        <v>150</v>
      </c>
      <c r="M822" s="4" t="s">
        <v>155</v>
      </c>
      <c r="N822" s="4" t="s">
        <v>75</v>
      </c>
      <c r="O822" s="4" t="s">
        <v>466</v>
      </c>
      <c r="P822" s="4" t="s">
        <v>39</v>
      </c>
      <c r="Q822" s="4" t="s">
        <v>30</v>
      </c>
      <c r="R822" s="4">
        <v>50</v>
      </c>
      <c r="S822" s="4">
        <v>1</v>
      </c>
      <c r="T822" s="4" t="s">
        <v>85</v>
      </c>
      <c r="U822" s="4" t="s">
        <v>42</v>
      </c>
      <c r="V822" s="4">
        <v>1.79</v>
      </c>
      <c r="W822" s="4">
        <v>4.13</v>
      </c>
      <c r="X822" s="4">
        <v>9.1999999999999993</v>
      </c>
      <c r="Y822" s="4">
        <v>12.7</v>
      </c>
      <c r="Z822" s="4">
        <v>15.8</v>
      </c>
    </row>
    <row r="823" spans="1:26" x14ac:dyDescent="0.25">
      <c r="A823" s="4" t="s">
        <v>2296</v>
      </c>
      <c r="B823" s="4">
        <v>65</v>
      </c>
      <c r="C823" s="4" t="s">
        <v>27</v>
      </c>
      <c r="D823" s="4" t="s">
        <v>87</v>
      </c>
      <c r="E823" s="4" t="s">
        <v>78</v>
      </c>
      <c r="F823" s="4" t="s">
        <v>69</v>
      </c>
      <c r="G823" s="4" t="s">
        <v>31</v>
      </c>
      <c r="H823" s="4" t="s">
        <v>61</v>
      </c>
      <c r="I823" s="4" t="s">
        <v>33</v>
      </c>
      <c r="J823" s="21">
        <v>44783</v>
      </c>
      <c r="K823" s="21">
        <v>45301</v>
      </c>
      <c r="L823" s="4">
        <v>50</v>
      </c>
      <c r="M823" s="4" t="s">
        <v>231</v>
      </c>
      <c r="N823" s="4" t="s">
        <v>67</v>
      </c>
      <c r="O823" s="4" t="s">
        <v>1631</v>
      </c>
      <c r="P823" s="4" t="s">
        <v>110</v>
      </c>
      <c r="Q823" s="4" t="s">
        <v>67</v>
      </c>
      <c r="R823" s="4">
        <v>49</v>
      </c>
      <c r="S823" s="4">
        <v>0</v>
      </c>
      <c r="T823" s="4" t="s">
        <v>123</v>
      </c>
      <c r="U823" s="4" t="s">
        <v>42</v>
      </c>
      <c r="V823" s="4">
        <v>4.59</v>
      </c>
      <c r="W823" s="4">
        <v>4.38</v>
      </c>
      <c r="X823" s="4">
        <v>2.6</v>
      </c>
      <c r="Y823" s="4">
        <v>23.2</v>
      </c>
      <c r="Z823" s="4">
        <v>9.4</v>
      </c>
    </row>
    <row r="824" spans="1:26" x14ac:dyDescent="0.25">
      <c r="A824" s="4" t="s">
        <v>2299</v>
      </c>
      <c r="B824" s="4">
        <v>53</v>
      </c>
      <c r="C824" s="4" t="s">
        <v>27</v>
      </c>
      <c r="D824" s="4" t="s">
        <v>45</v>
      </c>
      <c r="E824" s="4" t="s">
        <v>29</v>
      </c>
      <c r="F824" s="4" t="s">
        <v>79</v>
      </c>
      <c r="G824" s="4" t="s">
        <v>48</v>
      </c>
      <c r="H824" s="4" t="s">
        <v>32</v>
      </c>
      <c r="I824" s="4" t="s">
        <v>72</v>
      </c>
      <c r="J824" s="21">
        <v>43910</v>
      </c>
      <c r="K824" s="21">
        <v>44306</v>
      </c>
      <c r="L824" s="4">
        <v>150</v>
      </c>
      <c r="M824" s="4" t="s">
        <v>362</v>
      </c>
      <c r="N824" s="4" t="s">
        <v>75</v>
      </c>
      <c r="O824" s="4" t="s">
        <v>804</v>
      </c>
      <c r="P824" s="4" t="s">
        <v>110</v>
      </c>
      <c r="Q824" s="4" t="s">
        <v>30</v>
      </c>
      <c r="R824" s="4">
        <v>123</v>
      </c>
      <c r="S824" s="4">
        <v>0</v>
      </c>
      <c r="T824" s="4" t="s">
        <v>137</v>
      </c>
      <c r="U824" s="4" t="s">
        <v>42</v>
      </c>
      <c r="V824" s="4">
        <v>2.36</v>
      </c>
      <c r="W824" s="4">
        <v>1.25</v>
      </c>
      <c r="X824" s="4">
        <v>5.4</v>
      </c>
      <c r="Y824" s="4">
        <v>8</v>
      </c>
      <c r="Z824" s="4">
        <v>7.2</v>
      </c>
    </row>
    <row r="825" spans="1:26" x14ac:dyDescent="0.25">
      <c r="A825" s="4" t="s">
        <v>2301</v>
      </c>
      <c r="B825" s="4">
        <v>31</v>
      </c>
      <c r="C825" s="4" t="s">
        <v>45</v>
      </c>
      <c r="D825" s="4" t="s">
        <v>28</v>
      </c>
      <c r="E825" s="4" t="s">
        <v>30</v>
      </c>
      <c r="F825" s="4" t="s">
        <v>88</v>
      </c>
      <c r="G825" s="4" t="s">
        <v>31</v>
      </c>
      <c r="H825" s="4" t="s">
        <v>81</v>
      </c>
      <c r="I825" s="4" t="s">
        <v>72</v>
      </c>
      <c r="J825" s="21">
        <v>43743</v>
      </c>
      <c r="K825" s="21">
        <v>43987</v>
      </c>
      <c r="L825" s="4">
        <v>150</v>
      </c>
      <c r="M825" s="4" t="s">
        <v>451</v>
      </c>
      <c r="N825" s="4" t="s">
        <v>129</v>
      </c>
      <c r="O825" s="4" t="s">
        <v>1280</v>
      </c>
      <c r="P825" s="4" t="s">
        <v>39</v>
      </c>
      <c r="Q825" s="4" t="s">
        <v>129</v>
      </c>
      <c r="R825" s="4">
        <v>132</v>
      </c>
      <c r="S825" s="4">
        <v>1</v>
      </c>
      <c r="T825" s="4" t="s">
        <v>41</v>
      </c>
      <c r="U825" s="4" t="s">
        <v>57</v>
      </c>
      <c r="V825" s="4">
        <v>2.27</v>
      </c>
      <c r="W825" s="4">
        <v>4.24</v>
      </c>
      <c r="X825" s="4">
        <v>8.9</v>
      </c>
      <c r="Y825" s="4">
        <v>11.4</v>
      </c>
      <c r="Z825" s="4">
        <v>17.600000000000001</v>
      </c>
    </row>
    <row r="826" spans="1:26" x14ac:dyDescent="0.25">
      <c r="A826" s="4" t="s">
        <v>2304</v>
      </c>
      <c r="B826" s="4">
        <v>70</v>
      </c>
      <c r="C826" s="4" t="s">
        <v>44</v>
      </c>
      <c r="D826" s="4" t="s">
        <v>87</v>
      </c>
      <c r="E826" s="4" t="s">
        <v>78</v>
      </c>
      <c r="F826" s="4" t="s">
        <v>79</v>
      </c>
      <c r="G826" s="4" t="s">
        <v>184</v>
      </c>
      <c r="H826" s="4" t="s">
        <v>81</v>
      </c>
      <c r="I826" s="4" t="s">
        <v>72</v>
      </c>
      <c r="J826" s="21">
        <v>45003</v>
      </c>
      <c r="K826" s="21">
        <v>45461</v>
      </c>
      <c r="L826" s="4">
        <v>150</v>
      </c>
      <c r="M826" s="4" t="s">
        <v>892</v>
      </c>
      <c r="N826" s="4" t="s">
        <v>30</v>
      </c>
      <c r="O826" s="4" t="s">
        <v>1041</v>
      </c>
      <c r="P826" s="4" t="s">
        <v>55</v>
      </c>
      <c r="Q826" s="4" t="s">
        <v>75</v>
      </c>
      <c r="R826" s="4">
        <v>162</v>
      </c>
      <c r="S826" s="4">
        <v>0</v>
      </c>
      <c r="T826" s="4" t="s">
        <v>41</v>
      </c>
      <c r="U826" s="4" t="s">
        <v>42</v>
      </c>
      <c r="V826" s="4">
        <v>4.43</v>
      </c>
      <c r="W826" s="4">
        <v>4.0599999999999996</v>
      </c>
      <c r="X826" s="4">
        <v>2.2999999999999998</v>
      </c>
      <c r="Y826" s="4">
        <v>18.399999999999999</v>
      </c>
      <c r="Z826" s="4">
        <v>19.100000000000001</v>
      </c>
    </row>
    <row r="827" spans="1:26" x14ac:dyDescent="0.25">
      <c r="A827" s="4" t="s">
        <v>2305</v>
      </c>
      <c r="B827" s="4">
        <v>51</v>
      </c>
      <c r="C827" s="4" t="s">
        <v>45</v>
      </c>
      <c r="D827" s="4" t="s">
        <v>95</v>
      </c>
      <c r="E827" s="4" t="s">
        <v>46</v>
      </c>
      <c r="F827" s="4" t="s">
        <v>47</v>
      </c>
      <c r="G827" s="4" t="s">
        <v>125</v>
      </c>
      <c r="H827" s="4" t="s">
        <v>81</v>
      </c>
      <c r="I827" s="4" t="s">
        <v>132</v>
      </c>
      <c r="J827" s="21">
        <v>43680</v>
      </c>
      <c r="K827" s="21">
        <v>43864</v>
      </c>
      <c r="L827" s="4">
        <v>150</v>
      </c>
      <c r="M827" s="4" t="s">
        <v>446</v>
      </c>
      <c r="N827" s="4" t="s">
        <v>129</v>
      </c>
      <c r="O827" s="4" t="s">
        <v>612</v>
      </c>
      <c r="P827" s="4" t="s">
        <v>55</v>
      </c>
      <c r="Q827" s="4" t="s">
        <v>129</v>
      </c>
      <c r="R827" s="4">
        <v>75</v>
      </c>
      <c r="S827" s="4">
        <v>0</v>
      </c>
      <c r="T827" s="4" t="s">
        <v>56</v>
      </c>
      <c r="U827" s="4" t="s">
        <v>42</v>
      </c>
      <c r="V827" s="4">
        <v>3.73</v>
      </c>
      <c r="W827" s="4">
        <v>2.33</v>
      </c>
      <c r="X827" s="4">
        <v>5.5</v>
      </c>
      <c r="Y827" s="4">
        <v>17.600000000000001</v>
      </c>
      <c r="Z827" s="4">
        <v>11.7</v>
      </c>
    </row>
    <row r="828" spans="1:26" x14ac:dyDescent="0.25">
      <c r="A828" s="4" t="s">
        <v>2307</v>
      </c>
      <c r="B828" s="4">
        <v>29</v>
      </c>
      <c r="C828" s="4" t="s">
        <v>44</v>
      </c>
      <c r="D828" s="4" t="s">
        <v>106</v>
      </c>
      <c r="E828" s="4" t="s">
        <v>78</v>
      </c>
      <c r="F828" s="4" t="s">
        <v>88</v>
      </c>
      <c r="G828" s="4" t="s">
        <v>194</v>
      </c>
      <c r="H828" s="4" t="s">
        <v>71</v>
      </c>
      <c r="I828" s="4" t="s">
        <v>33</v>
      </c>
      <c r="J828" s="21">
        <v>43743</v>
      </c>
      <c r="K828" s="21">
        <v>44017</v>
      </c>
      <c r="L828" s="4">
        <v>50</v>
      </c>
      <c r="M828" s="4" t="s">
        <v>40</v>
      </c>
      <c r="N828" s="4" t="s">
        <v>40</v>
      </c>
      <c r="O828" s="4" t="s">
        <v>622</v>
      </c>
      <c r="P828" s="4" t="s">
        <v>55</v>
      </c>
      <c r="Q828" s="4" t="s">
        <v>75</v>
      </c>
      <c r="R828" s="4">
        <v>110</v>
      </c>
      <c r="S828" s="4">
        <v>0</v>
      </c>
      <c r="T828" s="4" t="s">
        <v>123</v>
      </c>
      <c r="U828" s="4" t="s">
        <v>42</v>
      </c>
      <c r="V828" s="4">
        <v>1.48</v>
      </c>
      <c r="W828" s="4">
        <v>2.25</v>
      </c>
      <c r="X828" s="4">
        <v>8.1999999999999993</v>
      </c>
      <c r="Y828" s="4">
        <v>21.5</v>
      </c>
      <c r="Z828" s="4">
        <v>5.3</v>
      </c>
    </row>
    <row r="829" spans="1:26" x14ac:dyDescent="0.25">
      <c r="A829" s="4" t="s">
        <v>2309</v>
      </c>
      <c r="B829" s="4">
        <v>79</v>
      </c>
      <c r="C829" s="4" t="s">
        <v>44</v>
      </c>
      <c r="D829" s="4" t="s">
        <v>87</v>
      </c>
      <c r="E829" s="4" t="s">
        <v>29</v>
      </c>
      <c r="F829" s="4" t="s">
        <v>30</v>
      </c>
      <c r="G829" s="4" t="s">
        <v>276</v>
      </c>
      <c r="H829" s="4" t="s">
        <v>32</v>
      </c>
      <c r="I829" s="4" t="s">
        <v>132</v>
      </c>
      <c r="J829" s="21">
        <v>44140</v>
      </c>
      <c r="K829" s="21">
        <v>44686</v>
      </c>
      <c r="L829" s="4">
        <v>200</v>
      </c>
      <c r="M829" s="4" t="s">
        <v>155</v>
      </c>
      <c r="N829" s="4" t="s">
        <v>75</v>
      </c>
      <c r="O829" s="4" t="s">
        <v>562</v>
      </c>
      <c r="P829" s="4" t="s">
        <v>55</v>
      </c>
      <c r="Q829" s="4" t="s">
        <v>67</v>
      </c>
      <c r="R829" s="4">
        <v>95</v>
      </c>
      <c r="S829" s="4">
        <v>0</v>
      </c>
      <c r="T829" s="4" t="s">
        <v>137</v>
      </c>
      <c r="U829" s="4" t="s">
        <v>57</v>
      </c>
      <c r="V829" s="4">
        <v>4.8099999999999996</v>
      </c>
      <c r="W829" s="4">
        <v>2.3199999999999998</v>
      </c>
      <c r="X829" s="4">
        <v>7</v>
      </c>
      <c r="Y829" s="4">
        <v>19.5</v>
      </c>
      <c r="Z829" s="4">
        <v>16.8</v>
      </c>
    </row>
    <row r="830" spans="1:26" x14ac:dyDescent="0.25">
      <c r="A830" s="4" t="s">
        <v>2311</v>
      </c>
      <c r="B830" s="4">
        <v>32</v>
      </c>
      <c r="C830" s="4" t="s">
        <v>44</v>
      </c>
      <c r="D830" s="4" t="s">
        <v>87</v>
      </c>
      <c r="E830" s="4" t="s">
        <v>29</v>
      </c>
      <c r="F830" s="4" t="s">
        <v>30</v>
      </c>
      <c r="G830" s="4" t="s">
        <v>246</v>
      </c>
      <c r="H830" s="4" t="s">
        <v>71</v>
      </c>
      <c r="I830" s="4" t="s">
        <v>33</v>
      </c>
      <c r="J830" s="21">
        <v>43977</v>
      </c>
      <c r="K830" s="21">
        <v>44403</v>
      </c>
      <c r="L830" s="4">
        <v>50</v>
      </c>
      <c r="M830" s="4" t="s">
        <v>129</v>
      </c>
      <c r="N830" s="4" t="s">
        <v>129</v>
      </c>
      <c r="O830" s="4" t="s">
        <v>300</v>
      </c>
      <c r="P830" s="4" t="s">
        <v>55</v>
      </c>
      <c r="Q830" s="4" t="s">
        <v>30</v>
      </c>
      <c r="R830" s="4">
        <v>41</v>
      </c>
      <c r="S830" s="4">
        <v>0</v>
      </c>
      <c r="T830" s="4" t="s">
        <v>41</v>
      </c>
      <c r="U830" s="4" t="s">
        <v>57</v>
      </c>
      <c r="V830" s="4">
        <v>4.78</v>
      </c>
      <c r="W830" s="4">
        <v>2.25</v>
      </c>
      <c r="X830" s="4">
        <v>8.6999999999999993</v>
      </c>
      <c r="Y830" s="4">
        <v>8.4</v>
      </c>
      <c r="Z830" s="4">
        <v>15</v>
      </c>
    </row>
    <row r="831" spans="1:26" x14ac:dyDescent="0.25">
      <c r="A831" s="4" t="s">
        <v>2312</v>
      </c>
      <c r="B831" s="4">
        <v>69</v>
      </c>
      <c r="C831" s="4" t="s">
        <v>27</v>
      </c>
      <c r="D831" s="4" t="s">
        <v>106</v>
      </c>
      <c r="E831" s="4" t="s">
        <v>163</v>
      </c>
      <c r="F831" s="4" t="s">
        <v>59</v>
      </c>
      <c r="G831" s="4" t="s">
        <v>89</v>
      </c>
      <c r="H831" s="4" t="s">
        <v>32</v>
      </c>
      <c r="I831" s="4" t="s">
        <v>33</v>
      </c>
      <c r="J831" s="21">
        <v>44464</v>
      </c>
      <c r="K831" s="21">
        <v>44737</v>
      </c>
      <c r="L831" s="4">
        <v>150</v>
      </c>
      <c r="M831" s="4" t="s">
        <v>40</v>
      </c>
      <c r="N831" s="4" t="s">
        <v>40</v>
      </c>
      <c r="O831" s="4" t="s">
        <v>344</v>
      </c>
      <c r="P831" s="4" t="s">
        <v>39</v>
      </c>
      <c r="Q831" s="4" t="s">
        <v>40</v>
      </c>
      <c r="R831" s="4">
        <v>99</v>
      </c>
      <c r="S831" s="4">
        <v>1</v>
      </c>
      <c r="T831" s="4" t="s">
        <v>85</v>
      </c>
      <c r="U831" s="4" t="s">
        <v>57</v>
      </c>
      <c r="V831" s="4">
        <v>3.97</v>
      </c>
      <c r="W831" s="4">
        <v>3.71</v>
      </c>
      <c r="X831" s="4">
        <v>3.3</v>
      </c>
      <c r="Y831" s="4">
        <v>21.7</v>
      </c>
      <c r="Z831" s="4">
        <v>5.9</v>
      </c>
    </row>
    <row r="832" spans="1:26" x14ac:dyDescent="0.25">
      <c r="A832" s="4" t="s">
        <v>2315</v>
      </c>
      <c r="B832" s="4">
        <v>22</v>
      </c>
      <c r="C832" s="4" t="s">
        <v>45</v>
      </c>
      <c r="D832" s="4" t="s">
        <v>95</v>
      </c>
      <c r="E832" s="4" t="s">
        <v>78</v>
      </c>
      <c r="F832" s="4" t="s">
        <v>69</v>
      </c>
      <c r="G832" s="4" t="s">
        <v>60</v>
      </c>
      <c r="H832" s="4" t="s">
        <v>32</v>
      </c>
      <c r="I832" s="4" t="s">
        <v>132</v>
      </c>
      <c r="J832" s="21">
        <v>45176</v>
      </c>
      <c r="K832" s="21">
        <v>45603</v>
      </c>
      <c r="L832" s="4">
        <v>150</v>
      </c>
      <c r="M832" s="4" t="s">
        <v>30</v>
      </c>
      <c r="N832" s="4" t="s">
        <v>30</v>
      </c>
      <c r="O832" s="4" t="s">
        <v>267</v>
      </c>
      <c r="P832" s="4" t="s">
        <v>55</v>
      </c>
      <c r="Q832" s="4" t="s">
        <v>30</v>
      </c>
      <c r="R832" s="4">
        <v>133</v>
      </c>
      <c r="S832" s="4">
        <v>0</v>
      </c>
      <c r="T832" s="4" t="s">
        <v>41</v>
      </c>
      <c r="U832" s="4" t="s">
        <v>42</v>
      </c>
      <c r="V832" s="4">
        <v>1.21</v>
      </c>
      <c r="W832" s="4">
        <v>3.87</v>
      </c>
      <c r="X832" s="4">
        <v>5.3</v>
      </c>
      <c r="Y832" s="4">
        <v>21.3</v>
      </c>
      <c r="Z832" s="4">
        <v>9.5</v>
      </c>
    </row>
    <row r="833" spans="1:26" x14ac:dyDescent="0.25">
      <c r="A833" s="4" t="s">
        <v>2318</v>
      </c>
      <c r="B833" s="4">
        <v>60</v>
      </c>
      <c r="C833" s="4" t="s">
        <v>44</v>
      </c>
      <c r="D833" s="4" t="s">
        <v>87</v>
      </c>
      <c r="E833" s="4" t="s">
        <v>78</v>
      </c>
      <c r="F833" s="4" t="s">
        <v>30</v>
      </c>
      <c r="G833" s="4" t="s">
        <v>184</v>
      </c>
      <c r="H833" s="4" t="s">
        <v>61</v>
      </c>
      <c r="I833" s="4" t="s">
        <v>33</v>
      </c>
      <c r="J833" s="21">
        <v>44428</v>
      </c>
      <c r="K833" s="21">
        <v>44762</v>
      </c>
      <c r="L833" s="4">
        <v>150</v>
      </c>
      <c r="M833" s="4" t="s">
        <v>30</v>
      </c>
      <c r="N833" s="4" t="s">
        <v>30</v>
      </c>
      <c r="O833" s="4" t="s">
        <v>525</v>
      </c>
      <c r="P833" s="4" t="s">
        <v>39</v>
      </c>
      <c r="Q833" s="4" t="s">
        <v>67</v>
      </c>
      <c r="R833" s="4">
        <v>174</v>
      </c>
      <c r="S833" s="4">
        <v>1</v>
      </c>
      <c r="T833" s="4" t="s">
        <v>41</v>
      </c>
      <c r="U833" s="4" t="s">
        <v>42</v>
      </c>
      <c r="V833" s="4">
        <v>1.67</v>
      </c>
      <c r="W833" s="4">
        <v>4.3499999999999996</v>
      </c>
      <c r="X833" s="4">
        <v>5.9</v>
      </c>
      <c r="Y833" s="4">
        <v>9.4</v>
      </c>
      <c r="Z833" s="4">
        <v>15.2</v>
      </c>
    </row>
    <row r="834" spans="1:26" x14ac:dyDescent="0.25">
      <c r="A834" s="4" t="s">
        <v>2320</v>
      </c>
      <c r="B834" s="4">
        <v>22</v>
      </c>
      <c r="C834" s="4" t="s">
        <v>45</v>
      </c>
      <c r="D834" s="4" t="s">
        <v>28</v>
      </c>
      <c r="E834" s="4" t="s">
        <v>30</v>
      </c>
      <c r="F834" s="4" t="s">
        <v>47</v>
      </c>
      <c r="G834" s="4" t="s">
        <v>276</v>
      </c>
      <c r="H834" s="4" t="s">
        <v>61</v>
      </c>
      <c r="I834" s="4" t="s">
        <v>49</v>
      </c>
      <c r="J834" s="21">
        <v>43864</v>
      </c>
      <c r="K834" s="21">
        <v>44077</v>
      </c>
      <c r="L834" s="4">
        <v>200</v>
      </c>
      <c r="M834" s="4" t="s">
        <v>1412</v>
      </c>
      <c r="N834" s="4" t="s">
        <v>40</v>
      </c>
      <c r="O834" s="4" t="s">
        <v>501</v>
      </c>
      <c r="P834" s="4" t="s">
        <v>39</v>
      </c>
      <c r="Q834" s="4" t="s">
        <v>67</v>
      </c>
      <c r="R834" s="4">
        <v>114</v>
      </c>
      <c r="S834" s="4">
        <v>1</v>
      </c>
      <c r="T834" s="4" t="s">
        <v>137</v>
      </c>
      <c r="U834" s="4" t="s">
        <v>57</v>
      </c>
      <c r="V834" s="4">
        <v>3.04</v>
      </c>
      <c r="W834" s="4">
        <v>3.42</v>
      </c>
      <c r="X834" s="4">
        <v>5.0999999999999996</v>
      </c>
      <c r="Y834" s="4">
        <v>20.9</v>
      </c>
      <c r="Z834" s="4">
        <v>17.100000000000001</v>
      </c>
    </row>
    <row r="835" spans="1:26" x14ac:dyDescent="0.25">
      <c r="A835" s="4" t="s">
        <v>2321</v>
      </c>
      <c r="B835" s="4">
        <v>67</v>
      </c>
      <c r="C835" s="4" t="s">
        <v>27</v>
      </c>
      <c r="D835" s="4" t="s">
        <v>106</v>
      </c>
      <c r="E835" s="4" t="s">
        <v>46</v>
      </c>
      <c r="F835" s="4" t="s">
        <v>30</v>
      </c>
      <c r="G835" s="4" t="s">
        <v>131</v>
      </c>
      <c r="H835" s="4" t="s">
        <v>32</v>
      </c>
      <c r="I835" s="4" t="s">
        <v>72</v>
      </c>
      <c r="J835" s="21">
        <v>44339</v>
      </c>
      <c r="K835" s="21">
        <v>44553</v>
      </c>
      <c r="L835" s="4">
        <v>100</v>
      </c>
      <c r="M835" s="4" t="s">
        <v>129</v>
      </c>
      <c r="N835" s="4" t="s">
        <v>129</v>
      </c>
      <c r="O835" s="4" t="s">
        <v>254</v>
      </c>
      <c r="P835" s="4" t="s">
        <v>39</v>
      </c>
      <c r="Q835" s="4" t="s">
        <v>67</v>
      </c>
      <c r="R835" s="4">
        <v>142</v>
      </c>
      <c r="S835" s="4">
        <v>1</v>
      </c>
      <c r="T835" s="4" t="s">
        <v>137</v>
      </c>
      <c r="U835" s="4" t="s">
        <v>57</v>
      </c>
      <c r="V835" s="4">
        <v>3.84</v>
      </c>
      <c r="W835" s="4">
        <v>1.42</v>
      </c>
      <c r="X835" s="4">
        <v>8.5</v>
      </c>
      <c r="Y835" s="4">
        <v>18.100000000000001</v>
      </c>
      <c r="Z835" s="4">
        <v>14.8</v>
      </c>
    </row>
    <row r="836" spans="1:26" x14ac:dyDescent="0.25">
      <c r="A836" s="4" t="s">
        <v>2323</v>
      </c>
      <c r="B836" s="4">
        <v>25</v>
      </c>
      <c r="C836" s="4" t="s">
        <v>27</v>
      </c>
      <c r="D836" s="4" t="s">
        <v>106</v>
      </c>
      <c r="E836" s="4" t="s">
        <v>78</v>
      </c>
      <c r="F836" s="4" t="s">
        <v>30</v>
      </c>
      <c r="G836" s="4" t="s">
        <v>118</v>
      </c>
      <c r="H836" s="4" t="s">
        <v>61</v>
      </c>
      <c r="I836" s="4" t="s">
        <v>132</v>
      </c>
      <c r="J836" s="21">
        <v>43623</v>
      </c>
      <c r="K836" s="21">
        <v>44142</v>
      </c>
      <c r="L836" s="4">
        <v>100</v>
      </c>
      <c r="M836" s="4" t="s">
        <v>282</v>
      </c>
      <c r="N836" s="4" t="s">
        <v>75</v>
      </c>
      <c r="O836" s="4" t="s">
        <v>366</v>
      </c>
      <c r="P836" s="4" t="s">
        <v>110</v>
      </c>
      <c r="Q836" s="4" t="s">
        <v>75</v>
      </c>
      <c r="R836" s="4">
        <v>116</v>
      </c>
      <c r="S836" s="4">
        <v>0</v>
      </c>
      <c r="T836" s="4" t="s">
        <v>123</v>
      </c>
      <c r="U836" s="4" t="s">
        <v>57</v>
      </c>
      <c r="V836" s="4">
        <v>2.4500000000000002</v>
      </c>
      <c r="W836" s="4">
        <v>4.5199999999999996</v>
      </c>
      <c r="X836" s="4">
        <v>7.5</v>
      </c>
      <c r="Y836" s="4">
        <v>8</v>
      </c>
      <c r="Z836" s="4">
        <v>9.9</v>
      </c>
    </row>
    <row r="837" spans="1:26" x14ac:dyDescent="0.25">
      <c r="A837" s="4" t="s">
        <v>2324</v>
      </c>
      <c r="B837" s="4">
        <v>54</v>
      </c>
      <c r="C837" s="4" t="s">
        <v>27</v>
      </c>
      <c r="D837" s="4" t="s">
        <v>95</v>
      </c>
      <c r="E837" s="4" t="s">
        <v>163</v>
      </c>
      <c r="F837" s="4" t="s">
        <v>30</v>
      </c>
      <c r="G837" s="4" t="s">
        <v>89</v>
      </c>
      <c r="H837" s="4" t="s">
        <v>71</v>
      </c>
      <c r="I837" s="4" t="s">
        <v>33</v>
      </c>
      <c r="J837" s="21">
        <v>45171</v>
      </c>
      <c r="K837" s="21">
        <v>45506</v>
      </c>
      <c r="L837" s="4">
        <v>150</v>
      </c>
      <c r="M837" s="4" t="s">
        <v>807</v>
      </c>
      <c r="N837" s="4" t="s">
        <v>129</v>
      </c>
      <c r="O837" s="4" t="s">
        <v>1235</v>
      </c>
      <c r="P837" s="4" t="s">
        <v>39</v>
      </c>
      <c r="Q837" s="4" t="s">
        <v>129</v>
      </c>
      <c r="R837" s="4">
        <v>32</v>
      </c>
      <c r="S837" s="4">
        <v>1</v>
      </c>
      <c r="T837" s="4" t="s">
        <v>56</v>
      </c>
      <c r="U837" s="4" t="s">
        <v>57</v>
      </c>
      <c r="V837" s="4">
        <v>4.55</v>
      </c>
      <c r="W837" s="4">
        <v>1.19</v>
      </c>
      <c r="X837" s="4">
        <v>9.6999999999999993</v>
      </c>
      <c r="Y837" s="4">
        <v>18.2</v>
      </c>
      <c r="Z837" s="4">
        <v>13.7</v>
      </c>
    </row>
    <row r="838" spans="1:26" x14ac:dyDescent="0.25">
      <c r="A838" s="4" t="s">
        <v>2326</v>
      </c>
      <c r="B838" s="4">
        <v>45</v>
      </c>
      <c r="C838" s="4" t="s">
        <v>44</v>
      </c>
      <c r="D838" s="4" t="s">
        <v>87</v>
      </c>
      <c r="E838" s="4" t="s">
        <v>46</v>
      </c>
      <c r="F838" s="4" t="s">
        <v>30</v>
      </c>
      <c r="G838" s="4" t="s">
        <v>80</v>
      </c>
      <c r="H838" s="4" t="s">
        <v>61</v>
      </c>
      <c r="I838" s="4" t="s">
        <v>49</v>
      </c>
      <c r="J838" s="21">
        <v>44352</v>
      </c>
      <c r="K838" s="21">
        <v>44535</v>
      </c>
      <c r="L838" s="4">
        <v>100</v>
      </c>
      <c r="M838" s="4" t="s">
        <v>322</v>
      </c>
      <c r="N838" s="4" t="s">
        <v>129</v>
      </c>
      <c r="O838" s="4" t="s">
        <v>776</v>
      </c>
      <c r="P838" s="4" t="s">
        <v>39</v>
      </c>
      <c r="Q838" s="4" t="s">
        <v>75</v>
      </c>
      <c r="R838" s="4">
        <v>106</v>
      </c>
      <c r="S838" s="4">
        <v>1</v>
      </c>
      <c r="T838" s="4" t="s">
        <v>85</v>
      </c>
      <c r="U838" s="4" t="s">
        <v>42</v>
      </c>
      <c r="V838" s="4">
        <v>2.08</v>
      </c>
      <c r="W838" s="4">
        <v>2</v>
      </c>
      <c r="X838" s="4">
        <v>9.5</v>
      </c>
      <c r="Y838" s="4">
        <v>11.4</v>
      </c>
      <c r="Z838" s="4">
        <v>16.2</v>
      </c>
    </row>
    <row r="839" spans="1:26" x14ac:dyDescent="0.25">
      <c r="A839" s="4" t="s">
        <v>2327</v>
      </c>
      <c r="B839" s="4">
        <v>46</v>
      </c>
      <c r="C839" s="4" t="s">
        <v>45</v>
      </c>
      <c r="D839" s="4" t="s">
        <v>28</v>
      </c>
      <c r="E839" s="4" t="s">
        <v>29</v>
      </c>
      <c r="F839" s="4" t="s">
        <v>30</v>
      </c>
      <c r="G839" s="4" t="s">
        <v>112</v>
      </c>
      <c r="H839" s="4" t="s">
        <v>32</v>
      </c>
      <c r="I839" s="4" t="s">
        <v>132</v>
      </c>
      <c r="J839" s="21">
        <v>44004</v>
      </c>
      <c r="K839" s="21">
        <v>44461</v>
      </c>
      <c r="L839" s="4">
        <v>150</v>
      </c>
      <c r="M839" s="4" t="s">
        <v>129</v>
      </c>
      <c r="N839" s="4" t="s">
        <v>129</v>
      </c>
      <c r="O839" s="4" t="s">
        <v>188</v>
      </c>
      <c r="P839" s="4" t="s">
        <v>55</v>
      </c>
      <c r="Q839" s="4" t="s">
        <v>129</v>
      </c>
      <c r="R839" s="4">
        <v>38</v>
      </c>
      <c r="S839" s="4">
        <v>0</v>
      </c>
      <c r="T839" s="4" t="s">
        <v>123</v>
      </c>
      <c r="U839" s="4" t="s">
        <v>57</v>
      </c>
      <c r="V839" s="4">
        <v>2.57</v>
      </c>
      <c r="W839" s="4">
        <v>1.56</v>
      </c>
      <c r="X839" s="4">
        <v>1.1000000000000001</v>
      </c>
      <c r="Y839" s="4">
        <v>15.8</v>
      </c>
      <c r="Z839" s="4">
        <v>19.600000000000001</v>
      </c>
    </row>
    <row r="840" spans="1:26" x14ac:dyDescent="0.25">
      <c r="A840" s="4" t="s">
        <v>2329</v>
      </c>
      <c r="B840" s="4">
        <v>80</v>
      </c>
      <c r="C840" s="4" t="s">
        <v>45</v>
      </c>
      <c r="D840" s="4" t="s">
        <v>45</v>
      </c>
      <c r="E840" s="4" t="s">
        <v>163</v>
      </c>
      <c r="F840" s="4" t="s">
        <v>30</v>
      </c>
      <c r="G840" s="4" t="s">
        <v>131</v>
      </c>
      <c r="H840" s="4" t="s">
        <v>81</v>
      </c>
      <c r="I840" s="4" t="s">
        <v>49</v>
      </c>
      <c r="J840" s="21">
        <v>43721</v>
      </c>
      <c r="K840" s="21">
        <v>44240</v>
      </c>
      <c r="L840" s="4">
        <v>200</v>
      </c>
      <c r="M840" s="4" t="s">
        <v>697</v>
      </c>
      <c r="N840" s="4" t="s">
        <v>30</v>
      </c>
      <c r="O840" s="4" t="s">
        <v>412</v>
      </c>
      <c r="P840" s="4" t="s">
        <v>110</v>
      </c>
      <c r="Q840" s="4" t="s">
        <v>67</v>
      </c>
      <c r="R840" s="4">
        <v>152</v>
      </c>
      <c r="S840" s="4">
        <v>0</v>
      </c>
      <c r="T840" s="4" t="s">
        <v>85</v>
      </c>
      <c r="U840" s="4" t="s">
        <v>57</v>
      </c>
      <c r="V840" s="4">
        <v>2.48</v>
      </c>
      <c r="W840" s="4">
        <v>2.4300000000000002</v>
      </c>
      <c r="X840" s="4">
        <v>4.0999999999999996</v>
      </c>
      <c r="Y840" s="4">
        <v>15.4</v>
      </c>
      <c r="Z840" s="4">
        <v>10.5</v>
      </c>
    </row>
    <row r="841" spans="1:26" x14ac:dyDescent="0.25">
      <c r="A841" s="4" t="s">
        <v>2331</v>
      </c>
      <c r="B841" s="4">
        <v>34</v>
      </c>
      <c r="C841" s="4" t="s">
        <v>45</v>
      </c>
      <c r="D841" s="4" t="s">
        <v>106</v>
      </c>
      <c r="E841" s="4" t="s">
        <v>46</v>
      </c>
      <c r="F841" s="4" t="s">
        <v>30</v>
      </c>
      <c r="G841" s="4" t="s">
        <v>276</v>
      </c>
      <c r="H841" s="4" t="s">
        <v>32</v>
      </c>
      <c r="I841" s="4" t="s">
        <v>132</v>
      </c>
      <c r="J841" s="21">
        <v>43831</v>
      </c>
      <c r="K841" s="21">
        <v>44197</v>
      </c>
      <c r="L841" s="4">
        <v>200</v>
      </c>
      <c r="M841" s="4" t="s">
        <v>1291</v>
      </c>
      <c r="N841" s="4" t="s">
        <v>40</v>
      </c>
      <c r="O841" s="4" t="s">
        <v>1062</v>
      </c>
      <c r="P841" s="4" t="s">
        <v>55</v>
      </c>
      <c r="Q841" s="4" t="s">
        <v>129</v>
      </c>
      <c r="R841" s="4">
        <v>85</v>
      </c>
      <c r="S841" s="4">
        <v>0</v>
      </c>
      <c r="T841" s="4" t="s">
        <v>41</v>
      </c>
      <c r="U841" s="4" t="s">
        <v>57</v>
      </c>
      <c r="V841" s="4">
        <v>4.5199999999999996</v>
      </c>
      <c r="W841" s="4">
        <v>3.02</v>
      </c>
      <c r="X841" s="4">
        <v>5.6</v>
      </c>
      <c r="Y841" s="4">
        <v>8.5</v>
      </c>
      <c r="Z841" s="4">
        <v>19.7</v>
      </c>
    </row>
    <row r="842" spans="1:26" x14ac:dyDescent="0.25">
      <c r="A842" s="4" t="s">
        <v>2333</v>
      </c>
      <c r="B842" s="4">
        <v>19</v>
      </c>
      <c r="C842" s="4" t="s">
        <v>27</v>
      </c>
      <c r="D842" s="4" t="s">
        <v>95</v>
      </c>
      <c r="E842" s="4" t="s">
        <v>46</v>
      </c>
      <c r="F842" s="4" t="s">
        <v>30</v>
      </c>
      <c r="G842" s="4" t="s">
        <v>31</v>
      </c>
      <c r="H842" s="4" t="s">
        <v>32</v>
      </c>
      <c r="I842" s="4" t="s">
        <v>72</v>
      </c>
      <c r="J842" s="21">
        <v>44630</v>
      </c>
      <c r="K842" s="21">
        <v>44844</v>
      </c>
      <c r="L842" s="4">
        <v>200</v>
      </c>
      <c r="M842" s="4" t="s">
        <v>1248</v>
      </c>
      <c r="N842" s="4" t="s">
        <v>30</v>
      </c>
      <c r="O842" s="4" t="s">
        <v>244</v>
      </c>
      <c r="P842" s="4" t="s">
        <v>110</v>
      </c>
      <c r="Q842" s="4" t="s">
        <v>67</v>
      </c>
      <c r="R842" s="4">
        <v>176</v>
      </c>
      <c r="S842" s="4">
        <v>0</v>
      </c>
      <c r="T842" s="4" t="s">
        <v>41</v>
      </c>
      <c r="U842" s="4" t="s">
        <v>42</v>
      </c>
      <c r="V842" s="4">
        <v>2</v>
      </c>
      <c r="W842" s="4">
        <v>1.29</v>
      </c>
      <c r="X842" s="4">
        <v>7</v>
      </c>
      <c r="Y842" s="4">
        <v>16.7</v>
      </c>
      <c r="Z842" s="4">
        <v>10.1</v>
      </c>
    </row>
    <row r="843" spans="1:26" x14ac:dyDescent="0.25">
      <c r="A843" s="4" t="s">
        <v>2334</v>
      </c>
      <c r="B843" s="4">
        <v>46</v>
      </c>
      <c r="C843" s="4" t="s">
        <v>44</v>
      </c>
      <c r="D843" s="4" t="s">
        <v>28</v>
      </c>
      <c r="E843" s="4" t="s">
        <v>163</v>
      </c>
      <c r="F843" s="4" t="s">
        <v>88</v>
      </c>
      <c r="G843" s="4" t="s">
        <v>80</v>
      </c>
      <c r="H843" s="4" t="s">
        <v>61</v>
      </c>
      <c r="I843" s="4" t="s">
        <v>33</v>
      </c>
      <c r="J843" s="21">
        <v>43624</v>
      </c>
      <c r="K843" s="21">
        <v>43807</v>
      </c>
      <c r="L843" s="4">
        <v>200</v>
      </c>
      <c r="M843" s="4" t="s">
        <v>1391</v>
      </c>
      <c r="N843" s="4" t="s">
        <v>30</v>
      </c>
      <c r="O843" s="4" t="s">
        <v>116</v>
      </c>
      <c r="P843" s="4" t="s">
        <v>39</v>
      </c>
      <c r="Q843" s="4" t="s">
        <v>129</v>
      </c>
      <c r="R843" s="4">
        <v>128</v>
      </c>
      <c r="S843" s="4">
        <v>1</v>
      </c>
      <c r="T843" s="4" t="s">
        <v>56</v>
      </c>
      <c r="U843" s="4" t="s">
        <v>57</v>
      </c>
      <c r="V843" s="4">
        <v>2.69</v>
      </c>
      <c r="W843" s="4">
        <v>4.1399999999999997</v>
      </c>
      <c r="X843" s="4">
        <v>2.8</v>
      </c>
      <c r="Y843" s="4">
        <v>20.8</v>
      </c>
      <c r="Z843" s="4">
        <v>14</v>
      </c>
    </row>
    <row r="844" spans="1:26" x14ac:dyDescent="0.25">
      <c r="A844" s="4" t="s">
        <v>2336</v>
      </c>
      <c r="B844" s="4">
        <v>46</v>
      </c>
      <c r="C844" s="4" t="s">
        <v>27</v>
      </c>
      <c r="D844" s="4" t="s">
        <v>45</v>
      </c>
      <c r="E844" s="4" t="s">
        <v>163</v>
      </c>
      <c r="F844" s="4" t="s">
        <v>59</v>
      </c>
      <c r="G844" s="4" t="s">
        <v>440</v>
      </c>
      <c r="H844" s="4" t="s">
        <v>32</v>
      </c>
      <c r="I844" s="4" t="s">
        <v>33</v>
      </c>
      <c r="J844" s="21">
        <v>44497</v>
      </c>
      <c r="K844" s="21">
        <v>44740</v>
      </c>
      <c r="L844" s="4">
        <v>50</v>
      </c>
      <c r="M844" s="4" t="s">
        <v>75</v>
      </c>
      <c r="N844" s="4" t="s">
        <v>75</v>
      </c>
      <c r="O844" s="4" t="s">
        <v>504</v>
      </c>
      <c r="P844" s="4" t="s">
        <v>110</v>
      </c>
      <c r="Q844" s="4" t="s">
        <v>40</v>
      </c>
      <c r="R844" s="4">
        <v>109</v>
      </c>
      <c r="S844" s="4">
        <v>0</v>
      </c>
      <c r="T844" s="4" t="s">
        <v>41</v>
      </c>
      <c r="U844" s="4" t="s">
        <v>57</v>
      </c>
      <c r="V844" s="4">
        <v>2.68</v>
      </c>
      <c r="W844" s="4">
        <v>2.83</v>
      </c>
      <c r="X844" s="4">
        <v>3.3</v>
      </c>
      <c r="Y844" s="4">
        <v>19.5</v>
      </c>
      <c r="Z844" s="4">
        <v>11.7</v>
      </c>
    </row>
    <row r="845" spans="1:26" x14ac:dyDescent="0.25">
      <c r="A845" s="4" t="s">
        <v>2337</v>
      </c>
      <c r="B845" s="4">
        <v>23</v>
      </c>
      <c r="C845" s="4" t="s">
        <v>27</v>
      </c>
      <c r="D845" s="4" t="s">
        <v>106</v>
      </c>
      <c r="E845" s="4" t="s">
        <v>78</v>
      </c>
      <c r="F845" s="4" t="s">
        <v>30</v>
      </c>
      <c r="G845" s="4" t="s">
        <v>112</v>
      </c>
      <c r="H845" s="4" t="s">
        <v>61</v>
      </c>
      <c r="I845" s="4" t="s">
        <v>72</v>
      </c>
      <c r="J845" s="21">
        <v>44724</v>
      </c>
      <c r="K845" s="21">
        <v>45150</v>
      </c>
      <c r="L845" s="4">
        <v>100</v>
      </c>
      <c r="M845" s="4" t="s">
        <v>30</v>
      </c>
      <c r="N845" s="4" t="s">
        <v>30</v>
      </c>
      <c r="O845" s="4" t="s">
        <v>971</v>
      </c>
      <c r="P845" s="4" t="s">
        <v>55</v>
      </c>
      <c r="Q845" s="4" t="s">
        <v>129</v>
      </c>
      <c r="R845" s="4">
        <v>62</v>
      </c>
      <c r="S845" s="4">
        <v>0</v>
      </c>
      <c r="T845" s="4" t="s">
        <v>123</v>
      </c>
      <c r="U845" s="4" t="s">
        <v>57</v>
      </c>
      <c r="V845" s="4">
        <v>2.2799999999999998</v>
      </c>
      <c r="W845" s="4">
        <v>3.38</v>
      </c>
      <c r="X845" s="4">
        <v>10</v>
      </c>
      <c r="Y845" s="4">
        <v>13.8</v>
      </c>
      <c r="Z845" s="4">
        <v>18.7</v>
      </c>
    </row>
    <row r="846" spans="1:26" x14ac:dyDescent="0.25">
      <c r="A846" s="4" t="s">
        <v>2340</v>
      </c>
      <c r="B846" s="4">
        <v>32</v>
      </c>
      <c r="C846" s="4" t="s">
        <v>27</v>
      </c>
      <c r="D846" s="4" t="s">
        <v>28</v>
      </c>
      <c r="E846" s="4" t="s">
        <v>46</v>
      </c>
      <c r="F846" s="4" t="s">
        <v>69</v>
      </c>
      <c r="G846" s="4" t="s">
        <v>164</v>
      </c>
      <c r="H846" s="4" t="s">
        <v>71</v>
      </c>
      <c r="I846" s="4" t="s">
        <v>72</v>
      </c>
      <c r="J846" s="21">
        <v>44901</v>
      </c>
      <c r="K846" s="21">
        <v>45113</v>
      </c>
      <c r="L846" s="4">
        <v>100</v>
      </c>
      <c r="M846" s="4" t="s">
        <v>30</v>
      </c>
      <c r="N846" s="4" t="s">
        <v>30</v>
      </c>
      <c r="O846" s="4" t="s">
        <v>677</v>
      </c>
      <c r="P846" s="4" t="s">
        <v>39</v>
      </c>
      <c r="Q846" s="4" t="s">
        <v>75</v>
      </c>
      <c r="R846" s="4">
        <v>176</v>
      </c>
      <c r="S846" s="4">
        <v>1</v>
      </c>
      <c r="T846" s="4" t="s">
        <v>56</v>
      </c>
      <c r="U846" s="4" t="s">
        <v>42</v>
      </c>
      <c r="V846" s="4">
        <v>2.38</v>
      </c>
      <c r="W846" s="4">
        <v>1.22</v>
      </c>
      <c r="X846" s="4">
        <v>2.8</v>
      </c>
      <c r="Y846" s="4">
        <v>13.5</v>
      </c>
      <c r="Z846" s="4">
        <v>6.7</v>
      </c>
    </row>
    <row r="847" spans="1:26" x14ac:dyDescent="0.25">
      <c r="A847" s="4" t="s">
        <v>2342</v>
      </c>
      <c r="B847" s="4">
        <v>64</v>
      </c>
      <c r="C847" s="4" t="s">
        <v>45</v>
      </c>
      <c r="D847" s="4" t="s">
        <v>87</v>
      </c>
      <c r="E847" s="4" t="s">
        <v>78</v>
      </c>
      <c r="F847" s="4" t="s">
        <v>88</v>
      </c>
      <c r="G847" s="4" t="s">
        <v>246</v>
      </c>
      <c r="H847" s="4" t="s">
        <v>81</v>
      </c>
      <c r="I847" s="4" t="s">
        <v>72</v>
      </c>
      <c r="J847" s="21">
        <v>45088</v>
      </c>
      <c r="K847" s="21">
        <v>45515</v>
      </c>
      <c r="L847" s="4">
        <v>50</v>
      </c>
      <c r="M847" s="4" t="s">
        <v>803</v>
      </c>
      <c r="N847" s="4" t="s">
        <v>75</v>
      </c>
      <c r="O847" s="4" t="s">
        <v>2071</v>
      </c>
      <c r="P847" s="4" t="s">
        <v>55</v>
      </c>
      <c r="Q847" s="4" t="s">
        <v>40</v>
      </c>
      <c r="R847" s="4">
        <v>72</v>
      </c>
      <c r="S847" s="4">
        <v>0</v>
      </c>
      <c r="T847" s="4" t="s">
        <v>123</v>
      </c>
      <c r="U847" s="4" t="s">
        <v>57</v>
      </c>
      <c r="V847" s="4">
        <v>1</v>
      </c>
      <c r="W847" s="4">
        <v>4.66</v>
      </c>
      <c r="X847" s="4">
        <v>8.6</v>
      </c>
      <c r="Y847" s="4">
        <v>19.399999999999999</v>
      </c>
      <c r="Z847" s="4">
        <v>5.9</v>
      </c>
    </row>
    <row r="848" spans="1:26" x14ac:dyDescent="0.25">
      <c r="A848" s="4" t="s">
        <v>2344</v>
      </c>
      <c r="B848" s="4">
        <v>84</v>
      </c>
      <c r="C848" s="4" t="s">
        <v>27</v>
      </c>
      <c r="D848" s="4" t="s">
        <v>87</v>
      </c>
      <c r="E848" s="4" t="s">
        <v>30</v>
      </c>
      <c r="F848" s="4" t="s">
        <v>30</v>
      </c>
      <c r="G848" s="4" t="s">
        <v>70</v>
      </c>
      <c r="H848" s="4" t="s">
        <v>71</v>
      </c>
      <c r="I848" s="4" t="s">
        <v>49</v>
      </c>
      <c r="J848" s="21">
        <v>45127</v>
      </c>
      <c r="K848" s="21">
        <v>45371</v>
      </c>
      <c r="L848" s="4">
        <v>200</v>
      </c>
      <c r="M848" s="4" t="s">
        <v>75</v>
      </c>
      <c r="N848" s="4" t="s">
        <v>75</v>
      </c>
      <c r="O848" s="4" t="s">
        <v>398</v>
      </c>
      <c r="P848" s="4" t="s">
        <v>55</v>
      </c>
      <c r="Q848" s="4" t="s">
        <v>30</v>
      </c>
      <c r="R848" s="4">
        <v>43</v>
      </c>
      <c r="S848" s="4">
        <v>0</v>
      </c>
      <c r="T848" s="4" t="s">
        <v>123</v>
      </c>
      <c r="U848" s="4" t="s">
        <v>42</v>
      </c>
      <c r="V848" s="4">
        <v>1.48</v>
      </c>
      <c r="W848" s="4">
        <v>1.27</v>
      </c>
      <c r="X848" s="4">
        <v>7.5</v>
      </c>
      <c r="Y848" s="4">
        <v>22.7</v>
      </c>
      <c r="Z848" s="4">
        <v>10.3</v>
      </c>
    </row>
    <row r="849" spans="1:26" x14ac:dyDescent="0.25">
      <c r="A849" s="4" t="s">
        <v>2346</v>
      </c>
      <c r="B849" s="4">
        <v>39</v>
      </c>
      <c r="C849" s="4" t="s">
        <v>45</v>
      </c>
      <c r="D849" s="4" t="s">
        <v>95</v>
      </c>
      <c r="E849" s="4" t="s">
        <v>46</v>
      </c>
      <c r="F849" s="4" t="s">
        <v>79</v>
      </c>
      <c r="G849" s="4" t="s">
        <v>178</v>
      </c>
      <c r="H849" s="4" t="s">
        <v>71</v>
      </c>
      <c r="I849" s="4" t="s">
        <v>132</v>
      </c>
      <c r="J849" s="21">
        <v>45006</v>
      </c>
      <c r="K849" s="21">
        <v>45281</v>
      </c>
      <c r="L849" s="4">
        <v>100</v>
      </c>
      <c r="M849" s="4" t="s">
        <v>834</v>
      </c>
      <c r="N849" s="4" t="s">
        <v>67</v>
      </c>
      <c r="O849" s="4" t="s">
        <v>1041</v>
      </c>
      <c r="P849" s="4" t="s">
        <v>55</v>
      </c>
      <c r="Q849" s="4" t="s">
        <v>30</v>
      </c>
      <c r="R849" s="4">
        <v>154</v>
      </c>
      <c r="S849" s="4">
        <v>0</v>
      </c>
      <c r="T849" s="4" t="s">
        <v>137</v>
      </c>
      <c r="U849" s="4" t="s">
        <v>42</v>
      </c>
      <c r="V849" s="4">
        <v>1.48</v>
      </c>
      <c r="W849" s="4">
        <v>3.05</v>
      </c>
      <c r="X849" s="4">
        <v>4.0999999999999996</v>
      </c>
      <c r="Y849" s="4">
        <v>12.7</v>
      </c>
      <c r="Z849" s="4">
        <v>13.6</v>
      </c>
    </row>
    <row r="850" spans="1:26" x14ac:dyDescent="0.25">
      <c r="A850" s="4" t="s">
        <v>2348</v>
      </c>
      <c r="B850" s="4">
        <v>34</v>
      </c>
      <c r="C850" s="4" t="s">
        <v>45</v>
      </c>
      <c r="D850" s="4" t="s">
        <v>45</v>
      </c>
      <c r="E850" s="4" t="s">
        <v>163</v>
      </c>
      <c r="F850" s="4" t="s">
        <v>59</v>
      </c>
      <c r="G850" s="4" t="s">
        <v>80</v>
      </c>
      <c r="H850" s="4" t="s">
        <v>71</v>
      </c>
      <c r="I850" s="4" t="s">
        <v>49</v>
      </c>
      <c r="J850" s="21">
        <v>44186</v>
      </c>
      <c r="K850" s="21">
        <v>44702</v>
      </c>
      <c r="L850" s="4">
        <v>50</v>
      </c>
      <c r="M850" s="4" t="s">
        <v>129</v>
      </c>
      <c r="N850" s="4" t="s">
        <v>129</v>
      </c>
      <c r="O850" s="4" t="s">
        <v>287</v>
      </c>
      <c r="P850" s="4" t="s">
        <v>39</v>
      </c>
      <c r="Q850" s="4" t="s">
        <v>129</v>
      </c>
      <c r="R850" s="4">
        <v>100</v>
      </c>
      <c r="S850" s="4">
        <v>1</v>
      </c>
      <c r="T850" s="4" t="s">
        <v>41</v>
      </c>
      <c r="U850" s="4" t="s">
        <v>42</v>
      </c>
      <c r="V850" s="4">
        <v>3.87</v>
      </c>
      <c r="W850" s="4">
        <v>1.44</v>
      </c>
      <c r="X850" s="4">
        <v>1.3</v>
      </c>
      <c r="Y850" s="4">
        <v>23.9</v>
      </c>
      <c r="Z850" s="4">
        <v>7</v>
      </c>
    </row>
    <row r="851" spans="1:26" x14ac:dyDescent="0.25">
      <c r="A851" s="4" t="s">
        <v>2349</v>
      </c>
      <c r="B851" s="4">
        <v>34</v>
      </c>
      <c r="C851" s="4" t="s">
        <v>27</v>
      </c>
      <c r="D851" s="4" t="s">
        <v>95</v>
      </c>
      <c r="E851" s="4" t="s">
        <v>78</v>
      </c>
      <c r="F851" s="4" t="s">
        <v>79</v>
      </c>
      <c r="G851" s="4" t="s">
        <v>102</v>
      </c>
      <c r="H851" s="4" t="s">
        <v>71</v>
      </c>
      <c r="I851" s="4" t="s">
        <v>132</v>
      </c>
      <c r="J851" s="21">
        <v>43855</v>
      </c>
      <c r="K851" s="21">
        <v>44402</v>
      </c>
      <c r="L851" s="4">
        <v>100</v>
      </c>
      <c r="M851" s="4" t="s">
        <v>723</v>
      </c>
      <c r="N851" s="4" t="s">
        <v>129</v>
      </c>
      <c r="O851" s="4" t="s">
        <v>1904</v>
      </c>
      <c r="P851" s="4" t="s">
        <v>55</v>
      </c>
      <c r="Q851" s="4" t="s">
        <v>30</v>
      </c>
      <c r="R851" s="4">
        <v>131</v>
      </c>
      <c r="S851" s="4">
        <v>0</v>
      </c>
      <c r="T851" s="4" t="s">
        <v>41</v>
      </c>
      <c r="U851" s="4" t="s">
        <v>42</v>
      </c>
      <c r="V851" s="4">
        <v>1.22</v>
      </c>
      <c r="W851" s="4">
        <v>1.76</v>
      </c>
      <c r="X851" s="4">
        <v>1.4</v>
      </c>
      <c r="Y851" s="4">
        <v>13.1</v>
      </c>
      <c r="Z851" s="4">
        <v>16.600000000000001</v>
      </c>
    </row>
    <row r="852" spans="1:26" x14ac:dyDescent="0.25">
      <c r="A852" s="4" t="s">
        <v>2351</v>
      </c>
      <c r="B852" s="4">
        <v>25</v>
      </c>
      <c r="C852" s="4" t="s">
        <v>44</v>
      </c>
      <c r="D852" s="4" t="s">
        <v>45</v>
      </c>
      <c r="E852" s="4" t="s">
        <v>46</v>
      </c>
      <c r="F852" s="4" t="s">
        <v>30</v>
      </c>
      <c r="G852" s="4" t="s">
        <v>440</v>
      </c>
      <c r="H852" s="4" t="s">
        <v>81</v>
      </c>
      <c r="I852" s="4" t="s">
        <v>33</v>
      </c>
      <c r="J852" s="21">
        <v>44396</v>
      </c>
      <c r="K852" s="21">
        <v>44611</v>
      </c>
      <c r="L852" s="4">
        <v>100</v>
      </c>
      <c r="M852" s="4" t="s">
        <v>129</v>
      </c>
      <c r="N852" s="4" t="s">
        <v>129</v>
      </c>
      <c r="O852" s="4" t="s">
        <v>501</v>
      </c>
      <c r="P852" s="4" t="s">
        <v>39</v>
      </c>
      <c r="Q852" s="4" t="s">
        <v>67</v>
      </c>
      <c r="R852" s="4">
        <v>52</v>
      </c>
      <c r="S852" s="4">
        <v>1</v>
      </c>
      <c r="T852" s="4" t="s">
        <v>56</v>
      </c>
      <c r="U852" s="4" t="s">
        <v>42</v>
      </c>
      <c r="V852" s="4">
        <v>2.36</v>
      </c>
      <c r="W852" s="4">
        <v>2.78</v>
      </c>
      <c r="X852" s="4">
        <v>7.1</v>
      </c>
      <c r="Y852" s="4">
        <v>15.2</v>
      </c>
      <c r="Z852" s="4">
        <v>17.600000000000001</v>
      </c>
    </row>
    <row r="853" spans="1:26" x14ac:dyDescent="0.25">
      <c r="A853" s="4" t="s">
        <v>2352</v>
      </c>
      <c r="B853" s="4">
        <v>78</v>
      </c>
      <c r="C853" s="4" t="s">
        <v>44</v>
      </c>
      <c r="D853" s="4" t="s">
        <v>95</v>
      </c>
      <c r="E853" s="4" t="s">
        <v>29</v>
      </c>
      <c r="F853" s="4" t="s">
        <v>79</v>
      </c>
      <c r="G853" s="4" t="s">
        <v>80</v>
      </c>
      <c r="H853" s="4" t="s">
        <v>71</v>
      </c>
      <c r="I853" s="4" t="s">
        <v>49</v>
      </c>
      <c r="J853" s="21">
        <v>43593</v>
      </c>
      <c r="K853" s="21">
        <v>44112</v>
      </c>
      <c r="L853" s="4">
        <v>150</v>
      </c>
      <c r="M853" s="4" t="s">
        <v>75</v>
      </c>
      <c r="N853" s="4" t="s">
        <v>75</v>
      </c>
      <c r="O853" s="4" t="s">
        <v>582</v>
      </c>
      <c r="P853" s="4" t="s">
        <v>55</v>
      </c>
      <c r="Q853" s="4" t="s">
        <v>67</v>
      </c>
      <c r="R853" s="4">
        <v>68</v>
      </c>
      <c r="S853" s="4">
        <v>0</v>
      </c>
      <c r="T853" s="4" t="s">
        <v>85</v>
      </c>
      <c r="U853" s="4" t="s">
        <v>42</v>
      </c>
      <c r="V853" s="4">
        <v>4.46</v>
      </c>
      <c r="W853" s="4">
        <v>1.04</v>
      </c>
      <c r="X853" s="4">
        <v>8</v>
      </c>
      <c r="Y853" s="4">
        <v>14.3</v>
      </c>
      <c r="Z853" s="4">
        <v>19.8</v>
      </c>
    </row>
    <row r="854" spans="1:26" x14ac:dyDescent="0.25">
      <c r="A854" s="4" t="s">
        <v>2355</v>
      </c>
      <c r="B854" s="4">
        <v>43</v>
      </c>
      <c r="C854" s="4" t="s">
        <v>27</v>
      </c>
      <c r="D854" s="4" t="s">
        <v>95</v>
      </c>
      <c r="E854" s="4" t="s">
        <v>78</v>
      </c>
      <c r="F854" s="4" t="s">
        <v>88</v>
      </c>
      <c r="G854" s="4" t="s">
        <v>194</v>
      </c>
      <c r="H854" s="4" t="s">
        <v>81</v>
      </c>
      <c r="I854" s="4" t="s">
        <v>132</v>
      </c>
      <c r="J854" s="21">
        <v>44757</v>
      </c>
      <c r="K854" s="21">
        <v>45306</v>
      </c>
      <c r="L854" s="4">
        <v>50</v>
      </c>
      <c r="M854" s="4" t="s">
        <v>469</v>
      </c>
      <c r="N854" s="4" t="s">
        <v>67</v>
      </c>
      <c r="O854" s="4" t="s">
        <v>690</v>
      </c>
      <c r="P854" s="4" t="s">
        <v>39</v>
      </c>
      <c r="Q854" s="4" t="s">
        <v>75</v>
      </c>
      <c r="R854" s="4">
        <v>161</v>
      </c>
      <c r="S854" s="4">
        <v>1</v>
      </c>
      <c r="T854" s="4" t="s">
        <v>56</v>
      </c>
      <c r="U854" s="4" t="s">
        <v>57</v>
      </c>
      <c r="V854" s="4">
        <v>2.93</v>
      </c>
      <c r="W854" s="4">
        <v>4.95</v>
      </c>
      <c r="X854" s="4">
        <v>7.8</v>
      </c>
      <c r="Y854" s="4">
        <v>10.5</v>
      </c>
      <c r="Z854" s="4">
        <v>12.2</v>
      </c>
    </row>
    <row r="855" spans="1:26" x14ac:dyDescent="0.25">
      <c r="A855" s="4" t="s">
        <v>2358</v>
      </c>
      <c r="B855" s="4">
        <v>64</v>
      </c>
      <c r="C855" s="4" t="s">
        <v>27</v>
      </c>
      <c r="D855" s="4" t="s">
        <v>28</v>
      </c>
      <c r="E855" s="4" t="s">
        <v>29</v>
      </c>
      <c r="F855" s="4" t="s">
        <v>59</v>
      </c>
      <c r="G855" s="4" t="s">
        <v>276</v>
      </c>
      <c r="H855" s="4" t="s">
        <v>61</v>
      </c>
      <c r="I855" s="4" t="s">
        <v>33</v>
      </c>
      <c r="J855" s="21">
        <v>44749</v>
      </c>
      <c r="K855" s="21">
        <v>45237</v>
      </c>
      <c r="L855" s="4">
        <v>150</v>
      </c>
      <c r="M855" s="4" t="s">
        <v>438</v>
      </c>
      <c r="N855" s="4" t="s">
        <v>67</v>
      </c>
      <c r="O855" s="4" t="s">
        <v>84</v>
      </c>
      <c r="P855" s="4" t="s">
        <v>55</v>
      </c>
      <c r="Q855" s="4" t="s">
        <v>129</v>
      </c>
      <c r="R855" s="4">
        <v>107</v>
      </c>
      <c r="S855" s="4">
        <v>0</v>
      </c>
      <c r="T855" s="4" t="s">
        <v>85</v>
      </c>
      <c r="U855" s="4" t="s">
        <v>57</v>
      </c>
      <c r="V855" s="4">
        <v>4.97</v>
      </c>
      <c r="W855" s="4">
        <v>4.43</v>
      </c>
      <c r="X855" s="4">
        <v>1.9</v>
      </c>
      <c r="Y855" s="4">
        <v>18.7</v>
      </c>
      <c r="Z855" s="4">
        <v>8.9</v>
      </c>
    </row>
    <row r="856" spans="1:26" x14ac:dyDescent="0.25">
      <c r="A856" s="4" t="s">
        <v>2360</v>
      </c>
      <c r="B856" s="4">
        <v>39</v>
      </c>
      <c r="C856" s="4" t="s">
        <v>44</v>
      </c>
      <c r="D856" s="4" t="s">
        <v>106</v>
      </c>
      <c r="E856" s="4" t="s">
        <v>46</v>
      </c>
      <c r="F856" s="4" t="s">
        <v>30</v>
      </c>
      <c r="G856" s="4" t="s">
        <v>131</v>
      </c>
      <c r="H856" s="4" t="s">
        <v>71</v>
      </c>
      <c r="I856" s="4" t="s">
        <v>33</v>
      </c>
      <c r="J856" s="21">
        <v>43506</v>
      </c>
      <c r="K856" s="21">
        <v>43748</v>
      </c>
      <c r="L856" s="4">
        <v>150</v>
      </c>
      <c r="M856" s="4" t="s">
        <v>40</v>
      </c>
      <c r="N856" s="4" t="s">
        <v>40</v>
      </c>
      <c r="O856" s="4" t="s">
        <v>254</v>
      </c>
      <c r="P856" s="4" t="s">
        <v>39</v>
      </c>
      <c r="Q856" s="4" t="s">
        <v>30</v>
      </c>
      <c r="R856" s="4">
        <v>172</v>
      </c>
      <c r="S856" s="4">
        <v>1</v>
      </c>
      <c r="T856" s="4" t="s">
        <v>137</v>
      </c>
      <c r="U856" s="4" t="s">
        <v>57</v>
      </c>
      <c r="V856" s="4">
        <v>1.03</v>
      </c>
      <c r="W856" s="4">
        <v>2.61</v>
      </c>
      <c r="X856" s="4">
        <v>3.1</v>
      </c>
      <c r="Y856" s="4">
        <v>20.7</v>
      </c>
      <c r="Z856" s="4">
        <v>8.6999999999999993</v>
      </c>
    </row>
    <row r="857" spans="1:26" x14ac:dyDescent="0.25">
      <c r="A857" s="4" t="s">
        <v>2363</v>
      </c>
      <c r="B857" s="4">
        <v>37</v>
      </c>
      <c r="C857" s="4" t="s">
        <v>27</v>
      </c>
      <c r="D857" s="4" t="s">
        <v>45</v>
      </c>
      <c r="E857" s="4" t="s">
        <v>29</v>
      </c>
      <c r="F857" s="4" t="s">
        <v>30</v>
      </c>
      <c r="G857" s="4" t="s">
        <v>118</v>
      </c>
      <c r="H857" s="4" t="s">
        <v>81</v>
      </c>
      <c r="I857" s="4" t="s">
        <v>49</v>
      </c>
      <c r="J857" s="21">
        <v>45112</v>
      </c>
      <c r="K857" s="21">
        <v>45601</v>
      </c>
      <c r="L857" s="4">
        <v>100</v>
      </c>
      <c r="M857" s="4" t="s">
        <v>348</v>
      </c>
      <c r="N857" s="4" t="s">
        <v>30</v>
      </c>
      <c r="O857" s="4" t="s">
        <v>1115</v>
      </c>
      <c r="P857" s="4" t="s">
        <v>110</v>
      </c>
      <c r="Q857" s="4" t="s">
        <v>40</v>
      </c>
      <c r="R857" s="4">
        <v>97</v>
      </c>
      <c r="S857" s="4">
        <v>0</v>
      </c>
      <c r="T857" s="4" t="s">
        <v>41</v>
      </c>
      <c r="U857" s="4" t="s">
        <v>42</v>
      </c>
      <c r="V857" s="4">
        <v>4.3099999999999996</v>
      </c>
      <c r="W857" s="4">
        <v>1</v>
      </c>
      <c r="X857" s="4">
        <v>3.8</v>
      </c>
      <c r="Y857" s="4">
        <v>10.3</v>
      </c>
      <c r="Z857" s="4">
        <v>7</v>
      </c>
    </row>
    <row r="858" spans="1:26" x14ac:dyDescent="0.25">
      <c r="A858" s="4" t="s">
        <v>2365</v>
      </c>
      <c r="B858" s="4">
        <v>61</v>
      </c>
      <c r="C858" s="4" t="s">
        <v>27</v>
      </c>
      <c r="D858" s="4" t="s">
        <v>106</v>
      </c>
      <c r="E858" s="4" t="s">
        <v>30</v>
      </c>
      <c r="F858" s="4" t="s">
        <v>30</v>
      </c>
      <c r="G858" s="4" t="s">
        <v>112</v>
      </c>
      <c r="H858" s="4" t="s">
        <v>32</v>
      </c>
      <c r="I858" s="4" t="s">
        <v>49</v>
      </c>
      <c r="J858" s="21">
        <v>44447</v>
      </c>
      <c r="K858" s="21">
        <v>44720</v>
      </c>
      <c r="L858" s="4">
        <v>100</v>
      </c>
      <c r="M858" s="4" t="s">
        <v>37</v>
      </c>
      <c r="N858" s="4" t="s">
        <v>67</v>
      </c>
      <c r="O858" s="4" t="s">
        <v>447</v>
      </c>
      <c r="P858" s="4" t="s">
        <v>39</v>
      </c>
      <c r="Q858" s="4" t="s">
        <v>129</v>
      </c>
      <c r="R858" s="4">
        <v>50</v>
      </c>
      <c r="S858" s="4">
        <v>1</v>
      </c>
      <c r="T858" s="4" t="s">
        <v>137</v>
      </c>
      <c r="U858" s="4" t="s">
        <v>57</v>
      </c>
      <c r="V858" s="4">
        <v>1.27</v>
      </c>
      <c r="W858" s="4">
        <v>1.75</v>
      </c>
      <c r="X858" s="4">
        <v>6</v>
      </c>
      <c r="Y858" s="4">
        <v>11.2</v>
      </c>
      <c r="Z858" s="4">
        <v>10.1</v>
      </c>
    </row>
    <row r="859" spans="1:26" x14ac:dyDescent="0.25">
      <c r="A859" s="4" t="s">
        <v>2366</v>
      </c>
      <c r="B859" s="4">
        <v>69</v>
      </c>
      <c r="C859" s="4" t="s">
        <v>27</v>
      </c>
      <c r="D859" s="4" t="s">
        <v>28</v>
      </c>
      <c r="E859" s="4" t="s">
        <v>30</v>
      </c>
      <c r="F859" s="4" t="s">
        <v>47</v>
      </c>
      <c r="G859" s="4" t="s">
        <v>131</v>
      </c>
      <c r="H859" s="4" t="s">
        <v>32</v>
      </c>
      <c r="I859" s="4" t="s">
        <v>33</v>
      </c>
      <c r="J859" s="21">
        <v>44421</v>
      </c>
      <c r="K859" s="21">
        <v>44878</v>
      </c>
      <c r="L859" s="4">
        <v>150</v>
      </c>
      <c r="M859" s="4" t="s">
        <v>640</v>
      </c>
      <c r="N859" s="4" t="s">
        <v>30</v>
      </c>
      <c r="O859" s="4" t="s">
        <v>852</v>
      </c>
      <c r="P859" s="4" t="s">
        <v>55</v>
      </c>
      <c r="Q859" s="4" t="s">
        <v>30</v>
      </c>
      <c r="R859" s="4">
        <v>174</v>
      </c>
      <c r="S859" s="4">
        <v>0</v>
      </c>
      <c r="T859" s="4" t="s">
        <v>56</v>
      </c>
      <c r="U859" s="4" t="s">
        <v>57</v>
      </c>
      <c r="V859" s="4">
        <v>2.5099999999999998</v>
      </c>
      <c r="W859" s="4">
        <v>4.5</v>
      </c>
      <c r="X859" s="4">
        <v>9.1</v>
      </c>
      <c r="Y859" s="4">
        <v>14.9</v>
      </c>
      <c r="Z859" s="4">
        <v>8.6</v>
      </c>
    </row>
    <row r="860" spans="1:26" x14ac:dyDescent="0.25">
      <c r="A860" s="4" t="s">
        <v>2368</v>
      </c>
      <c r="B860" s="4">
        <v>68</v>
      </c>
      <c r="C860" s="4" t="s">
        <v>44</v>
      </c>
      <c r="D860" s="4" t="s">
        <v>45</v>
      </c>
      <c r="E860" s="4" t="s">
        <v>29</v>
      </c>
      <c r="F860" s="4" t="s">
        <v>88</v>
      </c>
      <c r="G860" s="4" t="s">
        <v>48</v>
      </c>
      <c r="H860" s="4" t="s">
        <v>71</v>
      </c>
      <c r="I860" s="4" t="s">
        <v>132</v>
      </c>
      <c r="J860" s="21">
        <v>43867</v>
      </c>
      <c r="K860" s="21">
        <v>44202</v>
      </c>
      <c r="L860" s="4">
        <v>150</v>
      </c>
      <c r="M860" s="4" t="s">
        <v>451</v>
      </c>
      <c r="N860" s="4" t="s">
        <v>129</v>
      </c>
      <c r="O860" s="4" t="s">
        <v>507</v>
      </c>
      <c r="P860" s="4" t="s">
        <v>55</v>
      </c>
      <c r="Q860" s="4" t="s">
        <v>75</v>
      </c>
      <c r="R860" s="4">
        <v>108</v>
      </c>
      <c r="S860" s="4">
        <v>0</v>
      </c>
      <c r="T860" s="4" t="s">
        <v>85</v>
      </c>
      <c r="U860" s="4" t="s">
        <v>42</v>
      </c>
      <c r="V860" s="4">
        <v>1.43</v>
      </c>
      <c r="W860" s="4">
        <v>4.8099999999999996</v>
      </c>
      <c r="X860" s="4">
        <v>1.5</v>
      </c>
      <c r="Y860" s="4">
        <v>11.4</v>
      </c>
      <c r="Z860" s="4">
        <v>8.1</v>
      </c>
    </row>
    <row r="861" spans="1:26" x14ac:dyDescent="0.25">
      <c r="A861" s="4" t="s">
        <v>2369</v>
      </c>
      <c r="B861" s="4">
        <v>61</v>
      </c>
      <c r="C861" s="4" t="s">
        <v>27</v>
      </c>
      <c r="D861" s="4" t="s">
        <v>95</v>
      </c>
      <c r="E861" s="4" t="s">
        <v>29</v>
      </c>
      <c r="F861" s="4" t="s">
        <v>59</v>
      </c>
      <c r="G861" s="4" t="s">
        <v>80</v>
      </c>
      <c r="H861" s="4" t="s">
        <v>81</v>
      </c>
      <c r="I861" s="4" t="s">
        <v>33</v>
      </c>
      <c r="J861" s="21">
        <v>44414</v>
      </c>
      <c r="K861" s="21">
        <v>44626</v>
      </c>
      <c r="L861" s="4">
        <v>100</v>
      </c>
      <c r="M861" s="4" t="s">
        <v>40</v>
      </c>
      <c r="N861" s="4" t="s">
        <v>40</v>
      </c>
      <c r="O861" s="4" t="s">
        <v>398</v>
      </c>
      <c r="P861" s="4" t="s">
        <v>39</v>
      </c>
      <c r="Q861" s="4" t="s">
        <v>67</v>
      </c>
      <c r="R861" s="4">
        <v>124</v>
      </c>
      <c r="S861" s="4">
        <v>1</v>
      </c>
      <c r="T861" s="4" t="s">
        <v>85</v>
      </c>
      <c r="U861" s="4" t="s">
        <v>42</v>
      </c>
      <c r="V861" s="4">
        <v>2.2799999999999998</v>
      </c>
      <c r="W861" s="4">
        <v>1.66</v>
      </c>
      <c r="X861" s="4">
        <v>8</v>
      </c>
      <c r="Y861" s="4">
        <v>8.1999999999999993</v>
      </c>
      <c r="Z861" s="4">
        <v>13.8</v>
      </c>
    </row>
    <row r="862" spans="1:26" x14ac:dyDescent="0.25">
      <c r="A862" s="4" t="s">
        <v>2370</v>
      </c>
      <c r="B862" s="4">
        <v>52</v>
      </c>
      <c r="C862" s="4" t="s">
        <v>27</v>
      </c>
      <c r="D862" s="4" t="s">
        <v>95</v>
      </c>
      <c r="E862" s="4" t="s">
        <v>163</v>
      </c>
      <c r="F862" s="4" t="s">
        <v>30</v>
      </c>
      <c r="G862" s="4" t="s">
        <v>276</v>
      </c>
      <c r="H862" s="4" t="s">
        <v>61</v>
      </c>
      <c r="I862" s="4" t="s">
        <v>132</v>
      </c>
      <c r="J862" s="21">
        <v>45206</v>
      </c>
      <c r="K862" s="21">
        <v>45480</v>
      </c>
      <c r="L862" s="4">
        <v>100</v>
      </c>
      <c r="M862" s="4" t="s">
        <v>322</v>
      </c>
      <c r="N862" s="4" t="s">
        <v>129</v>
      </c>
      <c r="O862" s="4" t="s">
        <v>1460</v>
      </c>
      <c r="P862" s="4" t="s">
        <v>55</v>
      </c>
      <c r="Q862" s="4" t="s">
        <v>30</v>
      </c>
      <c r="R862" s="4">
        <v>84</v>
      </c>
      <c r="S862" s="4">
        <v>0</v>
      </c>
      <c r="T862" s="4" t="s">
        <v>123</v>
      </c>
      <c r="U862" s="4" t="s">
        <v>57</v>
      </c>
      <c r="V862" s="4">
        <v>1.5</v>
      </c>
      <c r="W862" s="4">
        <v>1.28</v>
      </c>
      <c r="X862" s="4">
        <v>9.1999999999999993</v>
      </c>
      <c r="Y862" s="4">
        <v>9.4</v>
      </c>
      <c r="Z862" s="4">
        <v>17</v>
      </c>
    </row>
    <row r="863" spans="1:26" x14ac:dyDescent="0.25">
      <c r="A863" s="4" t="s">
        <v>2373</v>
      </c>
      <c r="B863" s="4">
        <v>70</v>
      </c>
      <c r="C863" s="4" t="s">
        <v>27</v>
      </c>
      <c r="D863" s="4" t="s">
        <v>95</v>
      </c>
      <c r="E863" s="4" t="s">
        <v>46</v>
      </c>
      <c r="F863" s="4" t="s">
        <v>88</v>
      </c>
      <c r="G863" s="4" t="s">
        <v>164</v>
      </c>
      <c r="H863" s="4" t="s">
        <v>61</v>
      </c>
      <c r="I863" s="4" t="s">
        <v>33</v>
      </c>
      <c r="J863" s="21">
        <v>45083</v>
      </c>
      <c r="K863" s="21">
        <v>45328</v>
      </c>
      <c r="L863" s="4">
        <v>50</v>
      </c>
      <c r="M863" s="4" t="s">
        <v>30</v>
      </c>
      <c r="N863" s="4" t="s">
        <v>30</v>
      </c>
      <c r="O863" s="4" t="s">
        <v>1215</v>
      </c>
      <c r="P863" s="4" t="s">
        <v>110</v>
      </c>
      <c r="Q863" s="4" t="s">
        <v>40</v>
      </c>
      <c r="R863" s="4">
        <v>53</v>
      </c>
      <c r="S863" s="4">
        <v>0</v>
      </c>
      <c r="T863" s="4" t="s">
        <v>85</v>
      </c>
      <c r="U863" s="4" t="s">
        <v>57</v>
      </c>
      <c r="V863" s="4">
        <v>3.18</v>
      </c>
      <c r="W863" s="4">
        <v>1.31</v>
      </c>
      <c r="X863" s="4">
        <v>9.6</v>
      </c>
      <c r="Y863" s="4">
        <v>10.4</v>
      </c>
      <c r="Z863" s="4">
        <v>17.600000000000001</v>
      </c>
    </row>
    <row r="864" spans="1:26" x14ac:dyDescent="0.25">
      <c r="A864" s="4" t="s">
        <v>2375</v>
      </c>
      <c r="B864" s="4">
        <v>58</v>
      </c>
      <c r="C864" s="4" t="s">
        <v>27</v>
      </c>
      <c r="D864" s="4" t="s">
        <v>106</v>
      </c>
      <c r="E864" s="4" t="s">
        <v>30</v>
      </c>
      <c r="F864" s="4" t="s">
        <v>30</v>
      </c>
      <c r="G864" s="4" t="s">
        <v>184</v>
      </c>
      <c r="H864" s="4" t="s">
        <v>71</v>
      </c>
      <c r="I864" s="4" t="s">
        <v>33</v>
      </c>
      <c r="J864" s="21">
        <v>45147</v>
      </c>
      <c r="K864" s="21">
        <v>45452</v>
      </c>
      <c r="L864" s="4">
        <v>200</v>
      </c>
      <c r="M864" s="4" t="s">
        <v>129</v>
      </c>
      <c r="N864" s="4" t="s">
        <v>129</v>
      </c>
      <c r="O864" s="4" t="s">
        <v>1696</v>
      </c>
      <c r="P864" s="4" t="s">
        <v>39</v>
      </c>
      <c r="Q864" s="4" t="s">
        <v>67</v>
      </c>
      <c r="R864" s="4">
        <v>36</v>
      </c>
      <c r="S864" s="4">
        <v>1</v>
      </c>
      <c r="T864" s="4" t="s">
        <v>85</v>
      </c>
      <c r="U864" s="4" t="s">
        <v>57</v>
      </c>
      <c r="V864" s="4">
        <v>1.68</v>
      </c>
      <c r="W864" s="4">
        <v>4.42</v>
      </c>
      <c r="X864" s="4">
        <v>1.1000000000000001</v>
      </c>
      <c r="Y864" s="4">
        <v>15.2</v>
      </c>
      <c r="Z864" s="4">
        <v>16.100000000000001</v>
      </c>
    </row>
    <row r="865" spans="1:26" x14ac:dyDescent="0.25">
      <c r="A865" s="4" t="s">
        <v>2377</v>
      </c>
      <c r="B865" s="4">
        <v>61</v>
      </c>
      <c r="C865" s="4" t="s">
        <v>45</v>
      </c>
      <c r="D865" s="4" t="s">
        <v>106</v>
      </c>
      <c r="E865" s="4" t="s">
        <v>46</v>
      </c>
      <c r="F865" s="4" t="s">
        <v>30</v>
      </c>
      <c r="G865" s="4" t="s">
        <v>440</v>
      </c>
      <c r="H865" s="4" t="s">
        <v>81</v>
      </c>
      <c r="I865" s="4" t="s">
        <v>72</v>
      </c>
      <c r="J865" s="21">
        <v>45120</v>
      </c>
      <c r="K865" s="21">
        <v>45609</v>
      </c>
      <c r="L865" s="4">
        <v>150</v>
      </c>
      <c r="M865" s="4" t="s">
        <v>339</v>
      </c>
      <c r="N865" s="4" t="s">
        <v>67</v>
      </c>
      <c r="O865" s="4" t="s">
        <v>305</v>
      </c>
      <c r="P865" s="4" t="s">
        <v>39</v>
      </c>
      <c r="Q865" s="4" t="s">
        <v>129</v>
      </c>
      <c r="R865" s="4">
        <v>101</v>
      </c>
      <c r="S865" s="4">
        <v>1</v>
      </c>
      <c r="T865" s="4" t="s">
        <v>123</v>
      </c>
      <c r="U865" s="4" t="s">
        <v>42</v>
      </c>
      <c r="V865" s="4">
        <v>4.74</v>
      </c>
      <c r="W865" s="4">
        <v>4.6399999999999997</v>
      </c>
      <c r="X865" s="4">
        <v>8.4</v>
      </c>
      <c r="Y865" s="4">
        <v>22</v>
      </c>
      <c r="Z865" s="4">
        <v>6.4</v>
      </c>
    </row>
    <row r="866" spans="1:26" x14ac:dyDescent="0.25">
      <c r="A866" s="4" t="s">
        <v>2380</v>
      </c>
      <c r="B866" s="4">
        <v>63</v>
      </c>
      <c r="C866" s="4" t="s">
        <v>27</v>
      </c>
      <c r="D866" s="4" t="s">
        <v>95</v>
      </c>
      <c r="E866" s="4" t="s">
        <v>29</v>
      </c>
      <c r="F866" s="4" t="s">
        <v>59</v>
      </c>
      <c r="G866" s="4" t="s">
        <v>31</v>
      </c>
      <c r="H866" s="4" t="s">
        <v>61</v>
      </c>
      <c r="I866" s="4" t="s">
        <v>49</v>
      </c>
      <c r="J866" s="21">
        <v>43540</v>
      </c>
      <c r="K866" s="21">
        <v>44028</v>
      </c>
      <c r="L866" s="4">
        <v>100</v>
      </c>
      <c r="M866" s="4" t="s">
        <v>834</v>
      </c>
      <c r="N866" s="4" t="s">
        <v>67</v>
      </c>
      <c r="O866" s="4" t="s">
        <v>383</v>
      </c>
      <c r="P866" s="4" t="s">
        <v>55</v>
      </c>
      <c r="Q866" s="4" t="s">
        <v>40</v>
      </c>
      <c r="R866" s="4">
        <v>79</v>
      </c>
      <c r="S866" s="4">
        <v>0</v>
      </c>
      <c r="T866" s="4" t="s">
        <v>123</v>
      </c>
      <c r="U866" s="4" t="s">
        <v>57</v>
      </c>
      <c r="V866" s="4">
        <v>2.14</v>
      </c>
      <c r="W866" s="4">
        <v>2.16</v>
      </c>
      <c r="X866" s="4">
        <v>4.4000000000000004</v>
      </c>
      <c r="Y866" s="4">
        <v>13.1</v>
      </c>
      <c r="Z866" s="4">
        <v>12.3</v>
      </c>
    </row>
    <row r="867" spans="1:26" x14ac:dyDescent="0.25">
      <c r="A867" s="4" t="s">
        <v>2381</v>
      </c>
      <c r="B867" s="4">
        <v>21</v>
      </c>
      <c r="C867" s="4" t="s">
        <v>45</v>
      </c>
      <c r="D867" s="4" t="s">
        <v>28</v>
      </c>
      <c r="E867" s="4" t="s">
        <v>46</v>
      </c>
      <c r="F867" s="4" t="s">
        <v>30</v>
      </c>
      <c r="G867" s="4" t="s">
        <v>102</v>
      </c>
      <c r="H867" s="4" t="s">
        <v>71</v>
      </c>
      <c r="I867" s="4" t="s">
        <v>33</v>
      </c>
      <c r="J867" s="21">
        <v>45253</v>
      </c>
      <c r="K867" s="21">
        <v>45466</v>
      </c>
      <c r="L867" s="4">
        <v>200</v>
      </c>
      <c r="M867" s="4" t="s">
        <v>129</v>
      </c>
      <c r="N867" s="4" t="s">
        <v>129</v>
      </c>
      <c r="O867" s="4" t="s">
        <v>997</v>
      </c>
      <c r="P867" s="4" t="s">
        <v>39</v>
      </c>
      <c r="Q867" s="4" t="s">
        <v>67</v>
      </c>
      <c r="R867" s="4">
        <v>126</v>
      </c>
      <c r="S867" s="4">
        <v>1</v>
      </c>
      <c r="T867" s="4" t="s">
        <v>85</v>
      </c>
      <c r="U867" s="4" t="s">
        <v>57</v>
      </c>
      <c r="V867" s="4">
        <v>1.64</v>
      </c>
      <c r="W867" s="4">
        <v>3.76</v>
      </c>
      <c r="X867" s="4">
        <v>2.5</v>
      </c>
      <c r="Y867" s="4">
        <v>11.6</v>
      </c>
      <c r="Z867" s="4">
        <v>11.6</v>
      </c>
    </row>
    <row r="868" spans="1:26" x14ac:dyDescent="0.25">
      <c r="A868" s="4" t="s">
        <v>2382</v>
      </c>
      <c r="B868" s="4">
        <v>62</v>
      </c>
      <c r="C868" s="4" t="s">
        <v>45</v>
      </c>
      <c r="D868" s="4" t="s">
        <v>106</v>
      </c>
      <c r="E868" s="4" t="s">
        <v>29</v>
      </c>
      <c r="F868" s="4" t="s">
        <v>30</v>
      </c>
      <c r="G868" s="4" t="s">
        <v>112</v>
      </c>
      <c r="H868" s="4" t="s">
        <v>61</v>
      </c>
      <c r="I868" s="4" t="s">
        <v>72</v>
      </c>
      <c r="J868" s="21">
        <v>45281</v>
      </c>
      <c r="K868" s="21">
        <v>45678</v>
      </c>
      <c r="L868" s="4">
        <v>100</v>
      </c>
      <c r="M868" s="4" t="s">
        <v>121</v>
      </c>
      <c r="N868" s="4" t="s">
        <v>67</v>
      </c>
      <c r="O868" s="4" t="s">
        <v>66</v>
      </c>
      <c r="P868" s="4" t="s">
        <v>55</v>
      </c>
      <c r="Q868" s="4" t="s">
        <v>67</v>
      </c>
      <c r="R868" s="4">
        <v>90</v>
      </c>
      <c r="S868" s="4">
        <v>0</v>
      </c>
      <c r="T868" s="4" t="s">
        <v>41</v>
      </c>
      <c r="U868" s="4" t="s">
        <v>42</v>
      </c>
      <c r="V868" s="4">
        <v>4.1900000000000004</v>
      </c>
      <c r="W868" s="4">
        <v>3.96</v>
      </c>
      <c r="X868" s="4">
        <v>6.8</v>
      </c>
      <c r="Y868" s="4">
        <v>8.8000000000000007</v>
      </c>
      <c r="Z868" s="4">
        <v>12.3</v>
      </c>
    </row>
    <row r="869" spans="1:26" x14ac:dyDescent="0.25">
      <c r="A869" s="4" t="s">
        <v>2384</v>
      </c>
      <c r="B869" s="4">
        <v>37</v>
      </c>
      <c r="C869" s="4" t="s">
        <v>45</v>
      </c>
      <c r="D869" s="4" t="s">
        <v>95</v>
      </c>
      <c r="E869" s="4" t="s">
        <v>46</v>
      </c>
      <c r="F869" s="4" t="s">
        <v>30</v>
      </c>
      <c r="G869" s="4" t="s">
        <v>89</v>
      </c>
      <c r="H869" s="4" t="s">
        <v>71</v>
      </c>
      <c r="I869" s="4" t="s">
        <v>49</v>
      </c>
      <c r="J869" s="21">
        <v>44375</v>
      </c>
      <c r="K869" s="21">
        <v>44770</v>
      </c>
      <c r="L869" s="4">
        <v>100</v>
      </c>
      <c r="M869" s="4" t="s">
        <v>339</v>
      </c>
      <c r="N869" s="4" t="s">
        <v>67</v>
      </c>
      <c r="O869" s="4" t="s">
        <v>267</v>
      </c>
      <c r="P869" s="4" t="s">
        <v>55</v>
      </c>
      <c r="Q869" s="4" t="s">
        <v>40</v>
      </c>
      <c r="R869" s="4">
        <v>52</v>
      </c>
      <c r="S869" s="4">
        <v>0</v>
      </c>
      <c r="T869" s="4" t="s">
        <v>85</v>
      </c>
      <c r="U869" s="4" t="s">
        <v>57</v>
      </c>
      <c r="V869" s="4">
        <v>1.35</v>
      </c>
      <c r="W869" s="4">
        <v>2.5099999999999998</v>
      </c>
      <c r="X869" s="4">
        <v>4.7</v>
      </c>
      <c r="Y869" s="4">
        <v>6.7</v>
      </c>
      <c r="Z869" s="4">
        <v>7.7</v>
      </c>
    </row>
    <row r="870" spans="1:26" x14ac:dyDescent="0.25">
      <c r="A870" s="4" t="s">
        <v>2385</v>
      </c>
      <c r="B870" s="4">
        <v>22</v>
      </c>
      <c r="C870" s="4" t="s">
        <v>44</v>
      </c>
      <c r="D870" s="4" t="s">
        <v>95</v>
      </c>
      <c r="E870" s="4" t="s">
        <v>163</v>
      </c>
      <c r="F870" s="4" t="s">
        <v>30</v>
      </c>
      <c r="G870" s="4" t="s">
        <v>178</v>
      </c>
      <c r="H870" s="4" t="s">
        <v>81</v>
      </c>
      <c r="I870" s="4" t="s">
        <v>49</v>
      </c>
      <c r="J870" s="21">
        <v>44998</v>
      </c>
      <c r="K870" s="21">
        <v>45456</v>
      </c>
      <c r="L870" s="4">
        <v>200</v>
      </c>
      <c r="M870" s="4" t="s">
        <v>75</v>
      </c>
      <c r="N870" s="4" t="s">
        <v>75</v>
      </c>
      <c r="O870" s="4" t="s">
        <v>2291</v>
      </c>
      <c r="P870" s="4" t="s">
        <v>39</v>
      </c>
      <c r="Q870" s="4" t="s">
        <v>40</v>
      </c>
      <c r="R870" s="4">
        <v>39</v>
      </c>
      <c r="S870" s="4">
        <v>1</v>
      </c>
      <c r="T870" s="4" t="s">
        <v>123</v>
      </c>
      <c r="U870" s="4" t="s">
        <v>42</v>
      </c>
      <c r="V870" s="4">
        <v>4.82</v>
      </c>
      <c r="W870" s="4">
        <v>4.8099999999999996</v>
      </c>
      <c r="X870" s="4">
        <v>4.2</v>
      </c>
      <c r="Y870" s="4">
        <v>6.8</v>
      </c>
      <c r="Z870" s="4">
        <v>6</v>
      </c>
    </row>
    <row r="871" spans="1:26" x14ac:dyDescent="0.25">
      <c r="A871" s="4" t="s">
        <v>2387</v>
      </c>
      <c r="B871" s="4">
        <v>80</v>
      </c>
      <c r="C871" s="4" t="s">
        <v>27</v>
      </c>
      <c r="D871" s="4" t="s">
        <v>106</v>
      </c>
      <c r="E871" s="4" t="s">
        <v>78</v>
      </c>
      <c r="F871" s="4" t="s">
        <v>69</v>
      </c>
      <c r="G871" s="4" t="s">
        <v>60</v>
      </c>
      <c r="H871" s="4" t="s">
        <v>71</v>
      </c>
      <c r="I871" s="4" t="s">
        <v>49</v>
      </c>
      <c r="J871" s="21">
        <v>44891</v>
      </c>
      <c r="K871" s="21">
        <v>45377</v>
      </c>
      <c r="L871" s="4">
        <v>200</v>
      </c>
      <c r="M871" s="4" t="s">
        <v>1547</v>
      </c>
      <c r="N871" s="4" t="s">
        <v>30</v>
      </c>
      <c r="O871" s="4" t="s">
        <v>192</v>
      </c>
      <c r="P871" s="4" t="s">
        <v>39</v>
      </c>
      <c r="Q871" s="4" t="s">
        <v>30</v>
      </c>
      <c r="R871" s="4">
        <v>143</v>
      </c>
      <c r="S871" s="4">
        <v>1</v>
      </c>
      <c r="T871" s="4" t="s">
        <v>137</v>
      </c>
      <c r="U871" s="4" t="s">
        <v>42</v>
      </c>
      <c r="V871" s="4">
        <v>2.57</v>
      </c>
      <c r="W871" s="4">
        <v>4.79</v>
      </c>
      <c r="X871" s="4">
        <v>2.2999999999999998</v>
      </c>
      <c r="Y871" s="4">
        <v>19.7</v>
      </c>
      <c r="Z871" s="4">
        <v>4.8</v>
      </c>
    </row>
    <row r="872" spans="1:26" x14ac:dyDescent="0.25">
      <c r="A872" s="4" t="s">
        <v>2388</v>
      </c>
      <c r="B872" s="4">
        <v>36</v>
      </c>
      <c r="C872" s="4" t="s">
        <v>27</v>
      </c>
      <c r="D872" s="4" t="s">
        <v>106</v>
      </c>
      <c r="E872" s="4" t="s">
        <v>46</v>
      </c>
      <c r="F872" s="4" t="s">
        <v>79</v>
      </c>
      <c r="G872" s="4" t="s">
        <v>246</v>
      </c>
      <c r="H872" s="4" t="s">
        <v>61</v>
      </c>
      <c r="I872" s="4" t="s">
        <v>49</v>
      </c>
      <c r="J872" s="21">
        <v>45055</v>
      </c>
      <c r="K872" s="21">
        <v>45300</v>
      </c>
      <c r="L872" s="4">
        <v>150</v>
      </c>
      <c r="M872" s="4" t="s">
        <v>978</v>
      </c>
      <c r="N872" s="4" t="s">
        <v>75</v>
      </c>
      <c r="O872" s="4" t="s">
        <v>254</v>
      </c>
      <c r="P872" s="4" t="s">
        <v>110</v>
      </c>
      <c r="Q872" s="4" t="s">
        <v>67</v>
      </c>
      <c r="R872" s="4">
        <v>75</v>
      </c>
      <c r="S872" s="4">
        <v>0</v>
      </c>
      <c r="T872" s="4" t="s">
        <v>137</v>
      </c>
      <c r="U872" s="4" t="s">
        <v>57</v>
      </c>
      <c r="V872" s="4">
        <v>4.93</v>
      </c>
      <c r="W872" s="4">
        <v>2.5299999999999998</v>
      </c>
      <c r="X872" s="4">
        <v>8</v>
      </c>
      <c r="Y872" s="4">
        <v>12.2</v>
      </c>
      <c r="Z872" s="4">
        <v>13.7</v>
      </c>
    </row>
    <row r="873" spans="1:26" x14ac:dyDescent="0.25">
      <c r="A873" s="4" t="s">
        <v>2389</v>
      </c>
      <c r="B873" s="4">
        <v>25</v>
      </c>
      <c r="C873" s="4" t="s">
        <v>44</v>
      </c>
      <c r="D873" s="4" t="s">
        <v>106</v>
      </c>
      <c r="E873" s="4" t="s">
        <v>29</v>
      </c>
      <c r="F873" s="4" t="s">
        <v>30</v>
      </c>
      <c r="G873" s="4" t="s">
        <v>31</v>
      </c>
      <c r="H873" s="4" t="s">
        <v>71</v>
      </c>
      <c r="I873" s="4" t="s">
        <v>132</v>
      </c>
      <c r="J873" s="21">
        <v>43654</v>
      </c>
      <c r="K873" s="21">
        <v>44143</v>
      </c>
      <c r="L873" s="4">
        <v>200</v>
      </c>
      <c r="M873" s="4" t="s">
        <v>129</v>
      </c>
      <c r="N873" s="4" t="s">
        <v>129</v>
      </c>
      <c r="O873" s="4" t="s">
        <v>122</v>
      </c>
      <c r="P873" s="4" t="s">
        <v>39</v>
      </c>
      <c r="Q873" s="4" t="s">
        <v>75</v>
      </c>
      <c r="R873" s="4">
        <v>44</v>
      </c>
      <c r="S873" s="4">
        <v>1</v>
      </c>
      <c r="T873" s="4" t="s">
        <v>137</v>
      </c>
      <c r="U873" s="4" t="s">
        <v>57</v>
      </c>
      <c r="V873" s="4">
        <v>1.77</v>
      </c>
      <c r="W873" s="4">
        <v>1.58</v>
      </c>
      <c r="X873" s="4">
        <v>9.4</v>
      </c>
      <c r="Y873" s="4">
        <v>22.5</v>
      </c>
      <c r="Z873" s="4">
        <v>18.100000000000001</v>
      </c>
    </row>
    <row r="874" spans="1:26" x14ac:dyDescent="0.25">
      <c r="A874" s="4" t="s">
        <v>2391</v>
      </c>
      <c r="B874" s="4">
        <v>80</v>
      </c>
      <c r="C874" s="4" t="s">
        <v>44</v>
      </c>
      <c r="D874" s="4" t="s">
        <v>87</v>
      </c>
      <c r="E874" s="4" t="s">
        <v>46</v>
      </c>
      <c r="F874" s="4" t="s">
        <v>59</v>
      </c>
      <c r="G874" s="4" t="s">
        <v>60</v>
      </c>
      <c r="H874" s="4" t="s">
        <v>32</v>
      </c>
      <c r="I874" s="4" t="s">
        <v>49</v>
      </c>
      <c r="J874" s="21">
        <v>45082</v>
      </c>
      <c r="K874" s="21">
        <v>45265</v>
      </c>
      <c r="L874" s="4">
        <v>50</v>
      </c>
      <c r="M874" s="4" t="s">
        <v>40</v>
      </c>
      <c r="N874" s="4" t="s">
        <v>40</v>
      </c>
      <c r="O874" s="4" t="s">
        <v>1211</v>
      </c>
      <c r="P874" s="4" t="s">
        <v>55</v>
      </c>
      <c r="Q874" s="4" t="s">
        <v>129</v>
      </c>
      <c r="R874" s="4">
        <v>160</v>
      </c>
      <c r="S874" s="4">
        <v>0</v>
      </c>
      <c r="T874" s="4" t="s">
        <v>137</v>
      </c>
      <c r="U874" s="4" t="s">
        <v>57</v>
      </c>
      <c r="V874" s="4">
        <v>3.5</v>
      </c>
      <c r="W874" s="4">
        <v>4.2300000000000004</v>
      </c>
      <c r="X874" s="4">
        <v>1.6</v>
      </c>
      <c r="Y874" s="4">
        <v>12</v>
      </c>
      <c r="Z874" s="4">
        <v>8.3000000000000007</v>
      </c>
    </row>
    <row r="875" spans="1:26" x14ac:dyDescent="0.25">
      <c r="A875" s="4" t="s">
        <v>2393</v>
      </c>
      <c r="B875" s="4">
        <v>47</v>
      </c>
      <c r="C875" s="4" t="s">
        <v>45</v>
      </c>
      <c r="D875" s="4" t="s">
        <v>95</v>
      </c>
      <c r="E875" s="4" t="s">
        <v>30</v>
      </c>
      <c r="F875" s="4" t="s">
        <v>59</v>
      </c>
      <c r="G875" s="4" t="s">
        <v>184</v>
      </c>
      <c r="H875" s="4" t="s">
        <v>81</v>
      </c>
      <c r="I875" s="4" t="s">
        <v>49</v>
      </c>
      <c r="J875" s="21">
        <v>44356</v>
      </c>
      <c r="K875" s="21">
        <v>44813</v>
      </c>
      <c r="L875" s="4">
        <v>50</v>
      </c>
      <c r="M875" s="4" t="s">
        <v>129</v>
      </c>
      <c r="N875" s="4" t="s">
        <v>129</v>
      </c>
      <c r="O875" s="4" t="s">
        <v>1087</v>
      </c>
      <c r="P875" s="4" t="s">
        <v>39</v>
      </c>
      <c r="Q875" s="4" t="s">
        <v>40</v>
      </c>
      <c r="R875" s="4">
        <v>98</v>
      </c>
      <c r="S875" s="4">
        <v>1</v>
      </c>
      <c r="T875" s="4" t="s">
        <v>123</v>
      </c>
      <c r="U875" s="4" t="s">
        <v>42</v>
      </c>
      <c r="V875" s="4">
        <v>3.54</v>
      </c>
      <c r="W875" s="4">
        <v>2.42</v>
      </c>
      <c r="X875" s="4">
        <v>2.2999999999999998</v>
      </c>
      <c r="Y875" s="4">
        <v>16.7</v>
      </c>
      <c r="Z875" s="4">
        <v>16.8</v>
      </c>
    </row>
    <row r="876" spans="1:26" x14ac:dyDescent="0.25">
      <c r="A876" s="4" t="s">
        <v>2394</v>
      </c>
      <c r="B876" s="4">
        <v>61</v>
      </c>
      <c r="C876" s="4" t="s">
        <v>44</v>
      </c>
      <c r="D876" s="4" t="s">
        <v>95</v>
      </c>
      <c r="E876" s="4" t="s">
        <v>30</v>
      </c>
      <c r="F876" s="4" t="s">
        <v>88</v>
      </c>
      <c r="G876" s="4" t="s">
        <v>80</v>
      </c>
      <c r="H876" s="4" t="s">
        <v>81</v>
      </c>
      <c r="I876" s="4" t="s">
        <v>72</v>
      </c>
      <c r="J876" s="21">
        <v>45092</v>
      </c>
      <c r="K876" s="21">
        <v>45519</v>
      </c>
      <c r="L876" s="4">
        <v>200</v>
      </c>
      <c r="M876" s="4" t="s">
        <v>37</v>
      </c>
      <c r="N876" s="4" t="s">
        <v>67</v>
      </c>
      <c r="O876" s="4" t="s">
        <v>192</v>
      </c>
      <c r="P876" s="4" t="s">
        <v>39</v>
      </c>
      <c r="Q876" s="4" t="s">
        <v>67</v>
      </c>
      <c r="R876" s="4">
        <v>34</v>
      </c>
      <c r="S876" s="4">
        <v>1</v>
      </c>
      <c r="T876" s="4" t="s">
        <v>137</v>
      </c>
      <c r="U876" s="4" t="s">
        <v>42</v>
      </c>
      <c r="V876" s="4">
        <v>2.5299999999999998</v>
      </c>
      <c r="W876" s="4">
        <v>1.53</v>
      </c>
      <c r="X876" s="4">
        <v>2.8</v>
      </c>
      <c r="Y876" s="4">
        <v>10.3</v>
      </c>
      <c r="Z876" s="4">
        <v>8.1</v>
      </c>
    </row>
    <row r="877" spans="1:26" x14ac:dyDescent="0.25">
      <c r="A877" s="4" t="s">
        <v>2396</v>
      </c>
      <c r="B877" s="4">
        <v>73</v>
      </c>
      <c r="C877" s="4" t="s">
        <v>27</v>
      </c>
      <c r="D877" s="4" t="s">
        <v>87</v>
      </c>
      <c r="E877" s="4" t="s">
        <v>163</v>
      </c>
      <c r="F877" s="4" t="s">
        <v>30</v>
      </c>
      <c r="G877" s="4" t="s">
        <v>70</v>
      </c>
      <c r="H877" s="4" t="s">
        <v>61</v>
      </c>
      <c r="I877" s="4" t="s">
        <v>72</v>
      </c>
      <c r="J877" s="21">
        <v>43534</v>
      </c>
      <c r="K877" s="21">
        <v>43748</v>
      </c>
      <c r="L877" s="4">
        <v>100</v>
      </c>
      <c r="M877" s="4" t="s">
        <v>141</v>
      </c>
      <c r="N877" s="4" t="s">
        <v>67</v>
      </c>
      <c r="O877" s="4" t="s">
        <v>217</v>
      </c>
      <c r="P877" s="4" t="s">
        <v>55</v>
      </c>
      <c r="Q877" s="4" t="s">
        <v>75</v>
      </c>
      <c r="R877" s="4">
        <v>175</v>
      </c>
      <c r="S877" s="4">
        <v>0</v>
      </c>
      <c r="T877" s="4" t="s">
        <v>56</v>
      </c>
      <c r="U877" s="4" t="s">
        <v>57</v>
      </c>
      <c r="V877" s="4">
        <v>3.57</v>
      </c>
      <c r="W877" s="4">
        <v>3.4</v>
      </c>
      <c r="X877" s="4">
        <v>7.3</v>
      </c>
      <c r="Y877" s="4">
        <v>12.5</v>
      </c>
      <c r="Z877" s="4">
        <v>17</v>
      </c>
    </row>
    <row r="878" spans="1:26" x14ac:dyDescent="0.25">
      <c r="A878" s="4" t="s">
        <v>2397</v>
      </c>
      <c r="B878" s="4">
        <v>22</v>
      </c>
      <c r="C878" s="4" t="s">
        <v>45</v>
      </c>
      <c r="D878" s="4" t="s">
        <v>45</v>
      </c>
      <c r="E878" s="4" t="s">
        <v>78</v>
      </c>
      <c r="F878" s="4" t="s">
        <v>79</v>
      </c>
      <c r="G878" s="4" t="s">
        <v>48</v>
      </c>
      <c r="H878" s="4" t="s">
        <v>81</v>
      </c>
      <c r="I878" s="4" t="s">
        <v>33</v>
      </c>
      <c r="J878" s="21">
        <v>43887</v>
      </c>
      <c r="K878" s="21">
        <v>44342</v>
      </c>
      <c r="L878" s="4">
        <v>100</v>
      </c>
      <c r="M878" s="4" t="s">
        <v>40</v>
      </c>
      <c r="N878" s="4" t="s">
        <v>40</v>
      </c>
      <c r="O878" s="4" t="s">
        <v>2399</v>
      </c>
      <c r="P878" s="4" t="s">
        <v>55</v>
      </c>
      <c r="Q878" s="4" t="s">
        <v>129</v>
      </c>
      <c r="R878" s="4">
        <v>147</v>
      </c>
      <c r="S878" s="4">
        <v>0</v>
      </c>
      <c r="T878" s="4" t="s">
        <v>137</v>
      </c>
      <c r="U878" s="4" t="s">
        <v>57</v>
      </c>
      <c r="V878" s="4">
        <v>1.82</v>
      </c>
      <c r="W878" s="4">
        <v>2.88</v>
      </c>
      <c r="X878" s="4">
        <v>8.1999999999999993</v>
      </c>
      <c r="Y878" s="4">
        <v>9.1999999999999993</v>
      </c>
      <c r="Z878" s="4">
        <v>4.9000000000000004</v>
      </c>
    </row>
    <row r="879" spans="1:26" x14ac:dyDescent="0.25">
      <c r="A879" s="4" t="s">
        <v>2400</v>
      </c>
      <c r="B879" s="4">
        <v>71</v>
      </c>
      <c r="C879" s="4" t="s">
        <v>44</v>
      </c>
      <c r="D879" s="4" t="s">
        <v>106</v>
      </c>
      <c r="E879" s="4" t="s">
        <v>46</v>
      </c>
      <c r="F879" s="4" t="s">
        <v>30</v>
      </c>
      <c r="G879" s="4" t="s">
        <v>80</v>
      </c>
      <c r="H879" s="4" t="s">
        <v>32</v>
      </c>
      <c r="I879" s="4" t="s">
        <v>72</v>
      </c>
      <c r="J879" s="21">
        <v>43741</v>
      </c>
      <c r="K879" s="21">
        <v>44230</v>
      </c>
      <c r="L879" s="4">
        <v>200</v>
      </c>
      <c r="M879" s="4" t="s">
        <v>53</v>
      </c>
      <c r="N879" s="4" t="s">
        <v>30</v>
      </c>
      <c r="O879" s="4" t="s">
        <v>769</v>
      </c>
      <c r="P879" s="4" t="s">
        <v>110</v>
      </c>
      <c r="Q879" s="4" t="s">
        <v>75</v>
      </c>
      <c r="R879" s="4">
        <v>115</v>
      </c>
      <c r="S879" s="4">
        <v>0</v>
      </c>
      <c r="T879" s="4" t="s">
        <v>41</v>
      </c>
      <c r="U879" s="4" t="s">
        <v>42</v>
      </c>
      <c r="V879" s="4">
        <v>4.53</v>
      </c>
      <c r="W879" s="4">
        <v>2.37</v>
      </c>
      <c r="X879" s="4">
        <v>7.2</v>
      </c>
      <c r="Y879" s="4">
        <v>6.5</v>
      </c>
      <c r="Z879" s="4">
        <v>14.7</v>
      </c>
    </row>
    <row r="880" spans="1:26" x14ac:dyDescent="0.25">
      <c r="A880" s="4" t="s">
        <v>2402</v>
      </c>
      <c r="B880" s="4">
        <v>33</v>
      </c>
      <c r="C880" s="4" t="s">
        <v>27</v>
      </c>
      <c r="D880" s="4" t="s">
        <v>87</v>
      </c>
      <c r="E880" s="4" t="s">
        <v>46</v>
      </c>
      <c r="F880" s="4" t="s">
        <v>88</v>
      </c>
      <c r="G880" s="4" t="s">
        <v>194</v>
      </c>
      <c r="H880" s="4" t="s">
        <v>61</v>
      </c>
      <c r="I880" s="4" t="s">
        <v>132</v>
      </c>
      <c r="J880" s="21">
        <v>44751</v>
      </c>
      <c r="K880" s="21">
        <v>45055</v>
      </c>
      <c r="L880" s="4">
        <v>200</v>
      </c>
      <c r="M880" s="4" t="s">
        <v>187</v>
      </c>
      <c r="N880" s="4" t="s">
        <v>40</v>
      </c>
      <c r="O880" s="4" t="s">
        <v>250</v>
      </c>
      <c r="P880" s="4" t="s">
        <v>39</v>
      </c>
      <c r="Q880" s="4" t="s">
        <v>129</v>
      </c>
      <c r="R880" s="4">
        <v>65</v>
      </c>
      <c r="S880" s="4">
        <v>1</v>
      </c>
      <c r="T880" s="4" t="s">
        <v>56</v>
      </c>
      <c r="U880" s="4" t="s">
        <v>57</v>
      </c>
      <c r="V880" s="4">
        <v>2.2599999999999998</v>
      </c>
      <c r="W880" s="4">
        <v>1.22</v>
      </c>
      <c r="X880" s="4">
        <v>6.5</v>
      </c>
      <c r="Y880" s="4">
        <v>10.3</v>
      </c>
      <c r="Z880" s="4">
        <v>9.6</v>
      </c>
    </row>
    <row r="881" spans="1:26" x14ac:dyDescent="0.25">
      <c r="A881" s="4" t="s">
        <v>2404</v>
      </c>
      <c r="B881" s="4">
        <v>68</v>
      </c>
      <c r="C881" s="4" t="s">
        <v>44</v>
      </c>
      <c r="D881" s="4" t="s">
        <v>28</v>
      </c>
      <c r="E881" s="4" t="s">
        <v>29</v>
      </c>
      <c r="F881" s="4" t="s">
        <v>30</v>
      </c>
      <c r="G881" s="4" t="s">
        <v>48</v>
      </c>
      <c r="H881" s="4" t="s">
        <v>81</v>
      </c>
      <c r="I881" s="4" t="s">
        <v>33</v>
      </c>
      <c r="J881" s="21">
        <v>44484</v>
      </c>
      <c r="K881" s="21">
        <v>44941</v>
      </c>
      <c r="L881" s="4">
        <v>200</v>
      </c>
      <c r="M881" s="4" t="s">
        <v>135</v>
      </c>
      <c r="N881" s="4" t="s">
        <v>129</v>
      </c>
      <c r="O881" s="4" t="s">
        <v>379</v>
      </c>
      <c r="P881" s="4" t="s">
        <v>55</v>
      </c>
      <c r="Q881" s="4" t="s">
        <v>30</v>
      </c>
      <c r="R881" s="4">
        <v>139</v>
      </c>
      <c r="S881" s="4">
        <v>0</v>
      </c>
      <c r="T881" s="4" t="s">
        <v>123</v>
      </c>
      <c r="U881" s="4" t="s">
        <v>57</v>
      </c>
      <c r="V881" s="4">
        <v>1.32</v>
      </c>
      <c r="W881" s="4">
        <v>1.59</v>
      </c>
      <c r="X881" s="4">
        <v>3.7</v>
      </c>
      <c r="Y881" s="4">
        <v>7.6</v>
      </c>
      <c r="Z881" s="4">
        <v>18.5</v>
      </c>
    </row>
    <row r="882" spans="1:26" x14ac:dyDescent="0.25">
      <c r="A882" s="4" t="s">
        <v>2407</v>
      </c>
      <c r="B882" s="4">
        <v>60</v>
      </c>
      <c r="C882" s="4" t="s">
        <v>27</v>
      </c>
      <c r="D882" s="4" t="s">
        <v>87</v>
      </c>
      <c r="E882" s="4" t="s">
        <v>78</v>
      </c>
      <c r="F882" s="4" t="s">
        <v>59</v>
      </c>
      <c r="G882" s="4" t="s">
        <v>60</v>
      </c>
      <c r="H882" s="4" t="s">
        <v>81</v>
      </c>
      <c r="I882" s="4" t="s">
        <v>72</v>
      </c>
      <c r="J882" s="21">
        <v>43762</v>
      </c>
      <c r="K882" s="21">
        <v>44128</v>
      </c>
      <c r="L882" s="4">
        <v>150</v>
      </c>
      <c r="M882" s="4" t="s">
        <v>197</v>
      </c>
      <c r="N882" s="4" t="s">
        <v>40</v>
      </c>
      <c r="O882" s="4" t="s">
        <v>366</v>
      </c>
      <c r="P882" s="4" t="s">
        <v>39</v>
      </c>
      <c r="Q882" s="4" t="s">
        <v>129</v>
      </c>
      <c r="R882" s="4">
        <v>174</v>
      </c>
      <c r="S882" s="4">
        <v>1</v>
      </c>
      <c r="T882" s="4" t="s">
        <v>137</v>
      </c>
      <c r="U882" s="4" t="s">
        <v>42</v>
      </c>
      <c r="V882" s="4">
        <v>1.02</v>
      </c>
      <c r="W882" s="4">
        <v>2.94</v>
      </c>
      <c r="X882" s="4">
        <v>2.1</v>
      </c>
      <c r="Y882" s="4">
        <v>11.5</v>
      </c>
      <c r="Z882" s="4">
        <v>18.7</v>
      </c>
    </row>
    <row r="883" spans="1:26" x14ac:dyDescent="0.25">
      <c r="A883" s="4" t="s">
        <v>2409</v>
      </c>
      <c r="B883" s="4">
        <v>66</v>
      </c>
      <c r="C883" s="4" t="s">
        <v>27</v>
      </c>
      <c r="D883" s="4" t="s">
        <v>28</v>
      </c>
      <c r="E883" s="4" t="s">
        <v>46</v>
      </c>
      <c r="F883" s="4" t="s">
        <v>59</v>
      </c>
      <c r="G883" s="4" t="s">
        <v>80</v>
      </c>
      <c r="H883" s="4" t="s">
        <v>81</v>
      </c>
      <c r="I883" s="4" t="s">
        <v>49</v>
      </c>
      <c r="J883" s="21">
        <v>43994</v>
      </c>
      <c r="K883" s="21">
        <v>44208</v>
      </c>
      <c r="L883" s="4">
        <v>100</v>
      </c>
      <c r="M883" s="4" t="s">
        <v>231</v>
      </c>
      <c r="N883" s="4" t="s">
        <v>67</v>
      </c>
      <c r="O883" s="4" t="s">
        <v>950</v>
      </c>
      <c r="P883" s="4" t="s">
        <v>39</v>
      </c>
      <c r="Q883" s="4" t="s">
        <v>40</v>
      </c>
      <c r="R883" s="4">
        <v>106</v>
      </c>
      <c r="S883" s="4">
        <v>1</v>
      </c>
      <c r="T883" s="4" t="s">
        <v>41</v>
      </c>
      <c r="U883" s="4" t="s">
        <v>42</v>
      </c>
      <c r="V883" s="4">
        <v>1.65</v>
      </c>
      <c r="W883" s="4">
        <v>4.8600000000000003</v>
      </c>
      <c r="X883" s="4">
        <v>2.9</v>
      </c>
      <c r="Y883" s="4">
        <v>19.3</v>
      </c>
      <c r="Z883" s="4">
        <v>12.3</v>
      </c>
    </row>
    <row r="884" spans="1:26" x14ac:dyDescent="0.25">
      <c r="A884" s="4" t="s">
        <v>2410</v>
      </c>
      <c r="B884" s="4">
        <v>58</v>
      </c>
      <c r="C884" s="4" t="s">
        <v>45</v>
      </c>
      <c r="D884" s="4" t="s">
        <v>28</v>
      </c>
      <c r="E884" s="4" t="s">
        <v>29</v>
      </c>
      <c r="F884" s="4" t="s">
        <v>30</v>
      </c>
      <c r="G884" s="4" t="s">
        <v>178</v>
      </c>
      <c r="H884" s="4" t="s">
        <v>32</v>
      </c>
      <c r="I884" s="4" t="s">
        <v>33</v>
      </c>
      <c r="J884" s="21">
        <v>44330</v>
      </c>
      <c r="K884" s="21">
        <v>44818</v>
      </c>
      <c r="L884" s="4">
        <v>200</v>
      </c>
      <c r="M884" s="4" t="s">
        <v>30</v>
      </c>
      <c r="N884" s="4" t="s">
        <v>30</v>
      </c>
      <c r="O884" s="4" t="s">
        <v>38</v>
      </c>
      <c r="P884" s="4" t="s">
        <v>55</v>
      </c>
      <c r="Q884" s="4" t="s">
        <v>30</v>
      </c>
      <c r="R884" s="4">
        <v>86</v>
      </c>
      <c r="S884" s="4">
        <v>0</v>
      </c>
      <c r="T884" s="4" t="s">
        <v>137</v>
      </c>
      <c r="U884" s="4" t="s">
        <v>57</v>
      </c>
      <c r="V884" s="4">
        <v>4.54</v>
      </c>
      <c r="W884" s="4">
        <v>3.22</v>
      </c>
      <c r="X884" s="4">
        <v>5.8</v>
      </c>
      <c r="Y884" s="4">
        <v>9.5</v>
      </c>
      <c r="Z884" s="4">
        <v>5.8</v>
      </c>
    </row>
    <row r="885" spans="1:26" x14ac:dyDescent="0.25">
      <c r="A885" s="4" t="s">
        <v>2411</v>
      </c>
      <c r="B885" s="4">
        <v>27</v>
      </c>
      <c r="C885" s="4" t="s">
        <v>44</v>
      </c>
      <c r="D885" s="4" t="s">
        <v>45</v>
      </c>
      <c r="E885" s="4" t="s">
        <v>163</v>
      </c>
      <c r="F885" s="4" t="s">
        <v>69</v>
      </c>
      <c r="G885" s="4" t="s">
        <v>80</v>
      </c>
      <c r="H885" s="4" t="s">
        <v>71</v>
      </c>
      <c r="I885" s="4" t="s">
        <v>72</v>
      </c>
      <c r="J885" s="21">
        <v>44335</v>
      </c>
      <c r="K885" s="21">
        <v>44731</v>
      </c>
      <c r="L885" s="4">
        <v>150</v>
      </c>
      <c r="M885" s="4" t="s">
        <v>75</v>
      </c>
      <c r="N885" s="4" t="s">
        <v>75</v>
      </c>
      <c r="O885" s="4" t="s">
        <v>1463</v>
      </c>
      <c r="P885" s="4" t="s">
        <v>55</v>
      </c>
      <c r="Q885" s="4" t="s">
        <v>30</v>
      </c>
      <c r="R885" s="4">
        <v>34</v>
      </c>
      <c r="S885" s="4">
        <v>0</v>
      </c>
      <c r="T885" s="4" t="s">
        <v>85</v>
      </c>
      <c r="U885" s="4" t="s">
        <v>42</v>
      </c>
      <c r="V885" s="4">
        <v>4.67</v>
      </c>
      <c r="W885" s="4">
        <v>2.31</v>
      </c>
      <c r="X885" s="4">
        <v>4.3</v>
      </c>
      <c r="Y885" s="4">
        <v>19.7</v>
      </c>
      <c r="Z885" s="4">
        <v>8.8000000000000007</v>
      </c>
    </row>
    <row r="886" spans="1:26" x14ac:dyDescent="0.25">
      <c r="A886" s="4" t="s">
        <v>2413</v>
      </c>
      <c r="B886" s="4">
        <v>36</v>
      </c>
      <c r="C886" s="4" t="s">
        <v>27</v>
      </c>
      <c r="D886" s="4" t="s">
        <v>87</v>
      </c>
      <c r="E886" s="4" t="s">
        <v>29</v>
      </c>
      <c r="F886" s="4" t="s">
        <v>47</v>
      </c>
      <c r="G886" s="4" t="s">
        <v>96</v>
      </c>
      <c r="H886" s="4" t="s">
        <v>81</v>
      </c>
      <c r="I886" s="4" t="s">
        <v>72</v>
      </c>
      <c r="J886" s="21">
        <v>45257</v>
      </c>
      <c r="K886" s="21">
        <v>45684</v>
      </c>
      <c r="L886" s="4">
        <v>150</v>
      </c>
      <c r="M886" s="4" t="s">
        <v>67</v>
      </c>
      <c r="N886" s="4" t="s">
        <v>67</v>
      </c>
      <c r="O886" s="4" t="s">
        <v>2291</v>
      </c>
      <c r="P886" s="4" t="s">
        <v>39</v>
      </c>
      <c r="Q886" s="4" t="s">
        <v>129</v>
      </c>
      <c r="R886" s="4">
        <v>176</v>
      </c>
      <c r="S886" s="4">
        <v>1</v>
      </c>
      <c r="T886" s="4" t="s">
        <v>56</v>
      </c>
      <c r="U886" s="4" t="s">
        <v>42</v>
      </c>
      <c r="V886" s="4">
        <v>4.8099999999999996</v>
      </c>
      <c r="W886" s="4">
        <v>3.95</v>
      </c>
      <c r="X886" s="4">
        <v>6.4</v>
      </c>
      <c r="Y886" s="4">
        <v>21.9</v>
      </c>
      <c r="Z886" s="4">
        <v>3.8</v>
      </c>
    </row>
    <row r="887" spans="1:26" x14ac:dyDescent="0.25">
      <c r="A887" s="4" t="s">
        <v>2415</v>
      </c>
      <c r="B887" s="4">
        <v>25</v>
      </c>
      <c r="C887" s="4" t="s">
        <v>45</v>
      </c>
      <c r="D887" s="4" t="s">
        <v>106</v>
      </c>
      <c r="E887" s="4" t="s">
        <v>163</v>
      </c>
      <c r="F887" s="4" t="s">
        <v>30</v>
      </c>
      <c r="G887" s="4" t="s">
        <v>118</v>
      </c>
      <c r="H887" s="4" t="s">
        <v>81</v>
      </c>
      <c r="I887" s="4" t="s">
        <v>132</v>
      </c>
      <c r="J887" s="21">
        <v>44451</v>
      </c>
      <c r="K887" s="21">
        <v>44724</v>
      </c>
      <c r="L887" s="4">
        <v>150</v>
      </c>
      <c r="M887" s="4" t="s">
        <v>167</v>
      </c>
      <c r="N887" s="4" t="s">
        <v>40</v>
      </c>
      <c r="O887" s="4" t="s">
        <v>650</v>
      </c>
      <c r="P887" s="4" t="s">
        <v>110</v>
      </c>
      <c r="Q887" s="4" t="s">
        <v>67</v>
      </c>
      <c r="R887" s="4">
        <v>62</v>
      </c>
      <c r="S887" s="4">
        <v>0</v>
      </c>
      <c r="T887" s="4" t="s">
        <v>123</v>
      </c>
      <c r="U887" s="4" t="s">
        <v>42</v>
      </c>
      <c r="V887" s="4">
        <v>2.0299999999999998</v>
      </c>
      <c r="W887" s="4">
        <v>2.86</v>
      </c>
      <c r="X887" s="4">
        <v>3</v>
      </c>
      <c r="Y887" s="4">
        <v>19.399999999999999</v>
      </c>
      <c r="Z887" s="4">
        <v>18.600000000000001</v>
      </c>
    </row>
    <row r="888" spans="1:26" x14ac:dyDescent="0.25">
      <c r="A888" s="4" t="s">
        <v>2416</v>
      </c>
      <c r="B888" s="4">
        <v>19</v>
      </c>
      <c r="C888" s="4" t="s">
        <v>27</v>
      </c>
      <c r="D888" s="4" t="s">
        <v>28</v>
      </c>
      <c r="E888" s="4" t="s">
        <v>30</v>
      </c>
      <c r="F888" s="4" t="s">
        <v>30</v>
      </c>
      <c r="G888" s="4" t="s">
        <v>276</v>
      </c>
      <c r="H888" s="4" t="s">
        <v>81</v>
      </c>
      <c r="I888" s="4" t="s">
        <v>49</v>
      </c>
      <c r="J888" s="21">
        <v>44185</v>
      </c>
      <c r="K888" s="21">
        <v>44459</v>
      </c>
      <c r="L888" s="4">
        <v>50</v>
      </c>
      <c r="M888" s="4" t="s">
        <v>67</v>
      </c>
      <c r="N888" s="4" t="s">
        <v>67</v>
      </c>
      <c r="O888" s="4" t="s">
        <v>504</v>
      </c>
      <c r="P888" s="4" t="s">
        <v>55</v>
      </c>
      <c r="Q888" s="4" t="s">
        <v>129</v>
      </c>
      <c r="R888" s="4">
        <v>64</v>
      </c>
      <c r="S888" s="4">
        <v>0</v>
      </c>
      <c r="T888" s="4" t="s">
        <v>123</v>
      </c>
      <c r="U888" s="4" t="s">
        <v>42</v>
      </c>
      <c r="V888" s="4">
        <v>2.7</v>
      </c>
      <c r="W888" s="4">
        <v>2.37</v>
      </c>
      <c r="X888" s="4">
        <v>9.6999999999999993</v>
      </c>
      <c r="Y888" s="4">
        <v>14</v>
      </c>
      <c r="Z888" s="4">
        <v>11.3</v>
      </c>
    </row>
    <row r="889" spans="1:26" x14ac:dyDescent="0.25">
      <c r="A889" s="4" t="s">
        <v>2418</v>
      </c>
      <c r="B889" s="4">
        <v>77</v>
      </c>
      <c r="C889" s="4" t="s">
        <v>44</v>
      </c>
      <c r="D889" s="4" t="s">
        <v>95</v>
      </c>
      <c r="E889" s="4" t="s">
        <v>30</v>
      </c>
      <c r="F889" s="4" t="s">
        <v>30</v>
      </c>
      <c r="G889" s="4" t="s">
        <v>152</v>
      </c>
      <c r="H889" s="4" t="s">
        <v>81</v>
      </c>
      <c r="I889" s="4" t="s">
        <v>72</v>
      </c>
      <c r="J889" s="21">
        <v>44480</v>
      </c>
      <c r="K889" s="21">
        <v>44968</v>
      </c>
      <c r="L889" s="4">
        <v>200</v>
      </c>
      <c r="M889" s="4" t="s">
        <v>75</v>
      </c>
      <c r="N889" s="4" t="s">
        <v>75</v>
      </c>
      <c r="O889" s="4" t="s">
        <v>946</v>
      </c>
      <c r="P889" s="4" t="s">
        <v>39</v>
      </c>
      <c r="Q889" s="4" t="s">
        <v>75</v>
      </c>
      <c r="R889" s="4">
        <v>85</v>
      </c>
      <c r="S889" s="4">
        <v>1</v>
      </c>
      <c r="T889" s="4" t="s">
        <v>123</v>
      </c>
      <c r="U889" s="4" t="s">
        <v>57</v>
      </c>
      <c r="V889" s="4">
        <v>2.41</v>
      </c>
      <c r="W889" s="4">
        <v>4.6399999999999997</v>
      </c>
      <c r="X889" s="4">
        <v>6.1</v>
      </c>
      <c r="Y889" s="4">
        <v>19.7</v>
      </c>
      <c r="Z889" s="4">
        <v>16.8</v>
      </c>
    </row>
    <row r="890" spans="1:26" x14ac:dyDescent="0.25">
      <c r="A890" s="4" t="s">
        <v>2421</v>
      </c>
      <c r="B890" s="4">
        <v>64</v>
      </c>
      <c r="C890" s="4" t="s">
        <v>45</v>
      </c>
      <c r="D890" s="4" t="s">
        <v>28</v>
      </c>
      <c r="E890" s="4" t="s">
        <v>46</v>
      </c>
      <c r="F890" s="4" t="s">
        <v>59</v>
      </c>
      <c r="G890" s="4" t="s">
        <v>131</v>
      </c>
      <c r="H890" s="4" t="s">
        <v>81</v>
      </c>
      <c r="I890" s="4" t="s">
        <v>72</v>
      </c>
      <c r="J890" s="21">
        <v>43504</v>
      </c>
      <c r="K890" s="21">
        <v>43929</v>
      </c>
      <c r="L890" s="4">
        <v>150</v>
      </c>
      <c r="M890" s="4" t="s">
        <v>67</v>
      </c>
      <c r="N890" s="4" t="s">
        <v>67</v>
      </c>
      <c r="O890" s="4" t="s">
        <v>491</v>
      </c>
      <c r="P890" s="4" t="s">
        <v>39</v>
      </c>
      <c r="Q890" s="4" t="s">
        <v>67</v>
      </c>
      <c r="R890" s="4">
        <v>134</v>
      </c>
      <c r="S890" s="4">
        <v>1</v>
      </c>
      <c r="T890" s="4" t="s">
        <v>41</v>
      </c>
      <c r="U890" s="4" t="s">
        <v>42</v>
      </c>
      <c r="V890" s="4">
        <v>2.37</v>
      </c>
      <c r="W890" s="4">
        <v>2.73</v>
      </c>
      <c r="X890" s="4">
        <v>8.6</v>
      </c>
      <c r="Y890" s="4">
        <v>12.5</v>
      </c>
      <c r="Z890" s="4">
        <v>16.5</v>
      </c>
    </row>
    <row r="891" spans="1:26" x14ac:dyDescent="0.25">
      <c r="A891" s="4" t="s">
        <v>2423</v>
      </c>
      <c r="B891" s="4">
        <v>22</v>
      </c>
      <c r="C891" s="4" t="s">
        <v>27</v>
      </c>
      <c r="D891" s="4" t="s">
        <v>106</v>
      </c>
      <c r="E891" s="4" t="s">
        <v>30</v>
      </c>
      <c r="F891" s="4" t="s">
        <v>79</v>
      </c>
      <c r="G891" s="4" t="s">
        <v>184</v>
      </c>
      <c r="H891" s="4" t="s">
        <v>81</v>
      </c>
      <c r="I891" s="4" t="s">
        <v>72</v>
      </c>
      <c r="J891" s="21">
        <v>43475</v>
      </c>
      <c r="K891" s="21">
        <v>43748</v>
      </c>
      <c r="L891" s="4">
        <v>200</v>
      </c>
      <c r="M891" s="4" t="s">
        <v>1933</v>
      </c>
      <c r="N891" s="4" t="s">
        <v>75</v>
      </c>
      <c r="O891" s="4" t="s">
        <v>808</v>
      </c>
      <c r="P891" s="4" t="s">
        <v>110</v>
      </c>
      <c r="Q891" s="4" t="s">
        <v>40</v>
      </c>
      <c r="R891" s="4">
        <v>168</v>
      </c>
      <c r="S891" s="4">
        <v>0</v>
      </c>
      <c r="T891" s="4" t="s">
        <v>123</v>
      </c>
      <c r="U891" s="4" t="s">
        <v>42</v>
      </c>
      <c r="V891" s="4">
        <v>4.76</v>
      </c>
      <c r="W891" s="4">
        <v>3.49</v>
      </c>
      <c r="X891" s="4">
        <v>7.7</v>
      </c>
      <c r="Y891" s="4">
        <v>20.5</v>
      </c>
      <c r="Z891" s="4">
        <v>17.399999999999999</v>
      </c>
    </row>
    <row r="892" spans="1:26" x14ac:dyDescent="0.25">
      <c r="A892" s="4" t="s">
        <v>2424</v>
      </c>
      <c r="B892" s="4">
        <v>58</v>
      </c>
      <c r="C892" s="4" t="s">
        <v>45</v>
      </c>
      <c r="D892" s="4" t="s">
        <v>106</v>
      </c>
      <c r="E892" s="4" t="s">
        <v>29</v>
      </c>
      <c r="F892" s="4" t="s">
        <v>30</v>
      </c>
      <c r="G892" s="4" t="s">
        <v>131</v>
      </c>
      <c r="H892" s="4" t="s">
        <v>61</v>
      </c>
      <c r="I892" s="4" t="s">
        <v>72</v>
      </c>
      <c r="J892" s="21">
        <v>43791</v>
      </c>
      <c r="K892" s="21">
        <v>44187</v>
      </c>
      <c r="L892" s="4">
        <v>200</v>
      </c>
      <c r="M892" s="4" t="s">
        <v>135</v>
      </c>
      <c r="N892" s="4" t="s">
        <v>129</v>
      </c>
      <c r="O892" s="4" t="s">
        <v>550</v>
      </c>
      <c r="P892" s="4" t="s">
        <v>39</v>
      </c>
      <c r="Q892" s="4" t="s">
        <v>129</v>
      </c>
      <c r="R892" s="4">
        <v>107</v>
      </c>
      <c r="S892" s="4">
        <v>1</v>
      </c>
      <c r="T892" s="4" t="s">
        <v>41</v>
      </c>
      <c r="U892" s="4" t="s">
        <v>57</v>
      </c>
      <c r="V892" s="4">
        <v>2.58</v>
      </c>
      <c r="W892" s="4">
        <v>1.21</v>
      </c>
      <c r="X892" s="4">
        <v>4.5999999999999996</v>
      </c>
      <c r="Y892" s="4">
        <v>18.100000000000001</v>
      </c>
      <c r="Z892" s="4">
        <v>10.7</v>
      </c>
    </row>
    <row r="893" spans="1:26" x14ac:dyDescent="0.25">
      <c r="A893" s="4" t="s">
        <v>2425</v>
      </c>
      <c r="B893" s="4">
        <v>25</v>
      </c>
      <c r="C893" s="4" t="s">
        <v>27</v>
      </c>
      <c r="D893" s="4" t="s">
        <v>106</v>
      </c>
      <c r="E893" s="4" t="s">
        <v>29</v>
      </c>
      <c r="F893" s="4" t="s">
        <v>30</v>
      </c>
      <c r="G893" s="4" t="s">
        <v>194</v>
      </c>
      <c r="H893" s="4" t="s">
        <v>61</v>
      </c>
      <c r="I893" s="4" t="s">
        <v>72</v>
      </c>
      <c r="J893" s="21">
        <v>44094</v>
      </c>
      <c r="K893" s="21">
        <v>44397</v>
      </c>
      <c r="L893" s="4">
        <v>200</v>
      </c>
      <c r="M893" s="4" t="s">
        <v>53</v>
      </c>
      <c r="N893" s="4" t="s">
        <v>30</v>
      </c>
      <c r="O893" s="4" t="s">
        <v>711</v>
      </c>
      <c r="P893" s="4" t="s">
        <v>55</v>
      </c>
      <c r="Q893" s="4" t="s">
        <v>67</v>
      </c>
      <c r="R893" s="4">
        <v>80</v>
      </c>
      <c r="S893" s="4">
        <v>0</v>
      </c>
      <c r="T893" s="4" t="s">
        <v>41</v>
      </c>
      <c r="U893" s="4" t="s">
        <v>42</v>
      </c>
      <c r="V893" s="4">
        <v>4</v>
      </c>
      <c r="W893" s="4">
        <v>2.4300000000000002</v>
      </c>
      <c r="X893" s="4">
        <v>6.7</v>
      </c>
      <c r="Y893" s="4">
        <v>9.4</v>
      </c>
      <c r="Z893" s="4">
        <v>15.7</v>
      </c>
    </row>
    <row r="894" spans="1:26" x14ac:dyDescent="0.25">
      <c r="A894" s="4" t="s">
        <v>2426</v>
      </c>
      <c r="B894" s="4">
        <v>84</v>
      </c>
      <c r="C894" s="4" t="s">
        <v>27</v>
      </c>
      <c r="D894" s="4" t="s">
        <v>45</v>
      </c>
      <c r="E894" s="4" t="s">
        <v>46</v>
      </c>
      <c r="F894" s="4" t="s">
        <v>88</v>
      </c>
      <c r="G894" s="4" t="s">
        <v>96</v>
      </c>
      <c r="H894" s="4" t="s">
        <v>32</v>
      </c>
      <c r="I894" s="4" t="s">
        <v>33</v>
      </c>
      <c r="J894" s="21">
        <v>44964</v>
      </c>
      <c r="K894" s="21">
        <v>45237</v>
      </c>
      <c r="L894" s="4">
        <v>50</v>
      </c>
      <c r="M894" s="4" t="s">
        <v>129</v>
      </c>
      <c r="N894" s="4" t="s">
        <v>129</v>
      </c>
      <c r="O894" s="4" t="s">
        <v>1253</v>
      </c>
      <c r="P894" s="4" t="s">
        <v>39</v>
      </c>
      <c r="Q894" s="4" t="s">
        <v>30</v>
      </c>
      <c r="R894" s="4">
        <v>134</v>
      </c>
      <c r="S894" s="4">
        <v>1</v>
      </c>
      <c r="T894" s="4" t="s">
        <v>56</v>
      </c>
      <c r="U894" s="4" t="s">
        <v>57</v>
      </c>
      <c r="V894" s="4">
        <v>3.18</v>
      </c>
      <c r="W894" s="4">
        <v>1.82</v>
      </c>
      <c r="X894" s="4">
        <v>3.6</v>
      </c>
      <c r="Y894" s="4">
        <v>19.5</v>
      </c>
      <c r="Z894" s="4">
        <v>11.2</v>
      </c>
    </row>
    <row r="895" spans="1:26" x14ac:dyDescent="0.25">
      <c r="A895" s="4" t="s">
        <v>2428</v>
      </c>
      <c r="B895" s="4">
        <v>26</v>
      </c>
      <c r="C895" s="4" t="s">
        <v>45</v>
      </c>
      <c r="D895" s="4" t="s">
        <v>87</v>
      </c>
      <c r="E895" s="4" t="s">
        <v>78</v>
      </c>
      <c r="F895" s="4" t="s">
        <v>30</v>
      </c>
      <c r="G895" s="4" t="s">
        <v>194</v>
      </c>
      <c r="H895" s="4" t="s">
        <v>61</v>
      </c>
      <c r="I895" s="4" t="s">
        <v>33</v>
      </c>
      <c r="J895" s="21">
        <v>44645</v>
      </c>
      <c r="K895" s="21">
        <v>45041</v>
      </c>
      <c r="L895" s="4">
        <v>150</v>
      </c>
      <c r="M895" s="4" t="s">
        <v>37</v>
      </c>
      <c r="N895" s="4" t="s">
        <v>67</v>
      </c>
      <c r="O895" s="4" t="s">
        <v>1211</v>
      </c>
      <c r="P895" s="4" t="s">
        <v>55</v>
      </c>
      <c r="Q895" s="4" t="s">
        <v>30</v>
      </c>
      <c r="R895" s="4">
        <v>83</v>
      </c>
      <c r="S895" s="4">
        <v>0</v>
      </c>
      <c r="T895" s="4" t="s">
        <v>123</v>
      </c>
      <c r="U895" s="4" t="s">
        <v>42</v>
      </c>
      <c r="V895" s="4">
        <v>1.86</v>
      </c>
      <c r="W895" s="4">
        <v>4.87</v>
      </c>
      <c r="X895" s="4">
        <v>7.4</v>
      </c>
      <c r="Y895" s="4">
        <v>23.2</v>
      </c>
      <c r="Z895" s="4">
        <v>10.3</v>
      </c>
    </row>
    <row r="896" spans="1:26" x14ac:dyDescent="0.25">
      <c r="A896" s="4" t="s">
        <v>2430</v>
      </c>
      <c r="B896" s="4">
        <v>40</v>
      </c>
      <c r="C896" s="4" t="s">
        <v>27</v>
      </c>
      <c r="D896" s="4" t="s">
        <v>45</v>
      </c>
      <c r="E896" s="4" t="s">
        <v>29</v>
      </c>
      <c r="F896" s="4" t="s">
        <v>30</v>
      </c>
      <c r="G896" s="4" t="s">
        <v>70</v>
      </c>
      <c r="H896" s="4" t="s">
        <v>71</v>
      </c>
      <c r="I896" s="4" t="s">
        <v>72</v>
      </c>
      <c r="J896" s="21">
        <v>43564</v>
      </c>
      <c r="K896" s="21">
        <v>44083</v>
      </c>
      <c r="L896" s="4">
        <v>100</v>
      </c>
      <c r="M896" s="4" t="s">
        <v>67</v>
      </c>
      <c r="N896" s="4" t="s">
        <v>67</v>
      </c>
      <c r="O896" s="4" t="s">
        <v>1074</v>
      </c>
      <c r="P896" s="4" t="s">
        <v>55</v>
      </c>
      <c r="Q896" s="4" t="s">
        <v>40</v>
      </c>
      <c r="R896" s="4">
        <v>47</v>
      </c>
      <c r="S896" s="4">
        <v>0</v>
      </c>
      <c r="T896" s="4" t="s">
        <v>85</v>
      </c>
      <c r="U896" s="4" t="s">
        <v>42</v>
      </c>
      <c r="V896" s="4">
        <v>2.9</v>
      </c>
      <c r="W896" s="4">
        <v>4.59</v>
      </c>
      <c r="X896" s="4">
        <v>5.7</v>
      </c>
      <c r="Y896" s="4">
        <v>18.7</v>
      </c>
      <c r="Z896" s="4">
        <v>7.3</v>
      </c>
    </row>
    <row r="897" spans="1:26" x14ac:dyDescent="0.25">
      <c r="A897" s="4" t="s">
        <v>2433</v>
      </c>
      <c r="B897" s="4">
        <v>29</v>
      </c>
      <c r="C897" s="4" t="s">
        <v>44</v>
      </c>
      <c r="D897" s="4" t="s">
        <v>106</v>
      </c>
      <c r="E897" s="4" t="s">
        <v>46</v>
      </c>
      <c r="F897" s="4" t="s">
        <v>30</v>
      </c>
      <c r="G897" s="4" t="s">
        <v>96</v>
      </c>
      <c r="H897" s="4" t="s">
        <v>32</v>
      </c>
      <c r="I897" s="4" t="s">
        <v>49</v>
      </c>
      <c r="J897" s="21">
        <v>44211</v>
      </c>
      <c r="K897" s="21">
        <v>44727</v>
      </c>
      <c r="L897" s="4">
        <v>200</v>
      </c>
      <c r="M897" s="4" t="s">
        <v>378</v>
      </c>
      <c r="N897" s="4" t="s">
        <v>75</v>
      </c>
      <c r="O897" s="4" t="s">
        <v>1215</v>
      </c>
      <c r="P897" s="4" t="s">
        <v>39</v>
      </c>
      <c r="Q897" s="4" t="s">
        <v>40</v>
      </c>
      <c r="R897" s="4">
        <v>156</v>
      </c>
      <c r="S897" s="4">
        <v>1</v>
      </c>
      <c r="T897" s="4" t="s">
        <v>137</v>
      </c>
      <c r="U897" s="4" t="s">
        <v>57</v>
      </c>
      <c r="V897" s="4">
        <v>2.79</v>
      </c>
      <c r="W897" s="4">
        <v>1.49</v>
      </c>
      <c r="X897" s="4">
        <v>2.9</v>
      </c>
      <c r="Y897" s="4">
        <v>6</v>
      </c>
      <c r="Z897" s="4">
        <v>3.7</v>
      </c>
    </row>
    <row r="898" spans="1:26" x14ac:dyDescent="0.25">
      <c r="A898" s="4" t="s">
        <v>2434</v>
      </c>
      <c r="B898" s="4">
        <v>70</v>
      </c>
      <c r="C898" s="4" t="s">
        <v>27</v>
      </c>
      <c r="D898" s="4" t="s">
        <v>45</v>
      </c>
      <c r="E898" s="4" t="s">
        <v>29</v>
      </c>
      <c r="F898" s="4" t="s">
        <v>30</v>
      </c>
      <c r="G898" s="4" t="s">
        <v>112</v>
      </c>
      <c r="H898" s="4" t="s">
        <v>32</v>
      </c>
      <c r="I898" s="4" t="s">
        <v>49</v>
      </c>
      <c r="J898" s="21">
        <v>44733</v>
      </c>
      <c r="K898" s="21">
        <v>45159</v>
      </c>
      <c r="L898" s="4">
        <v>100</v>
      </c>
      <c r="M898" s="4" t="s">
        <v>1263</v>
      </c>
      <c r="N898" s="4" t="s">
        <v>40</v>
      </c>
      <c r="O898" s="4" t="s">
        <v>650</v>
      </c>
      <c r="P898" s="4" t="s">
        <v>110</v>
      </c>
      <c r="Q898" s="4" t="s">
        <v>67</v>
      </c>
      <c r="R898" s="4">
        <v>116</v>
      </c>
      <c r="S898" s="4">
        <v>0</v>
      </c>
      <c r="T898" s="4" t="s">
        <v>85</v>
      </c>
      <c r="U898" s="4" t="s">
        <v>42</v>
      </c>
      <c r="V898" s="4">
        <v>4.91</v>
      </c>
      <c r="W898" s="4">
        <v>1.97</v>
      </c>
      <c r="X898" s="4">
        <v>7</v>
      </c>
      <c r="Y898" s="4">
        <v>21.1</v>
      </c>
      <c r="Z898" s="4">
        <v>12.4</v>
      </c>
    </row>
    <row r="899" spans="1:26" x14ac:dyDescent="0.25">
      <c r="A899" s="4" t="s">
        <v>2435</v>
      </c>
      <c r="B899" s="4">
        <v>41</v>
      </c>
      <c r="C899" s="4" t="s">
        <v>27</v>
      </c>
      <c r="D899" s="4" t="s">
        <v>28</v>
      </c>
      <c r="E899" s="4" t="s">
        <v>29</v>
      </c>
      <c r="F899" s="4" t="s">
        <v>69</v>
      </c>
      <c r="G899" s="4" t="s">
        <v>31</v>
      </c>
      <c r="H899" s="4" t="s">
        <v>81</v>
      </c>
      <c r="I899" s="4" t="s">
        <v>33</v>
      </c>
      <c r="J899" s="21">
        <v>45069</v>
      </c>
      <c r="K899" s="21">
        <v>45374</v>
      </c>
      <c r="L899" s="4">
        <v>100</v>
      </c>
      <c r="M899" s="4" t="s">
        <v>40</v>
      </c>
      <c r="N899" s="4" t="s">
        <v>40</v>
      </c>
      <c r="O899" s="4" t="s">
        <v>1571</v>
      </c>
      <c r="P899" s="4" t="s">
        <v>110</v>
      </c>
      <c r="Q899" s="4" t="s">
        <v>67</v>
      </c>
      <c r="R899" s="4">
        <v>145</v>
      </c>
      <c r="S899" s="4">
        <v>0</v>
      </c>
      <c r="T899" s="4" t="s">
        <v>85</v>
      </c>
      <c r="U899" s="4" t="s">
        <v>42</v>
      </c>
      <c r="V899" s="4">
        <v>1.61</v>
      </c>
      <c r="W899" s="4">
        <v>3.91</v>
      </c>
      <c r="X899" s="4">
        <v>6.4</v>
      </c>
      <c r="Y899" s="4">
        <v>19.2</v>
      </c>
      <c r="Z899" s="4">
        <v>16.100000000000001</v>
      </c>
    </row>
    <row r="900" spans="1:26" x14ac:dyDescent="0.25">
      <c r="A900" s="4" t="s">
        <v>2437</v>
      </c>
      <c r="B900" s="4">
        <v>41</v>
      </c>
      <c r="C900" s="4" t="s">
        <v>27</v>
      </c>
      <c r="D900" s="4" t="s">
        <v>106</v>
      </c>
      <c r="E900" s="4" t="s">
        <v>163</v>
      </c>
      <c r="F900" s="4" t="s">
        <v>88</v>
      </c>
      <c r="G900" s="4" t="s">
        <v>102</v>
      </c>
      <c r="H900" s="4" t="s">
        <v>81</v>
      </c>
      <c r="I900" s="4" t="s">
        <v>49</v>
      </c>
      <c r="J900" s="21">
        <v>44177</v>
      </c>
      <c r="K900" s="21">
        <v>44693</v>
      </c>
      <c r="L900" s="4">
        <v>200</v>
      </c>
      <c r="M900" s="4" t="s">
        <v>226</v>
      </c>
      <c r="N900" s="4" t="s">
        <v>75</v>
      </c>
      <c r="O900" s="4" t="s">
        <v>622</v>
      </c>
      <c r="P900" s="4" t="s">
        <v>55</v>
      </c>
      <c r="Q900" s="4" t="s">
        <v>129</v>
      </c>
      <c r="R900" s="4">
        <v>154</v>
      </c>
      <c r="S900" s="4">
        <v>0</v>
      </c>
      <c r="T900" s="4" t="s">
        <v>137</v>
      </c>
      <c r="U900" s="4" t="s">
        <v>42</v>
      </c>
      <c r="V900" s="4">
        <v>4.9000000000000004</v>
      </c>
      <c r="W900" s="4">
        <v>3.29</v>
      </c>
      <c r="X900" s="4">
        <v>4.0999999999999996</v>
      </c>
      <c r="Y900" s="4">
        <v>17.7</v>
      </c>
      <c r="Z900" s="4">
        <v>4.2</v>
      </c>
    </row>
    <row r="901" spans="1:26" x14ac:dyDescent="0.25">
      <c r="A901" s="4" t="s">
        <v>2438</v>
      </c>
      <c r="B901" s="4">
        <v>46</v>
      </c>
      <c r="C901" s="4" t="s">
        <v>45</v>
      </c>
      <c r="D901" s="4" t="s">
        <v>106</v>
      </c>
      <c r="E901" s="4" t="s">
        <v>30</v>
      </c>
      <c r="F901" s="4" t="s">
        <v>69</v>
      </c>
      <c r="G901" s="4" t="s">
        <v>152</v>
      </c>
      <c r="H901" s="4" t="s">
        <v>32</v>
      </c>
      <c r="I901" s="4" t="s">
        <v>132</v>
      </c>
      <c r="J901" s="21">
        <v>44115</v>
      </c>
      <c r="K901" s="21">
        <v>44631</v>
      </c>
      <c r="L901" s="4">
        <v>50</v>
      </c>
      <c r="M901" s="4" t="s">
        <v>274</v>
      </c>
      <c r="N901" s="4" t="s">
        <v>129</v>
      </c>
      <c r="O901" s="4" t="s">
        <v>1211</v>
      </c>
      <c r="P901" s="4" t="s">
        <v>39</v>
      </c>
      <c r="Q901" s="4" t="s">
        <v>40</v>
      </c>
      <c r="R901" s="4">
        <v>129</v>
      </c>
      <c r="S901" s="4">
        <v>1</v>
      </c>
      <c r="T901" s="4" t="s">
        <v>137</v>
      </c>
      <c r="U901" s="4" t="s">
        <v>42</v>
      </c>
      <c r="V901" s="4">
        <v>4.59</v>
      </c>
      <c r="W901" s="4">
        <v>1.48</v>
      </c>
      <c r="X901" s="4">
        <v>4</v>
      </c>
      <c r="Y901" s="4">
        <v>20.7</v>
      </c>
      <c r="Z901" s="4">
        <v>13.2</v>
      </c>
    </row>
    <row r="902" spans="1:26" x14ac:dyDescent="0.25">
      <c r="A902" s="4" t="s">
        <v>2440</v>
      </c>
      <c r="B902" s="4">
        <v>46</v>
      </c>
      <c r="C902" s="4" t="s">
        <v>45</v>
      </c>
      <c r="D902" s="4" t="s">
        <v>95</v>
      </c>
      <c r="E902" s="4" t="s">
        <v>46</v>
      </c>
      <c r="F902" s="4" t="s">
        <v>59</v>
      </c>
      <c r="G902" s="4" t="s">
        <v>276</v>
      </c>
      <c r="H902" s="4" t="s">
        <v>71</v>
      </c>
      <c r="I902" s="4" t="s">
        <v>72</v>
      </c>
      <c r="J902" s="21">
        <v>43652</v>
      </c>
      <c r="K902" s="21">
        <v>44018</v>
      </c>
      <c r="L902" s="4">
        <v>150</v>
      </c>
      <c r="M902" s="4" t="s">
        <v>431</v>
      </c>
      <c r="N902" s="4" t="s">
        <v>30</v>
      </c>
      <c r="O902" s="4" t="s">
        <v>537</v>
      </c>
      <c r="P902" s="4" t="s">
        <v>110</v>
      </c>
      <c r="Q902" s="4" t="s">
        <v>129</v>
      </c>
      <c r="R902" s="4">
        <v>168</v>
      </c>
      <c r="S902" s="4">
        <v>0</v>
      </c>
      <c r="T902" s="4" t="s">
        <v>41</v>
      </c>
      <c r="U902" s="4" t="s">
        <v>42</v>
      </c>
      <c r="V902" s="4">
        <v>2.57</v>
      </c>
      <c r="W902" s="4">
        <v>2.89</v>
      </c>
      <c r="X902" s="4">
        <v>8.6999999999999993</v>
      </c>
      <c r="Y902" s="4">
        <v>12.1</v>
      </c>
      <c r="Z902" s="4">
        <v>17.8</v>
      </c>
    </row>
    <row r="903" spans="1:26" x14ac:dyDescent="0.25">
      <c r="A903" s="4" t="s">
        <v>2443</v>
      </c>
      <c r="B903" s="4">
        <v>55</v>
      </c>
      <c r="C903" s="4" t="s">
        <v>44</v>
      </c>
      <c r="D903" s="4" t="s">
        <v>28</v>
      </c>
      <c r="E903" s="4" t="s">
        <v>78</v>
      </c>
      <c r="F903" s="4" t="s">
        <v>30</v>
      </c>
      <c r="G903" s="4" t="s">
        <v>164</v>
      </c>
      <c r="H903" s="4" t="s">
        <v>32</v>
      </c>
      <c r="I903" s="4" t="s">
        <v>33</v>
      </c>
      <c r="J903" s="21">
        <v>45218</v>
      </c>
      <c r="K903" s="21">
        <v>45554</v>
      </c>
      <c r="L903" s="4">
        <v>50</v>
      </c>
      <c r="M903" s="4" t="s">
        <v>187</v>
      </c>
      <c r="N903" s="4" t="s">
        <v>40</v>
      </c>
      <c r="O903" s="4" t="s">
        <v>2167</v>
      </c>
      <c r="P903" s="4" t="s">
        <v>39</v>
      </c>
      <c r="Q903" s="4" t="s">
        <v>30</v>
      </c>
      <c r="R903" s="4">
        <v>126</v>
      </c>
      <c r="S903" s="4">
        <v>1</v>
      </c>
      <c r="T903" s="4" t="s">
        <v>85</v>
      </c>
      <c r="U903" s="4" t="s">
        <v>57</v>
      </c>
      <c r="V903" s="4">
        <v>1.35</v>
      </c>
      <c r="W903" s="4">
        <v>4.1100000000000003</v>
      </c>
      <c r="X903" s="4">
        <v>8.6</v>
      </c>
      <c r="Y903" s="4">
        <v>9.3000000000000007</v>
      </c>
      <c r="Z903" s="4">
        <v>10.3</v>
      </c>
    </row>
    <row r="904" spans="1:26" x14ac:dyDescent="0.25">
      <c r="A904" s="4" t="s">
        <v>2445</v>
      </c>
      <c r="B904" s="4">
        <v>27</v>
      </c>
      <c r="C904" s="4" t="s">
        <v>45</v>
      </c>
      <c r="D904" s="4" t="s">
        <v>28</v>
      </c>
      <c r="E904" s="4" t="s">
        <v>46</v>
      </c>
      <c r="F904" s="4" t="s">
        <v>30</v>
      </c>
      <c r="G904" s="4" t="s">
        <v>440</v>
      </c>
      <c r="H904" s="4" t="s">
        <v>81</v>
      </c>
      <c r="I904" s="4" t="s">
        <v>132</v>
      </c>
      <c r="J904" s="21">
        <v>45266</v>
      </c>
      <c r="K904" s="21">
        <v>45632</v>
      </c>
      <c r="L904" s="4">
        <v>200</v>
      </c>
      <c r="M904" s="4" t="s">
        <v>438</v>
      </c>
      <c r="N904" s="4" t="s">
        <v>67</v>
      </c>
      <c r="O904" s="4" t="s">
        <v>808</v>
      </c>
      <c r="P904" s="4" t="s">
        <v>55</v>
      </c>
      <c r="Q904" s="4" t="s">
        <v>40</v>
      </c>
      <c r="R904" s="4">
        <v>89</v>
      </c>
      <c r="S904" s="4">
        <v>0</v>
      </c>
      <c r="T904" s="4" t="s">
        <v>137</v>
      </c>
      <c r="U904" s="4" t="s">
        <v>42</v>
      </c>
      <c r="V904" s="4">
        <v>1.66</v>
      </c>
      <c r="W904" s="4">
        <v>3.83</v>
      </c>
      <c r="X904" s="4">
        <v>5.8</v>
      </c>
      <c r="Y904" s="4">
        <v>17.399999999999999</v>
      </c>
      <c r="Z904" s="4">
        <v>6.3</v>
      </c>
    </row>
    <row r="905" spans="1:26" x14ac:dyDescent="0.25">
      <c r="A905" s="4" t="s">
        <v>2447</v>
      </c>
      <c r="B905" s="4">
        <v>75</v>
      </c>
      <c r="C905" s="4" t="s">
        <v>44</v>
      </c>
      <c r="D905" s="4" t="s">
        <v>95</v>
      </c>
      <c r="E905" s="4" t="s">
        <v>30</v>
      </c>
      <c r="F905" s="4" t="s">
        <v>30</v>
      </c>
      <c r="G905" s="4" t="s">
        <v>112</v>
      </c>
      <c r="H905" s="4" t="s">
        <v>32</v>
      </c>
      <c r="I905" s="4" t="s">
        <v>72</v>
      </c>
      <c r="J905" s="21">
        <v>43649</v>
      </c>
      <c r="K905" s="21">
        <v>44015</v>
      </c>
      <c r="L905" s="4">
        <v>150</v>
      </c>
      <c r="M905" s="4" t="s">
        <v>807</v>
      </c>
      <c r="N905" s="4" t="s">
        <v>129</v>
      </c>
      <c r="O905" s="4" t="s">
        <v>227</v>
      </c>
      <c r="P905" s="4" t="s">
        <v>39</v>
      </c>
      <c r="Q905" s="4" t="s">
        <v>30</v>
      </c>
      <c r="R905" s="4">
        <v>176</v>
      </c>
      <c r="S905" s="4">
        <v>1</v>
      </c>
      <c r="T905" s="4" t="s">
        <v>41</v>
      </c>
      <c r="U905" s="4" t="s">
        <v>42</v>
      </c>
      <c r="V905" s="4">
        <v>1.85</v>
      </c>
      <c r="W905" s="4">
        <v>1.17</v>
      </c>
      <c r="X905" s="4">
        <v>3.9</v>
      </c>
      <c r="Y905" s="4">
        <v>16.100000000000001</v>
      </c>
      <c r="Z905" s="4">
        <v>17.600000000000001</v>
      </c>
    </row>
    <row r="906" spans="1:26" x14ac:dyDescent="0.25">
      <c r="A906" s="4" t="s">
        <v>2450</v>
      </c>
      <c r="B906" s="4">
        <v>54</v>
      </c>
      <c r="C906" s="4" t="s">
        <v>27</v>
      </c>
      <c r="D906" s="4" t="s">
        <v>87</v>
      </c>
      <c r="E906" s="4" t="s">
        <v>30</v>
      </c>
      <c r="F906" s="4" t="s">
        <v>30</v>
      </c>
      <c r="G906" s="4" t="s">
        <v>48</v>
      </c>
      <c r="H906" s="4" t="s">
        <v>71</v>
      </c>
      <c r="I906" s="4" t="s">
        <v>49</v>
      </c>
      <c r="J906" s="21">
        <v>44115</v>
      </c>
      <c r="K906" s="21">
        <v>44450</v>
      </c>
      <c r="L906" s="4">
        <v>200</v>
      </c>
      <c r="M906" s="4" t="s">
        <v>40</v>
      </c>
      <c r="N906" s="4" t="s">
        <v>40</v>
      </c>
      <c r="O906" s="4" t="s">
        <v>843</v>
      </c>
      <c r="P906" s="4" t="s">
        <v>55</v>
      </c>
      <c r="Q906" s="4" t="s">
        <v>67</v>
      </c>
      <c r="R906" s="4">
        <v>134</v>
      </c>
      <c r="S906" s="4">
        <v>0</v>
      </c>
      <c r="T906" s="4" t="s">
        <v>41</v>
      </c>
      <c r="U906" s="4" t="s">
        <v>57</v>
      </c>
      <c r="V906" s="4">
        <v>3.67</v>
      </c>
      <c r="W906" s="4">
        <v>2.74</v>
      </c>
      <c r="X906" s="4">
        <v>9.6</v>
      </c>
      <c r="Y906" s="4">
        <v>18.899999999999999</v>
      </c>
      <c r="Z906" s="4">
        <v>18.8</v>
      </c>
    </row>
    <row r="907" spans="1:26" x14ac:dyDescent="0.25">
      <c r="A907" s="4" t="s">
        <v>2452</v>
      </c>
      <c r="B907" s="4">
        <v>41</v>
      </c>
      <c r="C907" s="4" t="s">
        <v>27</v>
      </c>
      <c r="D907" s="4" t="s">
        <v>95</v>
      </c>
      <c r="E907" s="4" t="s">
        <v>78</v>
      </c>
      <c r="F907" s="4" t="s">
        <v>59</v>
      </c>
      <c r="G907" s="4" t="s">
        <v>152</v>
      </c>
      <c r="H907" s="4" t="s">
        <v>61</v>
      </c>
      <c r="I907" s="4" t="s">
        <v>132</v>
      </c>
      <c r="J907" s="21">
        <v>43562</v>
      </c>
      <c r="K907" s="21">
        <v>44081</v>
      </c>
      <c r="L907" s="4">
        <v>50</v>
      </c>
      <c r="M907" s="4" t="s">
        <v>75</v>
      </c>
      <c r="N907" s="4" t="s">
        <v>75</v>
      </c>
      <c r="O907" s="4" t="s">
        <v>136</v>
      </c>
      <c r="P907" s="4" t="s">
        <v>39</v>
      </c>
      <c r="Q907" s="4" t="s">
        <v>129</v>
      </c>
      <c r="R907" s="4">
        <v>99</v>
      </c>
      <c r="S907" s="4">
        <v>1</v>
      </c>
      <c r="T907" s="4" t="s">
        <v>85</v>
      </c>
      <c r="U907" s="4" t="s">
        <v>42</v>
      </c>
      <c r="V907" s="4">
        <v>3.11</v>
      </c>
      <c r="W907" s="4">
        <v>2.04</v>
      </c>
      <c r="X907" s="4">
        <v>1.5</v>
      </c>
      <c r="Y907" s="4">
        <v>19.100000000000001</v>
      </c>
      <c r="Z907" s="4">
        <v>5.0999999999999996</v>
      </c>
    </row>
    <row r="908" spans="1:26" x14ac:dyDescent="0.25">
      <c r="A908" s="4" t="s">
        <v>2454</v>
      </c>
      <c r="B908" s="4">
        <v>38</v>
      </c>
      <c r="C908" s="4" t="s">
        <v>27</v>
      </c>
      <c r="D908" s="4" t="s">
        <v>87</v>
      </c>
      <c r="E908" s="4" t="s">
        <v>46</v>
      </c>
      <c r="F908" s="4" t="s">
        <v>30</v>
      </c>
      <c r="G908" s="4" t="s">
        <v>102</v>
      </c>
      <c r="H908" s="4" t="s">
        <v>71</v>
      </c>
      <c r="I908" s="4" t="s">
        <v>49</v>
      </c>
      <c r="J908" s="21">
        <v>44540</v>
      </c>
      <c r="K908" s="21">
        <v>44967</v>
      </c>
      <c r="L908" s="4">
        <v>50</v>
      </c>
      <c r="M908" s="4" t="s">
        <v>640</v>
      </c>
      <c r="N908" s="4" t="s">
        <v>30</v>
      </c>
      <c r="O908" s="4" t="s">
        <v>2118</v>
      </c>
      <c r="P908" s="4" t="s">
        <v>55</v>
      </c>
      <c r="Q908" s="4" t="s">
        <v>75</v>
      </c>
      <c r="R908" s="4">
        <v>157</v>
      </c>
      <c r="S908" s="4">
        <v>0</v>
      </c>
      <c r="T908" s="4" t="s">
        <v>56</v>
      </c>
      <c r="U908" s="4" t="s">
        <v>57</v>
      </c>
      <c r="V908" s="4">
        <v>2.21</v>
      </c>
      <c r="W908" s="4">
        <v>3.13</v>
      </c>
      <c r="X908" s="4">
        <v>6.1</v>
      </c>
      <c r="Y908" s="4">
        <v>16.8</v>
      </c>
      <c r="Z908" s="4">
        <v>5.8</v>
      </c>
    </row>
    <row r="909" spans="1:26" x14ac:dyDescent="0.25">
      <c r="A909" s="4" t="s">
        <v>2455</v>
      </c>
      <c r="B909" s="4">
        <v>19</v>
      </c>
      <c r="C909" s="4" t="s">
        <v>27</v>
      </c>
      <c r="D909" s="4" t="s">
        <v>45</v>
      </c>
      <c r="E909" s="4" t="s">
        <v>163</v>
      </c>
      <c r="F909" s="4" t="s">
        <v>30</v>
      </c>
      <c r="G909" s="4" t="s">
        <v>184</v>
      </c>
      <c r="H909" s="4" t="s">
        <v>61</v>
      </c>
      <c r="I909" s="4" t="s">
        <v>33</v>
      </c>
      <c r="J909" s="21">
        <v>44341</v>
      </c>
      <c r="K909" s="21">
        <v>44586</v>
      </c>
      <c r="L909" s="4">
        <v>50</v>
      </c>
      <c r="M909" s="4" t="s">
        <v>40</v>
      </c>
      <c r="N909" s="4" t="s">
        <v>40</v>
      </c>
      <c r="O909" s="4" t="s">
        <v>598</v>
      </c>
      <c r="P909" s="4" t="s">
        <v>110</v>
      </c>
      <c r="Q909" s="4" t="s">
        <v>75</v>
      </c>
      <c r="R909" s="4">
        <v>157</v>
      </c>
      <c r="S909" s="4">
        <v>0</v>
      </c>
      <c r="T909" s="4" t="s">
        <v>56</v>
      </c>
      <c r="U909" s="4" t="s">
        <v>57</v>
      </c>
      <c r="V909" s="4">
        <v>2.52</v>
      </c>
      <c r="W909" s="4">
        <v>3.47</v>
      </c>
      <c r="X909" s="4">
        <v>9.6999999999999993</v>
      </c>
      <c r="Y909" s="4">
        <v>19.100000000000001</v>
      </c>
      <c r="Z909" s="4">
        <v>18.7</v>
      </c>
    </row>
    <row r="910" spans="1:26" x14ac:dyDescent="0.25">
      <c r="A910" s="4" t="s">
        <v>2457</v>
      </c>
      <c r="B910" s="4">
        <v>49</v>
      </c>
      <c r="C910" s="4" t="s">
        <v>44</v>
      </c>
      <c r="D910" s="4" t="s">
        <v>45</v>
      </c>
      <c r="E910" s="4" t="s">
        <v>30</v>
      </c>
      <c r="F910" s="4" t="s">
        <v>30</v>
      </c>
      <c r="G910" s="4" t="s">
        <v>131</v>
      </c>
      <c r="H910" s="4" t="s">
        <v>81</v>
      </c>
      <c r="I910" s="4" t="s">
        <v>132</v>
      </c>
      <c r="J910" s="21">
        <v>44905</v>
      </c>
      <c r="K910" s="21">
        <v>45453</v>
      </c>
      <c r="L910" s="4">
        <v>50</v>
      </c>
      <c r="M910" s="4" t="s">
        <v>676</v>
      </c>
      <c r="N910" s="4" t="s">
        <v>40</v>
      </c>
      <c r="O910" s="4" t="s">
        <v>491</v>
      </c>
      <c r="P910" s="4" t="s">
        <v>110</v>
      </c>
      <c r="Q910" s="4" t="s">
        <v>67</v>
      </c>
      <c r="R910" s="4">
        <v>58</v>
      </c>
      <c r="S910" s="4">
        <v>0</v>
      </c>
      <c r="T910" s="4" t="s">
        <v>85</v>
      </c>
      <c r="U910" s="4" t="s">
        <v>42</v>
      </c>
      <c r="V910" s="4">
        <v>4.05</v>
      </c>
      <c r="W910" s="4">
        <v>3.37</v>
      </c>
      <c r="X910" s="4">
        <v>2.7</v>
      </c>
      <c r="Y910" s="4">
        <v>18</v>
      </c>
      <c r="Z910" s="4">
        <v>13.6</v>
      </c>
    </row>
    <row r="911" spans="1:26" x14ac:dyDescent="0.25">
      <c r="A911" s="4" t="s">
        <v>2458</v>
      </c>
      <c r="B911" s="4">
        <v>73</v>
      </c>
      <c r="C911" s="4" t="s">
        <v>27</v>
      </c>
      <c r="D911" s="4" t="s">
        <v>106</v>
      </c>
      <c r="E911" s="4" t="s">
        <v>163</v>
      </c>
      <c r="F911" s="4" t="s">
        <v>88</v>
      </c>
      <c r="G911" s="4" t="s">
        <v>276</v>
      </c>
      <c r="H911" s="4" t="s">
        <v>61</v>
      </c>
      <c r="I911" s="4" t="s">
        <v>49</v>
      </c>
      <c r="J911" s="21">
        <v>44275</v>
      </c>
      <c r="K911" s="21">
        <v>44581</v>
      </c>
      <c r="L911" s="4">
        <v>100</v>
      </c>
      <c r="M911" s="4" t="s">
        <v>30</v>
      </c>
      <c r="N911" s="4" t="s">
        <v>30</v>
      </c>
      <c r="O911" s="4" t="s">
        <v>1280</v>
      </c>
      <c r="P911" s="4" t="s">
        <v>55</v>
      </c>
      <c r="Q911" s="4" t="s">
        <v>75</v>
      </c>
      <c r="R911" s="4">
        <v>175</v>
      </c>
      <c r="S911" s="4">
        <v>0</v>
      </c>
      <c r="T911" s="4" t="s">
        <v>123</v>
      </c>
      <c r="U911" s="4" t="s">
        <v>42</v>
      </c>
      <c r="V911" s="4">
        <v>3.41</v>
      </c>
      <c r="W911" s="4">
        <v>2.96</v>
      </c>
      <c r="X911" s="4">
        <v>5.8</v>
      </c>
      <c r="Y911" s="4">
        <v>12</v>
      </c>
      <c r="Z911" s="4">
        <v>11.8</v>
      </c>
    </row>
    <row r="912" spans="1:26" x14ac:dyDescent="0.25">
      <c r="A912" s="4" t="s">
        <v>2460</v>
      </c>
      <c r="B912" s="4">
        <v>78</v>
      </c>
      <c r="C912" s="4" t="s">
        <v>45</v>
      </c>
      <c r="D912" s="4" t="s">
        <v>95</v>
      </c>
      <c r="E912" s="4" t="s">
        <v>46</v>
      </c>
      <c r="F912" s="4" t="s">
        <v>30</v>
      </c>
      <c r="G912" s="4" t="s">
        <v>48</v>
      </c>
      <c r="H912" s="4" t="s">
        <v>32</v>
      </c>
      <c r="I912" s="4" t="s">
        <v>49</v>
      </c>
      <c r="J912" s="21">
        <v>44097</v>
      </c>
      <c r="K912" s="21">
        <v>44370</v>
      </c>
      <c r="L912" s="4">
        <v>50</v>
      </c>
      <c r="M912" s="4" t="s">
        <v>581</v>
      </c>
      <c r="N912" s="4" t="s">
        <v>75</v>
      </c>
      <c r="O912" s="4" t="s">
        <v>1253</v>
      </c>
      <c r="P912" s="4" t="s">
        <v>55</v>
      </c>
      <c r="Q912" s="4" t="s">
        <v>40</v>
      </c>
      <c r="R912" s="4">
        <v>134</v>
      </c>
      <c r="S912" s="4">
        <v>0</v>
      </c>
      <c r="T912" s="4" t="s">
        <v>123</v>
      </c>
      <c r="U912" s="4" t="s">
        <v>42</v>
      </c>
      <c r="V912" s="4">
        <v>1.79</v>
      </c>
      <c r="W912" s="4">
        <v>4.22</v>
      </c>
      <c r="X912" s="4">
        <v>2.7</v>
      </c>
      <c r="Y912" s="4">
        <v>7.5</v>
      </c>
      <c r="Z912" s="4">
        <v>10.4</v>
      </c>
    </row>
    <row r="913" spans="1:26" x14ac:dyDescent="0.25">
      <c r="A913" s="4" t="s">
        <v>2462</v>
      </c>
      <c r="B913" s="4">
        <v>18</v>
      </c>
      <c r="C913" s="4" t="s">
        <v>27</v>
      </c>
      <c r="D913" s="4" t="s">
        <v>87</v>
      </c>
      <c r="E913" s="4" t="s">
        <v>30</v>
      </c>
      <c r="F913" s="4" t="s">
        <v>30</v>
      </c>
      <c r="G913" s="4" t="s">
        <v>112</v>
      </c>
      <c r="H913" s="4" t="s">
        <v>32</v>
      </c>
      <c r="I913" s="4" t="s">
        <v>72</v>
      </c>
      <c r="J913" s="21">
        <v>45114</v>
      </c>
      <c r="K913" s="21">
        <v>45329</v>
      </c>
      <c r="L913" s="4">
        <v>50</v>
      </c>
      <c r="M913" s="4" t="s">
        <v>322</v>
      </c>
      <c r="N913" s="4" t="s">
        <v>129</v>
      </c>
      <c r="O913" s="4" t="s">
        <v>598</v>
      </c>
      <c r="P913" s="4" t="s">
        <v>55</v>
      </c>
      <c r="Q913" s="4" t="s">
        <v>67</v>
      </c>
      <c r="R913" s="4">
        <v>165</v>
      </c>
      <c r="S913" s="4">
        <v>0</v>
      </c>
      <c r="T913" s="4" t="s">
        <v>41</v>
      </c>
      <c r="U913" s="4" t="s">
        <v>42</v>
      </c>
      <c r="V913" s="4">
        <v>3.63</v>
      </c>
      <c r="W913" s="4">
        <v>2.75</v>
      </c>
      <c r="X913" s="4">
        <v>3.5</v>
      </c>
      <c r="Y913" s="4">
        <v>16</v>
      </c>
      <c r="Z913" s="4">
        <v>8.9</v>
      </c>
    </row>
    <row r="914" spans="1:26" x14ac:dyDescent="0.25">
      <c r="A914" s="4" t="s">
        <v>2465</v>
      </c>
      <c r="B914" s="4">
        <v>63</v>
      </c>
      <c r="C914" s="4" t="s">
        <v>45</v>
      </c>
      <c r="D914" s="4" t="s">
        <v>106</v>
      </c>
      <c r="E914" s="4" t="s">
        <v>78</v>
      </c>
      <c r="F914" s="4" t="s">
        <v>30</v>
      </c>
      <c r="G914" s="4" t="s">
        <v>152</v>
      </c>
      <c r="H914" s="4" t="s">
        <v>71</v>
      </c>
      <c r="I914" s="4" t="s">
        <v>49</v>
      </c>
      <c r="J914" s="21">
        <v>43690</v>
      </c>
      <c r="K914" s="21">
        <v>44117</v>
      </c>
      <c r="L914" s="4">
        <v>200</v>
      </c>
      <c r="M914" s="4" t="s">
        <v>40</v>
      </c>
      <c r="N914" s="4" t="s">
        <v>40</v>
      </c>
      <c r="O914" s="4" t="s">
        <v>168</v>
      </c>
      <c r="P914" s="4" t="s">
        <v>55</v>
      </c>
      <c r="Q914" s="4" t="s">
        <v>67</v>
      </c>
      <c r="R914" s="4">
        <v>88</v>
      </c>
      <c r="S914" s="4">
        <v>0</v>
      </c>
      <c r="T914" s="4" t="s">
        <v>41</v>
      </c>
      <c r="U914" s="4" t="s">
        <v>42</v>
      </c>
      <c r="V914" s="4">
        <v>4.7300000000000004</v>
      </c>
      <c r="W914" s="4">
        <v>4.6900000000000004</v>
      </c>
      <c r="X914" s="4">
        <v>5.5</v>
      </c>
      <c r="Y914" s="4">
        <v>11.9</v>
      </c>
      <c r="Z914" s="4">
        <v>15.5</v>
      </c>
    </row>
    <row r="915" spans="1:26" x14ac:dyDescent="0.25">
      <c r="A915" s="4" t="s">
        <v>2467</v>
      </c>
      <c r="B915" s="4">
        <v>82</v>
      </c>
      <c r="C915" s="4" t="s">
        <v>45</v>
      </c>
      <c r="D915" s="4" t="s">
        <v>95</v>
      </c>
      <c r="E915" s="4" t="s">
        <v>46</v>
      </c>
      <c r="F915" s="4" t="s">
        <v>47</v>
      </c>
      <c r="G915" s="4" t="s">
        <v>48</v>
      </c>
      <c r="H915" s="4" t="s">
        <v>61</v>
      </c>
      <c r="I915" s="4" t="s">
        <v>132</v>
      </c>
      <c r="J915" s="21">
        <v>43787</v>
      </c>
      <c r="K915" s="21">
        <v>44334</v>
      </c>
      <c r="L915" s="4">
        <v>200</v>
      </c>
      <c r="M915" s="4" t="s">
        <v>40</v>
      </c>
      <c r="N915" s="4" t="s">
        <v>40</v>
      </c>
      <c r="O915" s="4" t="s">
        <v>991</v>
      </c>
      <c r="P915" s="4" t="s">
        <v>39</v>
      </c>
      <c r="Q915" s="4" t="s">
        <v>67</v>
      </c>
      <c r="R915" s="4">
        <v>141</v>
      </c>
      <c r="S915" s="4">
        <v>1</v>
      </c>
      <c r="T915" s="4" t="s">
        <v>85</v>
      </c>
      <c r="U915" s="4" t="s">
        <v>57</v>
      </c>
      <c r="V915" s="4">
        <v>1.1499999999999999</v>
      </c>
      <c r="W915" s="4">
        <v>2.9</v>
      </c>
      <c r="X915" s="4">
        <v>4</v>
      </c>
      <c r="Y915" s="4">
        <v>22.6</v>
      </c>
      <c r="Z915" s="4">
        <v>3.2</v>
      </c>
    </row>
    <row r="916" spans="1:26" x14ac:dyDescent="0.25">
      <c r="A916" s="4" t="s">
        <v>2469</v>
      </c>
      <c r="B916" s="4">
        <v>31</v>
      </c>
      <c r="C916" s="4" t="s">
        <v>27</v>
      </c>
      <c r="D916" s="4" t="s">
        <v>87</v>
      </c>
      <c r="E916" s="4" t="s">
        <v>46</v>
      </c>
      <c r="F916" s="4" t="s">
        <v>69</v>
      </c>
      <c r="G916" s="4" t="s">
        <v>112</v>
      </c>
      <c r="H916" s="4" t="s">
        <v>71</v>
      </c>
      <c r="I916" s="4" t="s">
        <v>72</v>
      </c>
      <c r="J916" s="21">
        <v>44989</v>
      </c>
      <c r="K916" s="21">
        <v>45477</v>
      </c>
      <c r="L916" s="4">
        <v>100</v>
      </c>
      <c r="M916" s="4" t="s">
        <v>469</v>
      </c>
      <c r="N916" s="4" t="s">
        <v>67</v>
      </c>
      <c r="O916" s="4" t="s">
        <v>504</v>
      </c>
      <c r="P916" s="4" t="s">
        <v>110</v>
      </c>
      <c r="Q916" s="4" t="s">
        <v>129</v>
      </c>
      <c r="R916" s="4">
        <v>165</v>
      </c>
      <c r="S916" s="4">
        <v>0</v>
      </c>
      <c r="T916" s="4" t="s">
        <v>56</v>
      </c>
      <c r="U916" s="4" t="s">
        <v>57</v>
      </c>
      <c r="V916" s="4">
        <v>3.21</v>
      </c>
      <c r="W916" s="4">
        <v>3.96</v>
      </c>
      <c r="X916" s="4">
        <v>5.4</v>
      </c>
      <c r="Y916" s="4">
        <v>7.5</v>
      </c>
      <c r="Z916" s="4">
        <v>19.5</v>
      </c>
    </row>
    <row r="917" spans="1:26" x14ac:dyDescent="0.25">
      <c r="A917" s="4" t="s">
        <v>2471</v>
      </c>
      <c r="B917" s="4">
        <v>20</v>
      </c>
      <c r="C917" s="4" t="s">
        <v>44</v>
      </c>
      <c r="D917" s="4" t="s">
        <v>95</v>
      </c>
      <c r="E917" s="4" t="s">
        <v>78</v>
      </c>
      <c r="F917" s="4" t="s">
        <v>88</v>
      </c>
      <c r="G917" s="4" t="s">
        <v>48</v>
      </c>
      <c r="H917" s="4" t="s">
        <v>32</v>
      </c>
      <c r="I917" s="4" t="s">
        <v>72</v>
      </c>
      <c r="J917" s="21">
        <v>43787</v>
      </c>
      <c r="K917" s="21">
        <v>44214</v>
      </c>
      <c r="L917" s="4">
        <v>50</v>
      </c>
      <c r="M917" s="4" t="s">
        <v>1391</v>
      </c>
      <c r="N917" s="4" t="s">
        <v>30</v>
      </c>
      <c r="O917" s="4" t="s">
        <v>797</v>
      </c>
      <c r="P917" s="4" t="s">
        <v>39</v>
      </c>
      <c r="Q917" s="4" t="s">
        <v>40</v>
      </c>
      <c r="R917" s="4">
        <v>143</v>
      </c>
      <c r="S917" s="4">
        <v>1</v>
      </c>
      <c r="T917" s="4" t="s">
        <v>56</v>
      </c>
      <c r="U917" s="4" t="s">
        <v>42</v>
      </c>
      <c r="V917" s="4">
        <v>3.07</v>
      </c>
      <c r="W917" s="4">
        <v>3.46</v>
      </c>
      <c r="X917" s="4">
        <v>3.1</v>
      </c>
      <c r="Y917" s="4">
        <v>14.7</v>
      </c>
      <c r="Z917" s="4">
        <v>10.3</v>
      </c>
    </row>
    <row r="918" spans="1:26" x14ac:dyDescent="0.25">
      <c r="A918" s="4" t="s">
        <v>2472</v>
      </c>
      <c r="B918" s="4">
        <v>76</v>
      </c>
      <c r="C918" s="4" t="s">
        <v>45</v>
      </c>
      <c r="D918" s="4" t="s">
        <v>87</v>
      </c>
      <c r="E918" s="4" t="s">
        <v>30</v>
      </c>
      <c r="F918" s="4" t="s">
        <v>30</v>
      </c>
      <c r="G918" s="4" t="s">
        <v>48</v>
      </c>
      <c r="H918" s="4" t="s">
        <v>71</v>
      </c>
      <c r="I918" s="4" t="s">
        <v>132</v>
      </c>
      <c r="J918" s="21">
        <v>44516</v>
      </c>
      <c r="K918" s="21">
        <v>44758</v>
      </c>
      <c r="L918" s="4">
        <v>50</v>
      </c>
      <c r="M918" s="4" t="s">
        <v>231</v>
      </c>
      <c r="N918" s="4" t="s">
        <v>67</v>
      </c>
      <c r="O918" s="4" t="s">
        <v>1087</v>
      </c>
      <c r="P918" s="4" t="s">
        <v>110</v>
      </c>
      <c r="Q918" s="4" t="s">
        <v>40</v>
      </c>
      <c r="R918" s="4">
        <v>166</v>
      </c>
      <c r="S918" s="4">
        <v>0</v>
      </c>
      <c r="T918" s="4" t="s">
        <v>56</v>
      </c>
      <c r="U918" s="4" t="s">
        <v>42</v>
      </c>
      <c r="V918" s="4">
        <v>1.3</v>
      </c>
      <c r="W918" s="4">
        <v>1.42</v>
      </c>
      <c r="X918" s="4">
        <v>8.5</v>
      </c>
      <c r="Y918" s="4">
        <v>10.3</v>
      </c>
      <c r="Z918" s="4">
        <v>6.3</v>
      </c>
    </row>
    <row r="919" spans="1:26" x14ac:dyDescent="0.25">
      <c r="A919" s="4" t="s">
        <v>2474</v>
      </c>
      <c r="B919" s="4">
        <v>63</v>
      </c>
      <c r="C919" s="4" t="s">
        <v>45</v>
      </c>
      <c r="D919" s="4" t="s">
        <v>87</v>
      </c>
      <c r="E919" s="4" t="s">
        <v>46</v>
      </c>
      <c r="F919" s="4" t="s">
        <v>79</v>
      </c>
      <c r="G919" s="4" t="s">
        <v>276</v>
      </c>
      <c r="H919" s="4" t="s">
        <v>71</v>
      </c>
      <c r="I919" s="4" t="s">
        <v>132</v>
      </c>
      <c r="J919" s="21">
        <v>44306</v>
      </c>
      <c r="K919" s="21">
        <v>44612</v>
      </c>
      <c r="L919" s="4">
        <v>200</v>
      </c>
      <c r="M919" s="4" t="s">
        <v>239</v>
      </c>
      <c r="N919" s="4" t="s">
        <v>129</v>
      </c>
      <c r="O919" s="4" t="s">
        <v>100</v>
      </c>
      <c r="P919" s="4" t="s">
        <v>39</v>
      </c>
      <c r="Q919" s="4" t="s">
        <v>75</v>
      </c>
      <c r="R919" s="4">
        <v>35</v>
      </c>
      <c r="S919" s="4">
        <v>1</v>
      </c>
      <c r="T919" s="4" t="s">
        <v>56</v>
      </c>
      <c r="U919" s="4" t="s">
        <v>57</v>
      </c>
      <c r="V919" s="4">
        <v>3.02</v>
      </c>
      <c r="W919" s="4">
        <v>4.07</v>
      </c>
      <c r="X919" s="4">
        <v>1.6</v>
      </c>
      <c r="Y919" s="4">
        <v>16.399999999999999</v>
      </c>
      <c r="Z919" s="4">
        <v>5</v>
      </c>
    </row>
    <row r="920" spans="1:26" x14ac:dyDescent="0.25">
      <c r="A920" s="4" t="s">
        <v>2475</v>
      </c>
      <c r="B920" s="4">
        <v>78</v>
      </c>
      <c r="C920" s="4" t="s">
        <v>27</v>
      </c>
      <c r="D920" s="4" t="s">
        <v>45</v>
      </c>
      <c r="E920" s="4" t="s">
        <v>78</v>
      </c>
      <c r="F920" s="4" t="s">
        <v>59</v>
      </c>
      <c r="G920" s="4" t="s">
        <v>125</v>
      </c>
      <c r="H920" s="4" t="s">
        <v>81</v>
      </c>
      <c r="I920" s="4" t="s">
        <v>33</v>
      </c>
      <c r="J920" s="21">
        <v>44579</v>
      </c>
      <c r="K920" s="21">
        <v>44760</v>
      </c>
      <c r="L920" s="4">
        <v>200</v>
      </c>
      <c r="M920" s="4" t="s">
        <v>295</v>
      </c>
      <c r="N920" s="4" t="s">
        <v>40</v>
      </c>
      <c r="O920" s="4" t="s">
        <v>578</v>
      </c>
      <c r="P920" s="4" t="s">
        <v>55</v>
      </c>
      <c r="Q920" s="4" t="s">
        <v>75</v>
      </c>
      <c r="R920" s="4">
        <v>176</v>
      </c>
      <c r="S920" s="4">
        <v>0</v>
      </c>
      <c r="T920" s="4" t="s">
        <v>137</v>
      </c>
      <c r="U920" s="4" t="s">
        <v>57</v>
      </c>
      <c r="V920" s="4">
        <v>1.1499999999999999</v>
      </c>
      <c r="W920" s="4">
        <v>1.21</v>
      </c>
      <c r="X920" s="4">
        <v>8.5</v>
      </c>
      <c r="Y920" s="4">
        <v>8.1</v>
      </c>
      <c r="Z920" s="4">
        <v>3.8</v>
      </c>
    </row>
    <row r="921" spans="1:26" x14ac:dyDescent="0.25">
      <c r="A921" s="4" t="s">
        <v>2476</v>
      </c>
      <c r="B921" s="4">
        <v>53</v>
      </c>
      <c r="C921" s="4" t="s">
        <v>27</v>
      </c>
      <c r="D921" s="4" t="s">
        <v>45</v>
      </c>
      <c r="E921" s="4" t="s">
        <v>46</v>
      </c>
      <c r="F921" s="4" t="s">
        <v>30</v>
      </c>
      <c r="G921" s="4" t="s">
        <v>246</v>
      </c>
      <c r="H921" s="4" t="s">
        <v>32</v>
      </c>
      <c r="I921" s="4" t="s">
        <v>49</v>
      </c>
      <c r="J921" s="21">
        <v>44781</v>
      </c>
      <c r="K921" s="21">
        <v>45085</v>
      </c>
      <c r="L921" s="4">
        <v>200</v>
      </c>
      <c r="M921" s="4" t="s">
        <v>640</v>
      </c>
      <c r="N921" s="4" t="s">
        <v>30</v>
      </c>
      <c r="O921" s="4" t="s">
        <v>1280</v>
      </c>
      <c r="P921" s="4" t="s">
        <v>110</v>
      </c>
      <c r="Q921" s="4" t="s">
        <v>75</v>
      </c>
      <c r="R921" s="4">
        <v>166</v>
      </c>
      <c r="S921" s="4">
        <v>0</v>
      </c>
      <c r="T921" s="4" t="s">
        <v>123</v>
      </c>
      <c r="U921" s="4" t="s">
        <v>57</v>
      </c>
      <c r="V921" s="4">
        <v>2.75</v>
      </c>
      <c r="W921" s="4">
        <v>4.38</v>
      </c>
      <c r="X921" s="4">
        <v>3.4</v>
      </c>
      <c r="Y921" s="4">
        <v>13.6</v>
      </c>
      <c r="Z921" s="4">
        <v>3.7</v>
      </c>
    </row>
    <row r="922" spans="1:26" x14ac:dyDescent="0.25">
      <c r="A922" s="4" t="s">
        <v>2478</v>
      </c>
      <c r="B922" s="4">
        <v>55</v>
      </c>
      <c r="C922" s="4" t="s">
        <v>45</v>
      </c>
      <c r="D922" s="4" t="s">
        <v>45</v>
      </c>
      <c r="E922" s="4" t="s">
        <v>163</v>
      </c>
      <c r="F922" s="4" t="s">
        <v>59</v>
      </c>
      <c r="G922" s="4" t="s">
        <v>164</v>
      </c>
      <c r="H922" s="4" t="s">
        <v>71</v>
      </c>
      <c r="I922" s="4" t="s">
        <v>33</v>
      </c>
      <c r="J922" s="21">
        <v>43622</v>
      </c>
      <c r="K922" s="21">
        <v>43836</v>
      </c>
      <c r="L922" s="4">
        <v>50</v>
      </c>
      <c r="M922" s="4" t="s">
        <v>40</v>
      </c>
      <c r="N922" s="4" t="s">
        <v>40</v>
      </c>
      <c r="O922" s="4" t="s">
        <v>146</v>
      </c>
      <c r="P922" s="4" t="s">
        <v>55</v>
      </c>
      <c r="Q922" s="4" t="s">
        <v>129</v>
      </c>
      <c r="R922" s="4">
        <v>131</v>
      </c>
      <c r="S922" s="4">
        <v>0</v>
      </c>
      <c r="T922" s="4" t="s">
        <v>56</v>
      </c>
      <c r="U922" s="4" t="s">
        <v>57</v>
      </c>
      <c r="V922" s="4">
        <v>2.8</v>
      </c>
      <c r="W922" s="4">
        <v>3.31</v>
      </c>
      <c r="X922" s="4">
        <v>6.1</v>
      </c>
      <c r="Y922" s="4">
        <v>12</v>
      </c>
      <c r="Z922" s="4">
        <v>8.4</v>
      </c>
    </row>
    <row r="923" spans="1:26" x14ac:dyDescent="0.25">
      <c r="A923" s="4" t="s">
        <v>2481</v>
      </c>
      <c r="B923" s="4">
        <v>25</v>
      </c>
      <c r="C923" s="4" t="s">
        <v>27</v>
      </c>
      <c r="D923" s="4" t="s">
        <v>45</v>
      </c>
      <c r="E923" s="4" t="s">
        <v>46</v>
      </c>
      <c r="F923" s="4" t="s">
        <v>59</v>
      </c>
      <c r="G923" s="4" t="s">
        <v>194</v>
      </c>
      <c r="H923" s="4" t="s">
        <v>61</v>
      </c>
      <c r="I923" s="4" t="s">
        <v>72</v>
      </c>
      <c r="J923" s="21">
        <v>43726</v>
      </c>
      <c r="K923" s="21">
        <v>44183</v>
      </c>
      <c r="L923" s="4">
        <v>100</v>
      </c>
      <c r="M923" s="4" t="s">
        <v>65</v>
      </c>
      <c r="N923" s="4" t="s">
        <v>129</v>
      </c>
      <c r="O923" s="4" t="s">
        <v>1292</v>
      </c>
      <c r="P923" s="4" t="s">
        <v>110</v>
      </c>
      <c r="Q923" s="4" t="s">
        <v>75</v>
      </c>
      <c r="R923" s="4">
        <v>171</v>
      </c>
      <c r="S923" s="4">
        <v>0</v>
      </c>
      <c r="T923" s="4" t="s">
        <v>41</v>
      </c>
      <c r="U923" s="4" t="s">
        <v>57</v>
      </c>
      <c r="V923" s="4">
        <v>1.43</v>
      </c>
      <c r="W923" s="4">
        <v>2.4700000000000002</v>
      </c>
      <c r="X923" s="4">
        <v>1.9</v>
      </c>
      <c r="Y923" s="4">
        <v>19.8</v>
      </c>
      <c r="Z923" s="4">
        <v>19.399999999999999</v>
      </c>
    </row>
    <row r="924" spans="1:26" x14ac:dyDescent="0.25">
      <c r="A924" s="4" t="s">
        <v>2483</v>
      </c>
      <c r="B924" s="4">
        <v>51</v>
      </c>
      <c r="C924" s="4" t="s">
        <v>45</v>
      </c>
      <c r="D924" s="4" t="s">
        <v>87</v>
      </c>
      <c r="E924" s="4" t="s">
        <v>29</v>
      </c>
      <c r="F924" s="4" t="s">
        <v>79</v>
      </c>
      <c r="G924" s="4" t="s">
        <v>164</v>
      </c>
      <c r="H924" s="4" t="s">
        <v>71</v>
      </c>
      <c r="I924" s="4" t="s">
        <v>33</v>
      </c>
      <c r="J924" s="21">
        <v>44198</v>
      </c>
      <c r="K924" s="21">
        <v>44379</v>
      </c>
      <c r="L924" s="4">
        <v>100</v>
      </c>
      <c r="M924" s="4" t="s">
        <v>30</v>
      </c>
      <c r="N924" s="4" t="s">
        <v>30</v>
      </c>
      <c r="O924" s="4" t="s">
        <v>150</v>
      </c>
      <c r="P924" s="4" t="s">
        <v>55</v>
      </c>
      <c r="Q924" s="4" t="s">
        <v>40</v>
      </c>
      <c r="R924" s="4">
        <v>56</v>
      </c>
      <c r="S924" s="4">
        <v>0</v>
      </c>
      <c r="T924" s="4" t="s">
        <v>85</v>
      </c>
      <c r="U924" s="4" t="s">
        <v>57</v>
      </c>
      <c r="V924" s="4">
        <v>4.88</v>
      </c>
      <c r="W924" s="4">
        <v>4.46</v>
      </c>
      <c r="X924" s="4">
        <v>6.4</v>
      </c>
      <c r="Y924" s="4">
        <v>18.600000000000001</v>
      </c>
      <c r="Z924" s="4">
        <v>7.8</v>
      </c>
    </row>
    <row r="925" spans="1:26" x14ac:dyDescent="0.25">
      <c r="A925" s="4" t="s">
        <v>2485</v>
      </c>
      <c r="B925" s="4">
        <v>44</v>
      </c>
      <c r="C925" s="4" t="s">
        <v>27</v>
      </c>
      <c r="D925" s="4" t="s">
        <v>28</v>
      </c>
      <c r="E925" s="4" t="s">
        <v>78</v>
      </c>
      <c r="F925" s="4" t="s">
        <v>69</v>
      </c>
      <c r="G925" s="4" t="s">
        <v>184</v>
      </c>
      <c r="H925" s="4" t="s">
        <v>71</v>
      </c>
      <c r="I925" s="4" t="s">
        <v>33</v>
      </c>
      <c r="J925" s="21">
        <v>45258</v>
      </c>
      <c r="K925" s="21">
        <v>45563</v>
      </c>
      <c r="L925" s="4">
        <v>200</v>
      </c>
      <c r="M925" s="4" t="s">
        <v>536</v>
      </c>
      <c r="N925" s="4" t="s">
        <v>75</v>
      </c>
      <c r="O925" s="4" t="s">
        <v>546</v>
      </c>
      <c r="P925" s="4" t="s">
        <v>55</v>
      </c>
      <c r="Q925" s="4" t="s">
        <v>129</v>
      </c>
      <c r="R925" s="4">
        <v>60</v>
      </c>
      <c r="S925" s="4">
        <v>0</v>
      </c>
      <c r="T925" s="4" t="s">
        <v>85</v>
      </c>
      <c r="U925" s="4" t="s">
        <v>57</v>
      </c>
      <c r="V925" s="4">
        <v>3.52</v>
      </c>
      <c r="W925" s="4">
        <v>2.82</v>
      </c>
      <c r="X925" s="4">
        <v>5.3</v>
      </c>
      <c r="Y925" s="4">
        <v>19.600000000000001</v>
      </c>
      <c r="Z925" s="4">
        <v>7.8</v>
      </c>
    </row>
    <row r="926" spans="1:26" x14ac:dyDescent="0.25">
      <c r="A926" s="4" t="s">
        <v>2487</v>
      </c>
      <c r="B926" s="4">
        <v>38</v>
      </c>
      <c r="C926" s="4" t="s">
        <v>44</v>
      </c>
      <c r="D926" s="4" t="s">
        <v>87</v>
      </c>
      <c r="E926" s="4" t="s">
        <v>163</v>
      </c>
      <c r="F926" s="4" t="s">
        <v>79</v>
      </c>
      <c r="G926" s="4" t="s">
        <v>48</v>
      </c>
      <c r="H926" s="4" t="s">
        <v>32</v>
      </c>
      <c r="I926" s="4" t="s">
        <v>49</v>
      </c>
      <c r="J926" s="21">
        <v>43564</v>
      </c>
      <c r="K926" s="21">
        <v>43870</v>
      </c>
      <c r="L926" s="4">
        <v>150</v>
      </c>
      <c r="M926" s="4" t="s">
        <v>37</v>
      </c>
      <c r="N926" s="4" t="s">
        <v>67</v>
      </c>
      <c r="O926" s="4" t="s">
        <v>1435</v>
      </c>
      <c r="P926" s="4" t="s">
        <v>55</v>
      </c>
      <c r="Q926" s="4" t="s">
        <v>30</v>
      </c>
      <c r="R926" s="4">
        <v>117</v>
      </c>
      <c r="S926" s="4">
        <v>0</v>
      </c>
      <c r="T926" s="4" t="s">
        <v>56</v>
      </c>
      <c r="U926" s="4" t="s">
        <v>57</v>
      </c>
      <c r="V926" s="4">
        <v>2.27</v>
      </c>
      <c r="W926" s="4">
        <v>4.7</v>
      </c>
      <c r="X926" s="4">
        <v>1.5</v>
      </c>
      <c r="Y926" s="4">
        <v>14.7</v>
      </c>
      <c r="Z926" s="4">
        <v>18.5</v>
      </c>
    </row>
    <row r="927" spans="1:26" x14ac:dyDescent="0.25">
      <c r="A927" s="4" t="s">
        <v>2488</v>
      </c>
      <c r="B927" s="4">
        <v>65</v>
      </c>
      <c r="C927" s="4" t="s">
        <v>27</v>
      </c>
      <c r="D927" s="4" t="s">
        <v>28</v>
      </c>
      <c r="E927" s="4" t="s">
        <v>163</v>
      </c>
      <c r="F927" s="4" t="s">
        <v>79</v>
      </c>
      <c r="G927" s="4" t="s">
        <v>102</v>
      </c>
      <c r="H927" s="4" t="s">
        <v>32</v>
      </c>
      <c r="I927" s="4" t="s">
        <v>132</v>
      </c>
      <c r="J927" s="21">
        <v>45213</v>
      </c>
      <c r="K927" s="21">
        <v>45610</v>
      </c>
      <c r="L927" s="4">
        <v>100</v>
      </c>
      <c r="M927" s="4" t="s">
        <v>1291</v>
      </c>
      <c r="N927" s="4" t="s">
        <v>40</v>
      </c>
      <c r="O927" s="4" t="s">
        <v>383</v>
      </c>
      <c r="P927" s="4" t="s">
        <v>39</v>
      </c>
      <c r="Q927" s="4" t="s">
        <v>129</v>
      </c>
      <c r="R927" s="4">
        <v>32</v>
      </c>
      <c r="S927" s="4">
        <v>1</v>
      </c>
      <c r="T927" s="4" t="s">
        <v>137</v>
      </c>
      <c r="U927" s="4" t="s">
        <v>42</v>
      </c>
      <c r="V927" s="4">
        <v>3.44</v>
      </c>
      <c r="W927" s="4">
        <v>3.19</v>
      </c>
      <c r="X927" s="4">
        <v>3.2</v>
      </c>
      <c r="Y927" s="4">
        <v>12.2</v>
      </c>
      <c r="Z927" s="4">
        <v>17.5</v>
      </c>
    </row>
    <row r="928" spans="1:26" x14ac:dyDescent="0.25">
      <c r="A928" s="4" t="s">
        <v>2490</v>
      </c>
      <c r="B928" s="4">
        <v>45</v>
      </c>
      <c r="C928" s="4" t="s">
        <v>45</v>
      </c>
      <c r="D928" s="4" t="s">
        <v>28</v>
      </c>
      <c r="E928" s="4" t="s">
        <v>78</v>
      </c>
      <c r="F928" s="4" t="s">
        <v>30</v>
      </c>
      <c r="G928" s="4" t="s">
        <v>184</v>
      </c>
      <c r="H928" s="4" t="s">
        <v>81</v>
      </c>
      <c r="I928" s="4" t="s">
        <v>132</v>
      </c>
      <c r="J928" s="21">
        <v>44752</v>
      </c>
      <c r="K928" s="21">
        <v>45179</v>
      </c>
      <c r="L928" s="4">
        <v>150</v>
      </c>
      <c r="M928" s="4" t="s">
        <v>1456</v>
      </c>
      <c r="N928" s="4" t="s">
        <v>30</v>
      </c>
      <c r="O928" s="4" t="s">
        <v>473</v>
      </c>
      <c r="P928" s="4" t="s">
        <v>110</v>
      </c>
      <c r="Q928" s="4" t="s">
        <v>40</v>
      </c>
      <c r="R928" s="4">
        <v>113</v>
      </c>
      <c r="S928" s="4">
        <v>0</v>
      </c>
      <c r="T928" s="4" t="s">
        <v>41</v>
      </c>
      <c r="U928" s="4" t="s">
        <v>42</v>
      </c>
      <c r="V928" s="4">
        <v>3.24</v>
      </c>
      <c r="W928" s="4">
        <v>3.06</v>
      </c>
      <c r="X928" s="4">
        <v>1.9</v>
      </c>
      <c r="Y928" s="4">
        <v>6.3</v>
      </c>
      <c r="Z928" s="4">
        <v>19.399999999999999</v>
      </c>
    </row>
    <row r="929" spans="1:26" x14ac:dyDescent="0.25">
      <c r="A929" s="4" t="s">
        <v>2491</v>
      </c>
      <c r="B929" s="4">
        <v>47</v>
      </c>
      <c r="C929" s="4" t="s">
        <v>45</v>
      </c>
      <c r="D929" s="4" t="s">
        <v>106</v>
      </c>
      <c r="E929" s="4" t="s">
        <v>30</v>
      </c>
      <c r="F929" s="4" t="s">
        <v>88</v>
      </c>
      <c r="G929" s="4" t="s">
        <v>96</v>
      </c>
      <c r="H929" s="4" t="s">
        <v>32</v>
      </c>
      <c r="I929" s="4" t="s">
        <v>132</v>
      </c>
      <c r="J929" s="21">
        <v>44290</v>
      </c>
      <c r="K929" s="21">
        <v>44534</v>
      </c>
      <c r="L929" s="4">
        <v>50</v>
      </c>
      <c r="M929" s="4" t="s">
        <v>67</v>
      </c>
      <c r="N929" s="4" t="s">
        <v>67</v>
      </c>
      <c r="O929" s="4" t="s">
        <v>1435</v>
      </c>
      <c r="P929" s="4" t="s">
        <v>39</v>
      </c>
      <c r="Q929" s="4" t="s">
        <v>67</v>
      </c>
      <c r="R929" s="4">
        <v>53</v>
      </c>
      <c r="S929" s="4">
        <v>1</v>
      </c>
      <c r="T929" s="4" t="s">
        <v>123</v>
      </c>
      <c r="U929" s="4" t="s">
        <v>57</v>
      </c>
      <c r="V929" s="4">
        <v>2.5099999999999998</v>
      </c>
      <c r="W929" s="4">
        <v>3.41</v>
      </c>
      <c r="X929" s="4">
        <v>1.7</v>
      </c>
      <c r="Y929" s="4">
        <v>18.3</v>
      </c>
      <c r="Z929" s="4">
        <v>18.899999999999999</v>
      </c>
    </row>
    <row r="930" spans="1:26" x14ac:dyDescent="0.25">
      <c r="A930" s="4" t="s">
        <v>2493</v>
      </c>
      <c r="B930" s="4">
        <v>48</v>
      </c>
      <c r="C930" s="4" t="s">
        <v>45</v>
      </c>
      <c r="D930" s="4" t="s">
        <v>106</v>
      </c>
      <c r="E930" s="4" t="s">
        <v>78</v>
      </c>
      <c r="F930" s="4" t="s">
        <v>47</v>
      </c>
      <c r="G930" s="4" t="s">
        <v>184</v>
      </c>
      <c r="H930" s="4" t="s">
        <v>71</v>
      </c>
      <c r="I930" s="4" t="s">
        <v>132</v>
      </c>
      <c r="J930" s="21">
        <v>45100</v>
      </c>
      <c r="K930" s="21">
        <v>45588</v>
      </c>
      <c r="L930" s="4">
        <v>150</v>
      </c>
      <c r="M930" s="4" t="s">
        <v>1391</v>
      </c>
      <c r="N930" s="4" t="s">
        <v>30</v>
      </c>
      <c r="O930" s="4" t="s">
        <v>416</v>
      </c>
      <c r="P930" s="4" t="s">
        <v>110</v>
      </c>
      <c r="Q930" s="4" t="s">
        <v>30</v>
      </c>
      <c r="R930" s="4">
        <v>73</v>
      </c>
      <c r="S930" s="4">
        <v>0</v>
      </c>
      <c r="T930" s="4" t="s">
        <v>137</v>
      </c>
      <c r="U930" s="4" t="s">
        <v>42</v>
      </c>
      <c r="V930" s="4">
        <v>3.3</v>
      </c>
      <c r="W930" s="4">
        <v>1.5</v>
      </c>
      <c r="X930" s="4">
        <v>6.2</v>
      </c>
      <c r="Y930" s="4">
        <v>19.8</v>
      </c>
      <c r="Z930" s="4">
        <v>9.9</v>
      </c>
    </row>
    <row r="931" spans="1:26" x14ac:dyDescent="0.25">
      <c r="A931" s="4" t="s">
        <v>2494</v>
      </c>
      <c r="B931" s="4">
        <v>58</v>
      </c>
      <c r="C931" s="4" t="s">
        <v>27</v>
      </c>
      <c r="D931" s="4" t="s">
        <v>95</v>
      </c>
      <c r="E931" s="4" t="s">
        <v>163</v>
      </c>
      <c r="F931" s="4" t="s">
        <v>30</v>
      </c>
      <c r="G931" s="4" t="s">
        <v>31</v>
      </c>
      <c r="H931" s="4" t="s">
        <v>81</v>
      </c>
      <c r="I931" s="4" t="s">
        <v>132</v>
      </c>
      <c r="J931" s="21">
        <v>44972</v>
      </c>
      <c r="K931" s="21">
        <v>45184</v>
      </c>
      <c r="L931" s="4">
        <v>50</v>
      </c>
      <c r="M931" s="4" t="s">
        <v>451</v>
      </c>
      <c r="N931" s="4" t="s">
        <v>129</v>
      </c>
      <c r="O931" s="4" t="s">
        <v>188</v>
      </c>
      <c r="P931" s="4" t="s">
        <v>55</v>
      </c>
      <c r="Q931" s="4" t="s">
        <v>75</v>
      </c>
      <c r="R931" s="4">
        <v>53</v>
      </c>
      <c r="S931" s="4">
        <v>0</v>
      </c>
      <c r="T931" s="4" t="s">
        <v>137</v>
      </c>
      <c r="U931" s="4" t="s">
        <v>57</v>
      </c>
      <c r="V931" s="4">
        <v>4.5199999999999996</v>
      </c>
      <c r="W931" s="4">
        <v>3.59</v>
      </c>
      <c r="X931" s="4">
        <v>9.1</v>
      </c>
      <c r="Y931" s="4">
        <v>17.2</v>
      </c>
      <c r="Z931" s="4">
        <v>5.2</v>
      </c>
    </row>
    <row r="932" spans="1:26" x14ac:dyDescent="0.25">
      <c r="A932" s="4" t="s">
        <v>2496</v>
      </c>
      <c r="B932" s="4">
        <v>76</v>
      </c>
      <c r="C932" s="4" t="s">
        <v>44</v>
      </c>
      <c r="D932" s="4" t="s">
        <v>28</v>
      </c>
      <c r="E932" s="4" t="s">
        <v>78</v>
      </c>
      <c r="F932" s="4" t="s">
        <v>59</v>
      </c>
      <c r="G932" s="4" t="s">
        <v>89</v>
      </c>
      <c r="H932" s="4" t="s">
        <v>32</v>
      </c>
      <c r="I932" s="4" t="s">
        <v>72</v>
      </c>
      <c r="J932" s="21">
        <v>44436</v>
      </c>
      <c r="K932" s="21">
        <v>44862</v>
      </c>
      <c r="L932" s="4">
        <v>150</v>
      </c>
      <c r="M932" s="4" t="s">
        <v>40</v>
      </c>
      <c r="N932" s="4" t="s">
        <v>40</v>
      </c>
      <c r="O932" s="4" t="s">
        <v>602</v>
      </c>
      <c r="P932" s="4" t="s">
        <v>55</v>
      </c>
      <c r="Q932" s="4" t="s">
        <v>75</v>
      </c>
      <c r="R932" s="4">
        <v>106</v>
      </c>
      <c r="S932" s="4">
        <v>0</v>
      </c>
      <c r="T932" s="4" t="s">
        <v>85</v>
      </c>
      <c r="U932" s="4" t="s">
        <v>57</v>
      </c>
      <c r="V932" s="4">
        <v>2.2400000000000002</v>
      </c>
      <c r="W932" s="4">
        <v>1.81</v>
      </c>
      <c r="X932" s="4">
        <v>9.1999999999999993</v>
      </c>
      <c r="Y932" s="4">
        <v>19.7</v>
      </c>
      <c r="Z932" s="4">
        <v>14.5</v>
      </c>
    </row>
    <row r="933" spans="1:26" x14ac:dyDescent="0.25">
      <c r="A933" s="4" t="s">
        <v>2497</v>
      </c>
      <c r="B933" s="4">
        <v>43</v>
      </c>
      <c r="C933" s="4" t="s">
        <v>44</v>
      </c>
      <c r="D933" s="4" t="s">
        <v>28</v>
      </c>
      <c r="E933" s="4" t="s">
        <v>29</v>
      </c>
      <c r="F933" s="4" t="s">
        <v>59</v>
      </c>
      <c r="G933" s="4" t="s">
        <v>60</v>
      </c>
      <c r="H933" s="4" t="s">
        <v>81</v>
      </c>
      <c r="I933" s="4" t="s">
        <v>49</v>
      </c>
      <c r="J933" s="21">
        <v>43925</v>
      </c>
      <c r="K933" s="21">
        <v>44351</v>
      </c>
      <c r="L933" s="4">
        <v>100</v>
      </c>
      <c r="M933" s="4" t="s">
        <v>451</v>
      </c>
      <c r="N933" s="4" t="s">
        <v>129</v>
      </c>
      <c r="O933" s="4" t="s">
        <v>447</v>
      </c>
      <c r="P933" s="4" t="s">
        <v>39</v>
      </c>
      <c r="Q933" s="4" t="s">
        <v>67</v>
      </c>
      <c r="R933" s="4">
        <v>163</v>
      </c>
      <c r="S933" s="4">
        <v>1</v>
      </c>
      <c r="T933" s="4" t="s">
        <v>85</v>
      </c>
      <c r="U933" s="4" t="s">
        <v>42</v>
      </c>
      <c r="V933" s="4">
        <v>2.2000000000000002</v>
      </c>
      <c r="W933" s="4">
        <v>1.74</v>
      </c>
      <c r="X933" s="4">
        <v>7.8</v>
      </c>
      <c r="Y933" s="4">
        <v>14.5</v>
      </c>
      <c r="Z933" s="4">
        <v>6.8</v>
      </c>
    </row>
    <row r="934" spans="1:26" x14ac:dyDescent="0.25">
      <c r="A934" s="4" t="s">
        <v>2499</v>
      </c>
      <c r="B934" s="4">
        <v>72</v>
      </c>
      <c r="C934" s="4" t="s">
        <v>27</v>
      </c>
      <c r="D934" s="4" t="s">
        <v>45</v>
      </c>
      <c r="E934" s="4" t="s">
        <v>78</v>
      </c>
      <c r="F934" s="4" t="s">
        <v>30</v>
      </c>
      <c r="G934" s="4" t="s">
        <v>112</v>
      </c>
      <c r="H934" s="4" t="s">
        <v>61</v>
      </c>
      <c r="I934" s="4" t="s">
        <v>132</v>
      </c>
      <c r="J934" s="21">
        <v>44061</v>
      </c>
      <c r="K934" s="21">
        <v>44457</v>
      </c>
      <c r="L934" s="4">
        <v>100</v>
      </c>
      <c r="M934" s="4" t="s">
        <v>30</v>
      </c>
      <c r="N934" s="4" t="s">
        <v>30</v>
      </c>
      <c r="O934" s="4" t="s">
        <v>477</v>
      </c>
      <c r="P934" s="4" t="s">
        <v>55</v>
      </c>
      <c r="Q934" s="4" t="s">
        <v>67</v>
      </c>
      <c r="R934" s="4">
        <v>110</v>
      </c>
      <c r="S934" s="4">
        <v>0</v>
      </c>
      <c r="T934" s="4" t="s">
        <v>123</v>
      </c>
      <c r="U934" s="4" t="s">
        <v>57</v>
      </c>
      <c r="V934" s="4">
        <v>3.47</v>
      </c>
      <c r="W934" s="4">
        <v>1.1599999999999999</v>
      </c>
      <c r="X934" s="4">
        <v>3.9</v>
      </c>
      <c r="Y934" s="4">
        <v>14.4</v>
      </c>
      <c r="Z934" s="4">
        <v>5.5</v>
      </c>
    </row>
    <row r="935" spans="1:26" x14ac:dyDescent="0.25">
      <c r="A935" s="4" t="s">
        <v>2502</v>
      </c>
      <c r="B935" s="4">
        <v>41</v>
      </c>
      <c r="C935" s="4" t="s">
        <v>27</v>
      </c>
      <c r="D935" s="4" t="s">
        <v>95</v>
      </c>
      <c r="E935" s="4" t="s">
        <v>30</v>
      </c>
      <c r="F935" s="4" t="s">
        <v>79</v>
      </c>
      <c r="G935" s="4" t="s">
        <v>31</v>
      </c>
      <c r="H935" s="4" t="s">
        <v>71</v>
      </c>
      <c r="I935" s="4" t="s">
        <v>33</v>
      </c>
      <c r="J935" s="21">
        <v>44930</v>
      </c>
      <c r="K935" s="21">
        <v>45355</v>
      </c>
      <c r="L935" s="4">
        <v>50</v>
      </c>
      <c r="M935" s="4" t="s">
        <v>500</v>
      </c>
      <c r="N935" s="4" t="s">
        <v>40</v>
      </c>
      <c r="O935" s="4" t="s">
        <v>128</v>
      </c>
      <c r="P935" s="4" t="s">
        <v>55</v>
      </c>
      <c r="Q935" s="4" t="s">
        <v>30</v>
      </c>
      <c r="R935" s="4">
        <v>127</v>
      </c>
      <c r="S935" s="4">
        <v>0</v>
      </c>
      <c r="T935" s="4" t="s">
        <v>56</v>
      </c>
      <c r="U935" s="4" t="s">
        <v>42</v>
      </c>
      <c r="V935" s="4">
        <v>4.9400000000000004</v>
      </c>
      <c r="W935" s="4">
        <v>1.84</v>
      </c>
      <c r="X935" s="4">
        <v>2.2000000000000002</v>
      </c>
      <c r="Y935" s="4">
        <v>9.6999999999999993</v>
      </c>
      <c r="Z935" s="4">
        <v>16.100000000000001</v>
      </c>
    </row>
    <row r="936" spans="1:26" x14ac:dyDescent="0.25">
      <c r="A936" s="4" t="s">
        <v>2503</v>
      </c>
      <c r="B936" s="4">
        <v>79</v>
      </c>
      <c r="C936" s="4" t="s">
        <v>44</v>
      </c>
      <c r="D936" s="4" t="s">
        <v>95</v>
      </c>
      <c r="E936" s="4" t="s">
        <v>46</v>
      </c>
      <c r="F936" s="4" t="s">
        <v>30</v>
      </c>
      <c r="G936" s="4" t="s">
        <v>131</v>
      </c>
      <c r="H936" s="4" t="s">
        <v>61</v>
      </c>
      <c r="I936" s="4" t="s">
        <v>132</v>
      </c>
      <c r="J936" s="21">
        <v>43948</v>
      </c>
      <c r="K936" s="21">
        <v>44313</v>
      </c>
      <c r="L936" s="4">
        <v>100</v>
      </c>
      <c r="M936" s="4" t="s">
        <v>181</v>
      </c>
      <c r="N936" s="4" t="s">
        <v>75</v>
      </c>
      <c r="O936" s="4" t="s">
        <v>340</v>
      </c>
      <c r="P936" s="4" t="s">
        <v>55</v>
      </c>
      <c r="Q936" s="4" t="s">
        <v>30</v>
      </c>
      <c r="R936" s="4">
        <v>117</v>
      </c>
      <c r="S936" s="4">
        <v>0</v>
      </c>
      <c r="T936" s="4" t="s">
        <v>123</v>
      </c>
      <c r="U936" s="4" t="s">
        <v>42</v>
      </c>
      <c r="V936" s="4">
        <v>2.7</v>
      </c>
      <c r="W936" s="4">
        <v>3.26</v>
      </c>
      <c r="X936" s="4">
        <v>1.2</v>
      </c>
      <c r="Y936" s="4">
        <v>6.6</v>
      </c>
      <c r="Z936" s="4">
        <v>10.6</v>
      </c>
    </row>
    <row r="937" spans="1:26" x14ac:dyDescent="0.25">
      <c r="A937" s="4" t="s">
        <v>2504</v>
      </c>
      <c r="B937" s="4">
        <v>22</v>
      </c>
      <c r="C937" s="4" t="s">
        <v>27</v>
      </c>
      <c r="D937" s="4" t="s">
        <v>87</v>
      </c>
      <c r="E937" s="4" t="s">
        <v>29</v>
      </c>
      <c r="F937" s="4" t="s">
        <v>30</v>
      </c>
      <c r="G937" s="4" t="s">
        <v>31</v>
      </c>
      <c r="H937" s="4" t="s">
        <v>81</v>
      </c>
      <c r="I937" s="4" t="s">
        <v>72</v>
      </c>
      <c r="J937" s="21">
        <v>44944</v>
      </c>
      <c r="K937" s="21">
        <v>45217</v>
      </c>
      <c r="L937" s="4">
        <v>150</v>
      </c>
      <c r="M937" s="4" t="s">
        <v>129</v>
      </c>
      <c r="N937" s="4" t="s">
        <v>129</v>
      </c>
      <c r="O937" s="4" t="s">
        <v>729</v>
      </c>
      <c r="P937" s="4" t="s">
        <v>39</v>
      </c>
      <c r="Q937" s="4" t="s">
        <v>75</v>
      </c>
      <c r="R937" s="4">
        <v>134</v>
      </c>
      <c r="S937" s="4">
        <v>1</v>
      </c>
      <c r="T937" s="4" t="s">
        <v>85</v>
      </c>
      <c r="U937" s="4" t="s">
        <v>57</v>
      </c>
      <c r="V937" s="4">
        <v>4.2699999999999996</v>
      </c>
      <c r="W937" s="4">
        <v>4.54</v>
      </c>
      <c r="X937" s="4">
        <v>1.8</v>
      </c>
      <c r="Y937" s="4">
        <v>15.7</v>
      </c>
      <c r="Z937" s="4">
        <v>18.5</v>
      </c>
    </row>
    <row r="938" spans="1:26" x14ac:dyDescent="0.25">
      <c r="A938" s="4" t="s">
        <v>2505</v>
      </c>
      <c r="B938" s="4">
        <v>54</v>
      </c>
      <c r="C938" s="4" t="s">
        <v>27</v>
      </c>
      <c r="D938" s="4" t="s">
        <v>28</v>
      </c>
      <c r="E938" s="4" t="s">
        <v>78</v>
      </c>
      <c r="F938" s="4" t="s">
        <v>69</v>
      </c>
      <c r="G938" s="4" t="s">
        <v>246</v>
      </c>
      <c r="H938" s="4" t="s">
        <v>32</v>
      </c>
      <c r="I938" s="4" t="s">
        <v>33</v>
      </c>
      <c r="J938" s="21">
        <v>45092</v>
      </c>
      <c r="K938" s="21">
        <v>45337</v>
      </c>
      <c r="L938" s="4">
        <v>150</v>
      </c>
      <c r="M938" s="4" t="s">
        <v>427</v>
      </c>
      <c r="N938" s="4" t="s">
        <v>30</v>
      </c>
      <c r="O938" s="4" t="s">
        <v>168</v>
      </c>
      <c r="P938" s="4" t="s">
        <v>110</v>
      </c>
      <c r="Q938" s="4" t="s">
        <v>67</v>
      </c>
      <c r="R938" s="4">
        <v>162</v>
      </c>
      <c r="S938" s="4">
        <v>0</v>
      </c>
      <c r="T938" s="4" t="s">
        <v>123</v>
      </c>
      <c r="U938" s="4" t="s">
        <v>42</v>
      </c>
      <c r="V938" s="4">
        <v>2.5499999999999998</v>
      </c>
      <c r="W938" s="4">
        <v>4.32</v>
      </c>
      <c r="X938" s="4">
        <v>2.2000000000000002</v>
      </c>
      <c r="Y938" s="4">
        <v>22.8</v>
      </c>
      <c r="Z938" s="4">
        <v>15.8</v>
      </c>
    </row>
    <row r="939" spans="1:26" x14ac:dyDescent="0.25">
      <c r="A939" s="4" t="s">
        <v>2506</v>
      </c>
      <c r="B939" s="4">
        <v>40</v>
      </c>
      <c r="C939" s="4" t="s">
        <v>27</v>
      </c>
      <c r="D939" s="4" t="s">
        <v>87</v>
      </c>
      <c r="E939" s="4" t="s">
        <v>78</v>
      </c>
      <c r="F939" s="4" t="s">
        <v>30</v>
      </c>
      <c r="G939" s="4" t="s">
        <v>440</v>
      </c>
      <c r="H939" s="4" t="s">
        <v>61</v>
      </c>
      <c r="I939" s="4" t="s">
        <v>72</v>
      </c>
      <c r="J939" s="21">
        <v>44457</v>
      </c>
      <c r="K939" s="21">
        <v>44730</v>
      </c>
      <c r="L939" s="4">
        <v>200</v>
      </c>
      <c r="M939" s="4" t="s">
        <v>40</v>
      </c>
      <c r="N939" s="4" t="s">
        <v>40</v>
      </c>
      <c r="O939" s="4" t="s">
        <v>182</v>
      </c>
      <c r="P939" s="4" t="s">
        <v>55</v>
      </c>
      <c r="Q939" s="4" t="s">
        <v>75</v>
      </c>
      <c r="R939" s="4">
        <v>165</v>
      </c>
      <c r="S939" s="4">
        <v>0</v>
      </c>
      <c r="T939" s="4" t="s">
        <v>137</v>
      </c>
      <c r="U939" s="4" t="s">
        <v>57</v>
      </c>
      <c r="V939" s="4">
        <v>4.7699999999999996</v>
      </c>
      <c r="W939" s="4">
        <v>3.71</v>
      </c>
      <c r="X939" s="4">
        <v>4.3</v>
      </c>
      <c r="Y939" s="4">
        <v>22.9</v>
      </c>
      <c r="Z939" s="4">
        <v>7.7</v>
      </c>
    </row>
    <row r="940" spans="1:26" x14ac:dyDescent="0.25">
      <c r="A940" s="4" t="s">
        <v>2507</v>
      </c>
      <c r="B940" s="4">
        <v>60</v>
      </c>
      <c r="C940" s="4" t="s">
        <v>27</v>
      </c>
      <c r="D940" s="4" t="s">
        <v>28</v>
      </c>
      <c r="E940" s="4" t="s">
        <v>46</v>
      </c>
      <c r="F940" s="4" t="s">
        <v>79</v>
      </c>
      <c r="G940" s="4" t="s">
        <v>246</v>
      </c>
      <c r="H940" s="4" t="s">
        <v>81</v>
      </c>
      <c r="I940" s="4" t="s">
        <v>49</v>
      </c>
      <c r="J940" s="21">
        <v>43548</v>
      </c>
      <c r="K940" s="21">
        <v>43823</v>
      </c>
      <c r="L940" s="4">
        <v>50</v>
      </c>
      <c r="M940" s="4" t="s">
        <v>75</v>
      </c>
      <c r="N940" s="4" t="s">
        <v>75</v>
      </c>
      <c r="O940" s="4" t="s">
        <v>546</v>
      </c>
      <c r="P940" s="4" t="s">
        <v>55</v>
      </c>
      <c r="Q940" s="4" t="s">
        <v>40</v>
      </c>
      <c r="R940" s="4">
        <v>167</v>
      </c>
      <c r="S940" s="4">
        <v>0</v>
      </c>
      <c r="T940" s="4" t="s">
        <v>123</v>
      </c>
      <c r="U940" s="4" t="s">
        <v>42</v>
      </c>
      <c r="V940" s="4">
        <v>2.33</v>
      </c>
      <c r="W940" s="4">
        <v>3.8</v>
      </c>
      <c r="X940" s="4">
        <v>7.9</v>
      </c>
      <c r="Y940" s="4">
        <v>22.7</v>
      </c>
      <c r="Z940" s="4">
        <v>6.5</v>
      </c>
    </row>
    <row r="941" spans="1:26" x14ac:dyDescent="0.25">
      <c r="A941" s="4" t="s">
        <v>2510</v>
      </c>
      <c r="B941" s="4">
        <v>49</v>
      </c>
      <c r="C941" s="4" t="s">
        <v>45</v>
      </c>
      <c r="D941" s="4" t="s">
        <v>95</v>
      </c>
      <c r="E941" s="4" t="s">
        <v>29</v>
      </c>
      <c r="F941" s="4" t="s">
        <v>59</v>
      </c>
      <c r="G941" s="4" t="s">
        <v>80</v>
      </c>
      <c r="H941" s="4" t="s">
        <v>61</v>
      </c>
      <c r="I941" s="4" t="s">
        <v>49</v>
      </c>
      <c r="J941" s="21">
        <v>45258</v>
      </c>
      <c r="K941" s="21">
        <v>45775</v>
      </c>
      <c r="L941" s="4">
        <v>100</v>
      </c>
      <c r="M941" s="4" t="s">
        <v>40</v>
      </c>
      <c r="N941" s="4" t="s">
        <v>40</v>
      </c>
      <c r="O941" s="4" t="s">
        <v>305</v>
      </c>
      <c r="P941" s="4" t="s">
        <v>110</v>
      </c>
      <c r="Q941" s="4" t="s">
        <v>129</v>
      </c>
      <c r="R941" s="4">
        <v>124</v>
      </c>
      <c r="S941" s="4">
        <v>0</v>
      </c>
      <c r="T941" s="4" t="s">
        <v>137</v>
      </c>
      <c r="U941" s="4" t="s">
        <v>42</v>
      </c>
      <c r="V941" s="4">
        <v>4.1900000000000004</v>
      </c>
      <c r="W941" s="4">
        <v>3.95</v>
      </c>
      <c r="X941" s="4">
        <v>1.6</v>
      </c>
      <c r="Y941" s="4">
        <v>13</v>
      </c>
      <c r="Z941" s="4">
        <v>7.8</v>
      </c>
    </row>
    <row r="942" spans="1:26" x14ac:dyDescent="0.25">
      <c r="A942" s="4" t="s">
        <v>2511</v>
      </c>
      <c r="B942" s="4">
        <v>72</v>
      </c>
      <c r="C942" s="4" t="s">
        <v>44</v>
      </c>
      <c r="D942" s="4" t="s">
        <v>45</v>
      </c>
      <c r="E942" s="4" t="s">
        <v>46</v>
      </c>
      <c r="F942" s="4" t="s">
        <v>59</v>
      </c>
      <c r="G942" s="4" t="s">
        <v>125</v>
      </c>
      <c r="H942" s="4" t="s">
        <v>32</v>
      </c>
      <c r="I942" s="4" t="s">
        <v>49</v>
      </c>
      <c r="J942" s="21">
        <v>44896</v>
      </c>
      <c r="K942" s="21">
        <v>45444</v>
      </c>
      <c r="L942" s="4">
        <v>150</v>
      </c>
      <c r="M942" s="4" t="s">
        <v>67</v>
      </c>
      <c r="N942" s="4" t="s">
        <v>67</v>
      </c>
      <c r="O942" s="4" t="s">
        <v>950</v>
      </c>
      <c r="P942" s="4" t="s">
        <v>55</v>
      </c>
      <c r="Q942" s="4" t="s">
        <v>129</v>
      </c>
      <c r="R942" s="4">
        <v>61</v>
      </c>
      <c r="S942" s="4">
        <v>0</v>
      </c>
      <c r="T942" s="4" t="s">
        <v>123</v>
      </c>
      <c r="U942" s="4" t="s">
        <v>42</v>
      </c>
      <c r="V942" s="4">
        <v>2.2200000000000002</v>
      </c>
      <c r="W942" s="4">
        <v>4.93</v>
      </c>
      <c r="X942" s="4">
        <v>6.8</v>
      </c>
      <c r="Y942" s="4">
        <v>18.899999999999999</v>
      </c>
      <c r="Z942" s="4">
        <v>19.600000000000001</v>
      </c>
    </row>
    <row r="943" spans="1:26" x14ac:dyDescent="0.25">
      <c r="A943" s="4" t="s">
        <v>2513</v>
      </c>
      <c r="B943" s="4">
        <v>28</v>
      </c>
      <c r="C943" s="4" t="s">
        <v>27</v>
      </c>
      <c r="D943" s="4" t="s">
        <v>106</v>
      </c>
      <c r="E943" s="4" t="s">
        <v>29</v>
      </c>
      <c r="F943" s="4" t="s">
        <v>69</v>
      </c>
      <c r="G943" s="4" t="s">
        <v>70</v>
      </c>
      <c r="H943" s="4" t="s">
        <v>32</v>
      </c>
      <c r="I943" s="4" t="s">
        <v>72</v>
      </c>
      <c r="J943" s="21">
        <v>44351</v>
      </c>
      <c r="K943" s="21">
        <v>44624</v>
      </c>
      <c r="L943" s="4">
        <v>200</v>
      </c>
      <c r="M943" s="4" t="s">
        <v>75</v>
      </c>
      <c r="N943" s="4" t="s">
        <v>75</v>
      </c>
      <c r="O943" s="4" t="s">
        <v>244</v>
      </c>
      <c r="P943" s="4" t="s">
        <v>110</v>
      </c>
      <c r="Q943" s="4" t="s">
        <v>75</v>
      </c>
      <c r="R943" s="4">
        <v>113</v>
      </c>
      <c r="S943" s="4">
        <v>0</v>
      </c>
      <c r="T943" s="4" t="s">
        <v>85</v>
      </c>
      <c r="U943" s="4" t="s">
        <v>42</v>
      </c>
      <c r="V943" s="4">
        <v>2.5099999999999998</v>
      </c>
      <c r="W943" s="4">
        <v>4.21</v>
      </c>
      <c r="X943" s="4">
        <v>4.9000000000000004</v>
      </c>
      <c r="Y943" s="4">
        <v>21.7</v>
      </c>
      <c r="Z943" s="4">
        <v>6.1</v>
      </c>
    </row>
    <row r="944" spans="1:26" x14ac:dyDescent="0.25">
      <c r="A944" s="4" t="s">
        <v>2514</v>
      </c>
      <c r="B944" s="4">
        <v>82</v>
      </c>
      <c r="C944" s="4" t="s">
        <v>45</v>
      </c>
      <c r="D944" s="4" t="s">
        <v>87</v>
      </c>
      <c r="E944" s="4" t="s">
        <v>163</v>
      </c>
      <c r="F944" s="4" t="s">
        <v>88</v>
      </c>
      <c r="G944" s="4" t="s">
        <v>96</v>
      </c>
      <c r="H944" s="4" t="s">
        <v>32</v>
      </c>
      <c r="I944" s="4" t="s">
        <v>72</v>
      </c>
      <c r="J944" s="21">
        <v>44664</v>
      </c>
      <c r="K944" s="21">
        <v>44878</v>
      </c>
      <c r="L944" s="4">
        <v>150</v>
      </c>
      <c r="M944" s="4" t="s">
        <v>566</v>
      </c>
      <c r="N944" s="4" t="s">
        <v>75</v>
      </c>
      <c r="O944" s="4" t="s">
        <v>466</v>
      </c>
      <c r="P944" s="4" t="s">
        <v>55</v>
      </c>
      <c r="Q944" s="4" t="s">
        <v>67</v>
      </c>
      <c r="R944" s="4">
        <v>142</v>
      </c>
      <c r="S944" s="4">
        <v>0</v>
      </c>
      <c r="T944" s="4" t="s">
        <v>123</v>
      </c>
      <c r="U944" s="4" t="s">
        <v>42</v>
      </c>
      <c r="V944" s="4">
        <v>4.79</v>
      </c>
      <c r="W944" s="4">
        <v>1.88</v>
      </c>
      <c r="X944" s="4">
        <v>3.9</v>
      </c>
      <c r="Y944" s="4">
        <v>19.600000000000001</v>
      </c>
      <c r="Z944" s="4">
        <v>9.6999999999999993</v>
      </c>
    </row>
    <row r="945" spans="1:26" x14ac:dyDescent="0.25">
      <c r="A945" s="4" t="s">
        <v>2515</v>
      </c>
      <c r="B945" s="4">
        <v>62</v>
      </c>
      <c r="C945" s="4" t="s">
        <v>45</v>
      </c>
      <c r="D945" s="4" t="s">
        <v>45</v>
      </c>
      <c r="E945" s="4" t="s">
        <v>78</v>
      </c>
      <c r="F945" s="4" t="s">
        <v>30</v>
      </c>
      <c r="G945" s="4" t="s">
        <v>89</v>
      </c>
      <c r="H945" s="4" t="s">
        <v>32</v>
      </c>
      <c r="I945" s="4" t="s">
        <v>72</v>
      </c>
      <c r="J945" s="21">
        <v>44949</v>
      </c>
      <c r="K945" s="21">
        <v>45130</v>
      </c>
      <c r="L945" s="4">
        <v>150</v>
      </c>
      <c r="M945" s="4" t="s">
        <v>431</v>
      </c>
      <c r="N945" s="4" t="s">
        <v>30</v>
      </c>
      <c r="O945" s="4" t="s">
        <v>667</v>
      </c>
      <c r="P945" s="4" t="s">
        <v>110</v>
      </c>
      <c r="Q945" s="4" t="s">
        <v>30</v>
      </c>
      <c r="R945" s="4">
        <v>145</v>
      </c>
      <c r="S945" s="4">
        <v>0</v>
      </c>
      <c r="T945" s="4" t="s">
        <v>41</v>
      </c>
      <c r="U945" s="4" t="s">
        <v>42</v>
      </c>
      <c r="V945" s="4">
        <v>3.43</v>
      </c>
      <c r="W945" s="4">
        <v>2.78</v>
      </c>
      <c r="X945" s="4">
        <v>7.7</v>
      </c>
      <c r="Y945" s="4">
        <v>10.1</v>
      </c>
      <c r="Z945" s="4">
        <v>4</v>
      </c>
    </row>
    <row r="946" spans="1:26" x14ac:dyDescent="0.25">
      <c r="A946" s="4" t="s">
        <v>2517</v>
      </c>
      <c r="B946" s="4">
        <v>60</v>
      </c>
      <c r="C946" s="4" t="s">
        <v>44</v>
      </c>
      <c r="D946" s="4" t="s">
        <v>95</v>
      </c>
      <c r="E946" s="4" t="s">
        <v>46</v>
      </c>
      <c r="F946" s="4" t="s">
        <v>30</v>
      </c>
      <c r="G946" s="4" t="s">
        <v>80</v>
      </c>
      <c r="H946" s="4" t="s">
        <v>71</v>
      </c>
      <c r="I946" s="4" t="s">
        <v>132</v>
      </c>
      <c r="J946" s="21">
        <v>44231</v>
      </c>
      <c r="K946" s="21">
        <v>44596</v>
      </c>
      <c r="L946" s="4">
        <v>150</v>
      </c>
      <c r="M946" s="4" t="s">
        <v>40</v>
      </c>
      <c r="N946" s="4" t="s">
        <v>40</v>
      </c>
      <c r="O946" s="4" t="s">
        <v>327</v>
      </c>
      <c r="P946" s="4" t="s">
        <v>110</v>
      </c>
      <c r="Q946" s="4" t="s">
        <v>129</v>
      </c>
      <c r="R946" s="4">
        <v>64</v>
      </c>
      <c r="S946" s="4">
        <v>0</v>
      </c>
      <c r="T946" s="4" t="s">
        <v>85</v>
      </c>
      <c r="U946" s="4" t="s">
        <v>42</v>
      </c>
      <c r="V946" s="4">
        <v>2.2000000000000002</v>
      </c>
      <c r="W946" s="4">
        <v>2.9</v>
      </c>
      <c r="X946" s="4">
        <v>2.5</v>
      </c>
      <c r="Y946" s="4">
        <v>12.4</v>
      </c>
      <c r="Z946" s="4">
        <v>9.8000000000000007</v>
      </c>
    </row>
    <row r="947" spans="1:26" x14ac:dyDescent="0.25">
      <c r="A947" s="4" t="s">
        <v>2519</v>
      </c>
      <c r="B947" s="4">
        <v>78</v>
      </c>
      <c r="C947" s="4" t="s">
        <v>44</v>
      </c>
      <c r="D947" s="4" t="s">
        <v>106</v>
      </c>
      <c r="E947" s="4" t="s">
        <v>78</v>
      </c>
      <c r="F947" s="4" t="s">
        <v>79</v>
      </c>
      <c r="G947" s="4" t="s">
        <v>178</v>
      </c>
      <c r="H947" s="4" t="s">
        <v>81</v>
      </c>
      <c r="I947" s="4" t="s">
        <v>33</v>
      </c>
      <c r="J947" s="21">
        <v>44572</v>
      </c>
      <c r="K947" s="21">
        <v>44845</v>
      </c>
      <c r="L947" s="4">
        <v>150</v>
      </c>
      <c r="M947" s="4" t="s">
        <v>75</v>
      </c>
      <c r="N947" s="4" t="s">
        <v>75</v>
      </c>
      <c r="O947" s="4" t="s">
        <v>630</v>
      </c>
      <c r="P947" s="4" t="s">
        <v>55</v>
      </c>
      <c r="Q947" s="4" t="s">
        <v>30</v>
      </c>
      <c r="R947" s="4">
        <v>95</v>
      </c>
      <c r="S947" s="4">
        <v>0</v>
      </c>
      <c r="T947" s="4" t="s">
        <v>123</v>
      </c>
      <c r="U947" s="4" t="s">
        <v>57</v>
      </c>
      <c r="V947" s="4">
        <v>1.23</v>
      </c>
      <c r="W947" s="4">
        <v>3.33</v>
      </c>
      <c r="X947" s="4">
        <v>9</v>
      </c>
      <c r="Y947" s="4">
        <v>8.6999999999999993</v>
      </c>
      <c r="Z947" s="4">
        <v>13.2</v>
      </c>
    </row>
    <row r="948" spans="1:26" x14ac:dyDescent="0.25">
      <c r="A948" s="4" t="s">
        <v>2521</v>
      </c>
      <c r="B948" s="4">
        <v>27</v>
      </c>
      <c r="C948" s="4" t="s">
        <v>27</v>
      </c>
      <c r="D948" s="4" t="s">
        <v>87</v>
      </c>
      <c r="E948" s="4" t="s">
        <v>29</v>
      </c>
      <c r="F948" s="4" t="s">
        <v>30</v>
      </c>
      <c r="G948" s="4" t="s">
        <v>440</v>
      </c>
      <c r="H948" s="4" t="s">
        <v>32</v>
      </c>
      <c r="I948" s="4" t="s">
        <v>72</v>
      </c>
      <c r="J948" s="21">
        <v>44467</v>
      </c>
      <c r="K948" s="21">
        <v>44954</v>
      </c>
      <c r="L948" s="4">
        <v>150</v>
      </c>
      <c r="M948" s="4" t="s">
        <v>697</v>
      </c>
      <c r="N948" s="4" t="s">
        <v>30</v>
      </c>
      <c r="O948" s="4" t="s">
        <v>208</v>
      </c>
      <c r="P948" s="4" t="s">
        <v>39</v>
      </c>
      <c r="Q948" s="4" t="s">
        <v>129</v>
      </c>
      <c r="R948" s="4">
        <v>78</v>
      </c>
      <c r="S948" s="4">
        <v>1</v>
      </c>
      <c r="T948" s="4" t="s">
        <v>85</v>
      </c>
      <c r="U948" s="4" t="s">
        <v>42</v>
      </c>
      <c r="V948" s="4">
        <v>3.66</v>
      </c>
      <c r="W948" s="4">
        <v>2.68</v>
      </c>
      <c r="X948" s="4">
        <v>7.3</v>
      </c>
      <c r="Y948" s="4">
        <v>13.4</v>
      </c>
      <c r="Z948" s="4">
        <v>11.6</v>
      </c>
    </row>
    <row r="949" spans="1:26" x14ac:dyDescent="0.25">
      <c r="A949" s="4" t="s">
        <v>2523</v>
      </c>
      <c r="B949" s="4">
        <v>35</v>
      </c>
      <c r="C949" s="4" t="s">
        <v>44</v>
      </c>
      <c r="D949" s="4" t="s">
        <v>106</v>
      </c>
      <c r="E949" s="4" t="s">
        <v>163</v>
      </c>
      <c r="F949" s="4" t="s">
        <v>47</v>
      </c>
      <c r="G949" s="4" t="s">
        <v>48</v>
      </c>
      <c r="H949" s="4" t="s">
        <v>71</v>
      </c>
      <c r="I949" s="4" t="s">
        <v>33</v>
      </c>
      <c r="J949" s="21">
        <v>44102</v>
      </c>
      <c r="K949" s="21">
        <v>44314</v>
      </c>
      <c r="L949" s="4">
        <v>150</v>
      </c>
      <c r="M949" s="4" t="s">
        <v>1547</v>
      </c>
      <c r="N949" s="4" t="s">
        <v>30</v>
      </c>
      <c r="O949" s="4" t="s">
        <v>463</v>
      </c>
      <c r="P949" s="4" t="s">
        <v>110</v>
      </c>
      <c r="Q949" s="4" t="s">
        <v>75</v>
      </c>
      <c r="R949" s="4">
        <v>88</v>
      </c>
      <c r="S949" s="4">
        <v>0</v>
      </c>
      <c r="T949" s="4" t="s">
        <v>85</v>
      </c>
      <c r="U949" s="4" t="s">
        <v>57</v>
      </c>
      <c r="V949" s="4">
        <v>1.03</v>
      </c>
      <c r="W949" s="4">
        <v>3.77</v>
      </c>
      <c r="X949" s="4">
        <v>7</v>
      </c>
      <c r="Y949" s="4">
        <v>6.7</v>
      </c>
      <c r="Z949" s="4">
        <v>9.3000000000000007</v>
      </c>
    </row>
    <row r="950" spans="1:26" x14ac:dyDescent="0.25">
      <c r="A950" s="4" t="s">
        <v>2525</v>
      </c>
      <c r="B950" s="4">
        <v>45</v>
      </c>
      <c r="C950" s="4" t="s">
        <v>27</v>
      </c>
      <c r="D950" s="4" t="s">
        <v>45</v>
      </c>
      <c r="E950" s="4" t="s">
        <v>78</v>
      </c>
      <c r="F950" s="4" t="s">
        <v>30</v>
      </c>
      <c r="G950" s="4" t="s">
        <v>118</v>
      </c>
      <c r="H950" s="4" t="s">
        <v>81</v>
      </c>
      <c r="I950" s="4" t="s">
        <v>33</v>
      </c>
      <c r="J950" s="21">
        <v>44704</v>
      </c>
      <c r="K950" s="21">
        <v>45253</v>
      </c>
      <c r="L950" s="4">
        <v>50</v>
      </c>
      <c r="M950" s="4" t="s">
        <v>438</v>
      </c>
      <c r="N950" s="4" t="s">
        <v>67</v>
      </c>
      <c r="O950" s="4" t="s">
        <v>203</v>
      </c>
      <c r="P950" s="4" t="s">
        <v>55</v>
      </c>
      <c r="Q950" s="4" t="s">
        <v>75</v>
      </c>
      <c r="R950" s="4">
        <v>160</v>
      </c>
      <c r="S950" s="4">
        <v>0</v>
      </c>
      <c r="T950" s="4" t="s">
        <v>56</v>
      </c>
      <c r="U950" s="4" t="s">
        <v>57</v>
      </c>
      <c r="V950" s="4">
        <v>4.92</v>
      </c>
      <c r="W950" s="4">
        <v>2.68</v>
      </c>
      <c r="X950" s="4">
        <v>5.5</v>
      </c>
      <c r="Y950" s="4">
        <v>22.4</v>
      </c>
      <c r="Z950" s="4">
        <v>15.2</v>
      </c>
    </row>
    <row r="951" spans="1:26" x14ac:dyDescent="0.25">
      <c r="A951" s="4" t="s">
        <v>2526</v>
      </c>
      <c r="B951" s="4">
        <v>58</v>
      </c>
      <c r="C951" s="4" t="s">
        <v>44</v>
      </c>
      <c r="D951" s="4" t="s">
        <v>87</v>
      </c>
      <c r="E951" s="4" t="s">
        <v>46</v>
      </c>
      <c r="F951" s="4" t="s">
        <v>30</v>
      </c>
      <c r="G951" s="4" t="s">
        <v>31</v>
      </c>
      <c r="H951" s="4" t="s">
        <v>81</v>
      </c>
      <c r="I951" s="4" t="s">
        <v>72</v>
      </c>
      <c r="J951" s="21">
        <v>44607</v>
      </c>
      <c r="K951" s="21">
        <v>44910</v>
      </c>
      <c r="L951" s="4">
        <v>100</v>
      </c>
      <c r="M951" s="4" t="s">
        <v>40</v>
      </c>
      <c r="N951" s="4" t="s">
        <v>40</v>
      </c>
      <c r="O951" s="4" t="s">
        <v>172</v>
      </c>
      <c r="P951" s="4" t="s">
        <v>110</v>
      </c>
      <c r="Q951" s="4" t="s">
        <v>129</v>
      </c>
      <c r="R951" s="4">
        <v>57</v>
      </c>
      <c r="S951" s="4">
        <v>0</v>
      </c>
      <c r="T951" s="4" t="s">
        <v>56</v>
      </c>
      <c r="U951" s="4" t="s">
        <v>57</v>
      </c>
      <c r="V951" s="4">
        <v>3.33</v>
      </c>
      <c r="W951" s="4">
        <v>4.1900000000000004</v>
      </c>
      <c r="X951" s="4">
        <v>8.8000000000000007</v>
      </c>
      <c r="Y951" s="4">
        <v>14.2</v>
      </c>
      <c r="Z951" s="4">
        <v>11.1</v>
      </c>
    </row>
    <row r="952" spans="1:26" x14ac:dyDescent="0.25">
      <c r="A952" s="4" t="s">
        <v>2527</v>
      </c>
      <c r="B952" s="4">
        <v>22</v>
      </c>
      <c r="C952" s="4" t="s">
        <v>27</v>
      </c>
      <c r="D952" s="4" t="s">
        <v>28</v>
      </c>
      <c r="E952" s="4" t="s">
        <v>46</v>
      </c>
      <c r="F952" s="4" t="s">
        <v>30</v>
      </c>
      <c r="G952" s="4" t="s">
        <v>246</v>
      </c>
      <c r="H952" s="4" t="s">
        <v>61</v>
      </c>
      <c r="I952" s="4" t="s">
        <v>33</v>
      </c>
      <c r="J952" s="21">
        <v>44090</v>
      </c>
      <c r="K952" s="21">
        <v>44485</v>
      </c>
      <c r="L952" s="4">
        <v>150</v>
      </c>
      <c r="M952" s="4" t="s">
        <v>249</v>
      </c>
      <c r="N952" s="4" t="s">
        <v>67</v>
      </c>
      <c r="O952" s="4" t="s">
        <v>217</v>
      </c>
      <c r="P952" s="4" t="s">
        <v>55</v>
      </c>
      <c r="Q952" s="4" t="s">
        <v>40</v>
      </c>
      <c r="R952" s="4">
        <v>145</v>
      </c>
      <c r="S952" s="4">
        <v>0</v>
      </c>
      <c r="T952" s="4" t="s">
        <v>123</v>
      </c>
      <c r="U952" s="4" t="s">
        <v>57</v>
      </c>
      <c r="V952" s="4">
        <v>2.54</v>
      </c>
      <c r="W952" s="4">
        <v>4.87</v>
      </c>
      <c r="X952" s="4">
        <v>7.3</v>
      </c>
      <c r="Y952" s="4">
        <v>7.5</v>
      </c>
      <c r="Z952" s="4">
        <v>17.7</v>
      </c>
    </row>
    <row r="953" spans="1:26" x14ac:dyDescent="0.25">
      <c r="A953" s="4" t="s">
        <v>2528</v>
      </c>
      <c r="B953" s="4">
        <v>30</v>
      </c>
      <c r="C953" s="4" t="s">
        <v>27</v>
      </c>
      <c r="D953" s="4" t="s">
        <v>87</v>
      </c>
      <c r="E953" s="4" t="s">
        <v>29</v>
      </c>
      <c r="F953" s="4" t="s">
        <v>88</v>
      </c>
      <c r="G953" s="4" t="s">
        <v>194</v>
      </c>
      <c r="H953" s="4" t="s">
        <v>71</v>
      </c>
      <c r="I953" s="4" t="s">
        <v>33</v>
      </c>
      <c r="J953" s="21">
        <v>43542</v>
      </c>
      <c r="K953" s="21">
        <v>43787</v>
      </c>
      <c r="L953" s="4">
        <v>200</v>
      </c>
      <c r="M953" s="4" t="s">
        <v>30</v>
      </c>
      <c r="N953" s="4" t="s">
        <v>30</v>
      </c>
      <c r="O953" s="4" t="s">
        <v>550</v>
      </c>
      <c r="P953" s="4" t="s">
        <v>39</v>
      </c>
      <c r="Q953" s="4" t="s">
        <v>129</v>
      </c>
      <c r="R953" s="4">
        <v>97</v>
      </c>
      <c r="S953" s="4">
        <v>1</v>
      </c>
      <c r="T953" s="4" t="s">
        <v>123</v>
      </c>
      <c r="U953" s="4" t="s">
        <v>42</v>
      </c>
      <c r="V953" s="4">
        <v>2.92</v>
      </c>
      <c r="W953" s="4">
        <v>1.28</v>
      </c>
      <c r="X953" s="4">
        <v>5.9</v>
      </c>
      <c r="Y953" s="4">
        <v>13.5</v>
      </c>
      <c r="Z953" s="4">
        <v>17.899999999999999</v>
      </c>
    </row>
    <row r="954" spans="1:26" x14ac:dyDescent="0.25">
      <c r="A954" s="4" t="s">
        <v>2530</v>
      </c>
      <c r="B954" s="4">
        <v>47</v>
      </c>
      <c r="C954" s="4" t="s">
        <v>27</v>
      </c>
      <c r="D954" s="4" t="s">
        <v>45</v>
      </c>
      <c r="E954" s="4" t="s">
        <v>163</v>
      </c>
      <c r="F954" s="4" t="s">
        <v>30</v>
      </c>
      <c r="G954" s="4" t="s">
        <v>194</v>
      </c>
      <c r="H954" s="4" t="s">
        <v>81</v>
      </c>
      <c r="I954" s="4" t="s">
        <v>33</v>
      </c>
      <c r="J954" s="21">
        <v>43839</v>
      </c>
      <c r="K954" s="21">
        <v>44386</v>
      </c>
      <c r="L954" s="4">
        <v>150</v>
      </c>
      <c r="M954" s="4" t="s">
        <v>129</v>
      </c>
      <c r="N954" s="4" t="s">
        <v>129</v>
      </c>
      <c r="O954" s="4" t="s">
        <v>296</v>
      </c>
      <c r="P954" s="4" t="s">
        <v>110</v>
      </c>
      <c r="Q954" s="4" t="s">
        <v>40</v>
      </c>
      <c r="R954" s="4">
        <v>99</v>
      </c>
      <c r="S954" s="4">
        <v>0</v>
      </c>
      <c r="T954" s="4" t="s">
        <v>123</v>
      </c>
      <c r="U954" s="4" t="s">
        <v>42</v>
      </c>
      <c r="V954" s="4">
        <v>1.82</v>
      </c>
      <c r="W954" s="4">
        <v>4.3099999999999996</v>
      </c>
      <c r="X954" s="4">
        <v>6</v>
      </c>
      <c r="Y954" s="4">
        <v>7</v>
      </c>
      <c r="Z954" s="4">
        <v>19.5</v>
      </c>
    </row>
    <row r="955" spans="1:26" x14ac:dyDescent="0.25">
      <c r="A955" s="4" t="s">
        <v>2531</v>
      </c>
      <c r="B955" s="4">
        <v>38</v>
      </c>
      <c r="C955" s="4" t="s">
        <v>44</v>
      </c>
      <c r="D955" s="4" t="s">
        <v>28</v>
      </c>
      <c r="E955" s="4" t="s">
        <v>46</v>
      </c>
      <c r="F955" s="4" t="s">
        <v>30</v>
      </c>
      <c r="G955" s="4" t="s">
        <v>125</v>
      </c>
      <c r="H955" s="4" t="s">
        <v>61</v>
      </c>
      <c r="I955" s="4" t="s">
        <v>33</v>
      </c>
      <c r="J955" s="21">
        <v>45050</v>
      </c>
      <c r="K955" s="21">
        <v>45539</v>
      </c>
      <c r="L955" s="4">
        <v>100</v>
      </c>
      <c r="M955" s="4" t="s">
        <v>30</v>
      </c>
      <c r="N955" s="4" t="s">
        <v>30</v>
      </c>
      <c r="O955" s="4" t="s">
        <v>2118</v>
      </c>
      <c r="P955" s="4" t="s">
        <v>55</v>
      </c>
      <c r="Q955" s="4" t="s">
        <v>129</v>
      </c>
      <c r="R955" s="4">
        <v>180</v>
      </c>
      <c r="S955" s="4">
        <v>0</v>
      </c>
      <c r="T955" s="4" t="s">
        <v>85</v>
      </c>
      <c r="U955" s="4" t="s">
        <v>57</v>
      </c>
      <c r="V955" s="4">
        <v>3.05</v>
      </c>
      <c r="W955" s="4">
        <v>2.16</v>
      </c>
      <c r="X955" s="4">
        <v>5.2</v>
      </c>
      <c r="Y955" s="4">
        <v>21.4</v>
      </c>
      <c r="Z955" s="4">
        <v>8.1999999999999993</v>
      </c>
    </row>
    <row r="956" spans="1:26" x14ac:dyDescent="0.25">
      <c r="A956" s="4" t="s">
        <v>2532</v>
      </c>
      <c r="B956" s="4">
        <v>37</v>
      </c>
      <c r="C956" s="4" t="s">
        <v>45</v>
      </c>
      <c r="D956" s="4" t="s">
        <v>95</v>
      </c>
      <c r="E956" s="4" t="s">
        <v>30</v>
      </c>
      <c r="F956" s="4" t="s">
        <v>30</v>
      </c>
      <c r="G956" s="4" t="s">
        <v>80</v>
      </c>
      <c r="H956" s="4" t="s">
        <v>81</v>
      </c>
      <c r="I956" s="4" t="s">
        <v>72</v>
      </c>
      <c r="J956" s="21">
        <v>43902</v>
      </c>
      <c r="K956" s="21">
        <v>44116</v>
      </c>
      <c r="L956" s="4">
        <v>200</v>
      </c>
      <c r="M956" s="4" t="s">
        <v>339</v>
      </c>
      <c r="N956" s="4" t="s">
        <v>67</v>
      </c>
      <c r="O956" s="4" t="s">
        <v>198</v>
      </c>
      <c r="P956" s="4" t="s">
        <v>39</v>
      </c>
      <c r="Q956" s="4" t="s">
        <v>30</v>
      </c>
      <c r="R956" s="4">
        <v>84</v>
      </c>
      <c r="S956" s="4">
        <v>1</v>
      </c>
      <c r="T956" s="4" t="s">
        <v>41</v>
      </c>
      <c r="U956" s="4" t="s">
        <v>57</v>
      </c>
      <c r="V956" s="4">
        <v>1.77</v>
      </c>
      <c r="W956" s="4">
        <v>1.52</v>
      </c>
      <c r="X956" s="4">
        <v>3.7</v>
      </c>
      <c r="Y956" s="4">
        <v>20</v>
      </c>
      <c r="Z956" s="4">
        <v>11</v>
      </c>
    </row>
    <row r="957" spans="1:26" x14ac:dyDescent="0.25">
      <c r="A957" s="4" t="s">
        <v>2534</v>
      </c>
      <c r="B957" s="4">
        <v>30</v>
      </c>
      <c r="C957" s="4" t="s">
        <v>27</v>
      </c>
      <c r="D957" s="4" t="s">
        <v>45</v>
      </c>
      <c r="E957" s="4" t="s">
        <v>29</v>
      </c>
      <c r="F957" s="4" t="s">
        <v>79</v>
      </c>
      <c r="G957" s="4" t="s">
        <v>276</v>
      </c>
      <c r="H957" s="4" t="s">
        <v>81</v>
      </c>
      <c r="I957" s="4" t="s">
        <v>33</v>
      </c>
      <c r="J957" s="21">
        <v>43812</v>
      </c>
      <c r="K957" s="21">
        <v>44087</v>
      </c>
      <c r="L957" s="4">
        <v>50</v>
      </c>
      <c r="M957" s="4" t="s">
        <v>274</v>
      </c>
      <c r="N957" s="4" t="s">
        <v>129</v>
      </c>
      <c r="O957" s="4" t="s">
        <v>2118</v>
      </c>
      <c r="P957" s="4" t="s">
        <v>55</v>
      </c>
      <c r="Q957" s="4" t="s">
        <v>40</v>
      </c>
      <c r="R957" s="4">
        <v>73</v>
      </c>
      <c r="S957" s="4">
        <v>0</v>
      </c>
      <c r="T957" s="4" t="s">
        <v>123</v>
      </c>
      <c r="U957" s="4" t="s">
        <v>42</v>
      </c>
      <c r="V957" s="4">
        <v>1.91</v>
      </c>
      <c r="W957" s="4">
        <v>1.66</v>
      </c>
      <c r="X957" s="4">
        <v>4</v>
      </c>
      <c r="Y957" s="4">
        <v>22.9</v>
      </c>
      <c r="Z957" s="4">
        <v>8.8000000000000007</v>
      </c>
    </row>
    <row r="958" spans="1:26" x14ac:dyDescent="0.25">
      <c r="A958" s="4" t="s">
        <v>2536</v>
      </c>
      <c r="B958" s="4">
        <v>22</v>
      </c>
      <c r="C958" s="4" t="s">
        <v>27</v>
      </c>
      <c r="D958" s="4" t="s">
        <v>45</v>
      </c>
      <c r="E958" s="4" t="s">
        <v>30</v>
      </c>
      <c r="F958" s="4" t="s">
        <v>30</v>
      </c>
      <c r="G958" s="4" t="s">
        <v>60</v>
      </c>
      <c r="H958" s="4" t="s">
        <v>81</v>
      </c>
      <c r="I958" s="4" t="s">
        <v>33</v>
      </c>
      <c r="J958" s="21">
        <v>43880</v>
      </c>
      <c r="K958" s="21">
        <v>44215</v>
      </c>
      <c r="L958" s="4">
        <v>100</v>
      </c>
      <c r="M958" s="4" t="s">
        <v>536</v>
      </c>
      <c r="N958" s="4" t="s">
        <v>75</v>
      </c>
      <c r="O958" s="4" t="s">
        <v>636</v>
      </c>
      <c r="P958" s="4" t="s">
        <v>55</v>
      </c>
      <c r="Q958" s="4" t="s">
        <v>40</v>
      </c>
      <c r="R958" s="4">
        <v>151</v>
      </c>
      <c r="S958" s="4">
        <v>0</v>
      </c>
      <c r="T958" s="4" t="s">
        <v>85</v>
      </c>
      <c r="U958" s="4" t="s">
        <v>57</v>
      </c>
      <c r="V958" s="4">
        <v>4.95</v>
      </c>
      <c r="W958" s="4">
        <v>2.94</v>
      </c>
      <c r="X958" s="4">
        <v>2.6</v>
      </c>
      <c r="Y958" s="4">
        <v>22</v>
      </c>
      <c r="Z958" s="4">
        <v>10.8</v>
      </c>
    </row>
    <row r="959" spans="1:26" x14ac:dyDescent="0.25">
      <c r="A959" s="4" t="s">
        <v>2537</v>
      </c>
      <c r="B959" s="4">
        <v>21</v>
      </c>
      <c r="C959" s="4" t="s">
        <v>27</v>
      </c>
      <c r="D959" s="4" t="s">
        <v>87</v>
      </c>
      <c r="E959" s="4" t="s">
        <v>78</v>
      </c>
      <c r="F959" s="4" t="s">
        <v>59</v>
      </c>
      <c r="G959" s="4" t="s">
        <v>80</v>
      </c>
      <c r="H959" s="4" t="s">
        <v>61</v>
      </c>
      <c r="I959" s="4" t="s">
        <v>49</v>
      </c>
      <c r="J959" s="21">
        <v>44671</v>
      </c>
      <c r="K959" s="21">
        <v>45066</v>
      </c>
      <c r="L959" s="4">
        <v>50</v>
      </c>
      <c r="M959" s="4" t="s">
        <v>129</v>
      </c>
      <c r="N959" s="4" t="s">
        <v>129</v>
      </c>
      <c r="O959" s="4" t="s">
        <v>142</v>
      </c>
      <c r="P959" s="4" t="s">
        <v>55</v>
      </c>
      <c r="Q959" s="4" t="s">
        <v>67</v>
      </c>
      <c r="R959" s="4">
        <v>71</v>
      </c>
      <c r="S959" s="4">
        <v>0</v>
      </c>
      <c r="T959" s="4" t="s">
        <v>123</v>
      </c>
      <c r="U959" s="4" t="s">
        <v>42</v>
      </c>
      <c r="V959" s="4">
        <v>3.84</v>
      </c>
      <c r="W959" s="4">
        <v>4.93</v>
      </c>
      <c r="X959" s="4">
        <v>1.5</v>
      </c>
      <c r="Y959" s="4">
        <v>7.7</v>
      </c>
      <c r="Z959" s="4">
        <v>15.2</v>
      </c>
    </row>
    <row r="960" spans="1:26" x14ac:dyDescent="0.25">
      <c r="A960" s="4" t="s">
        <v>2539</v>
      </c>
      <c r="B960" s="4">
        <v>44</v>
      </c>
      <c r="C960" s="4" t="s">
        <v>45</v>
      </c>
      <c r="D960" s="4" t="s">
        <v>95</v>
      </c>
      <c r="E960" s="4" t="s">
        <v>29</v>
      </c>
      <c r="F960" s="4" t="s">
        <v>69</v>
      </c>
      <c r="G960" s="4" t="s">
        <v>70</v>
      </c>
      <c r="H960" s="4" t="s">
        <v>61</v>
      </c>
      <c r="I960" s="4" t="s">
        <v>33</v>
      </c>
      <c r="J960" s="21">
        <v>44626</v>
      </c>
      <c r="K960" s="21">
        <v>44840</v>
      </c>
      <c r="L960" s="4">
        <v>50</v>
      </c>
      <c r="M960" s="4" t="s">
        <v>427</v>
      </c>
      <c r="N960" s="4" t="s">
        <v>30</v>
      </c>
      <c r="O960" s="4" t="s">
        <v>754</v>
      </c>
      <c r="P960" s="4" t="s">
        <v>55</v>
      </c>
      <c r="Q960" s="4" t="s">
        <v>129</v>
      </c>
      <c r="R960" s="4">
        <v>156</v>
      </c>
      <c r="S960" s="4">
        <v>0</v>
      </c>
      <c r="T960" s="4" t="s">
        <v>123</v>
      </c>
      <c r="U960" s="4" t="s">
        <v>42</v>
      </c>
      <c r="V960" s="4">
        <v>2.13</v>
      </c>
      <c r="W960" s="4">
        <v>1.74</v>
      </c>
      <c r="X960" s="4">
        <v>1.4</v>
      </c>
      <c r="Y960" s="4">
        <v>6.4</v>
      </c>
      <c r="Z960" s="4">
        <v>16.2</v>
      </c>
    </row>
    <row r="961" spans="1:26" x14ac:dyDescent="0.25">
      <c r="A961" s="4" t="s">
        <v>2540</v>
      </c>
      <c r="B961" s="4">
        <v>26</v>
      </c>
      <c r="C961" s="4" t="s">
        <v>44</v>
      </c>
      <c r="D961" s="4" t="s">
        <v>87</v>
      </c>
      <c r="E961" s="4" t="s">
        <v>78</v>
      </c>
      <c r="F961" s="4" t="s">
        <v>79</v>
      </c>
      <c r="G961" s="4" t="s">
        <v>48</v>
      </c>
      <c r="H961" s="4" t="s">
        <v>61</v>
      </c>
      <c r="I961" s="4" t="s">
        <v>72</v>
      </c>
      <c r="J961" s="21">
        <v>43961</v>
      </c>
      <c r="K961" s="21">
        <v>44510</v>
      </c>
      <c r="L961" s="4">
        <v>100</v>
      </c>
      <c r="M961" s="4" t="s">
        <v>30</v>
      </c>
      <c r="N961" s="4" t="s">
        <v>30</v>
      </c>
      <c r="O961" s="4" t="s">
        <v>109</v>
      </c>
      <c r="P961" s="4" t="s">
        <v>39</v>
      </c>
      <c r="Q961" s="4" t="s">
        <v>40</v>
      </c>
      <c r="R961" s="4">
        <v>33</v>
      </c>
      <c r="S961" s="4">
        <v>1</v>
      </c>
      <c r="T961" s="4" t="s">
        <v>41</v>
      </c>
      <c r="U961" s="4" t="s">
        <v>57</v>
      </c>
      <c r="V961" s="4">
        <v>1.54</v>
      </c>
      <c r="W961" s="4">
        <v>2.87</v>
      </c>
      <c r="X961" s="4">
        <v>6.5</v>
      </c>
      <c r="Y961" s="4">
        <v>13.7</v>
      </c>
      <c r="Z961" s="4">
        <v>3.5</v>
      </c>
    </row>
    <row r="962" spans="1:26" x14ac:dyDescent="0.25">
      <c r="A962" s="4" t="s">
        <v>2542</v>
      </c>
      <c r="B962" s="4">
        <v>41</v>
      </c>
      <c r="C962" s="4" t="s">
        <v>27</v>
      </c>
      <c r="D962" s="4" t="s">
        <v>45</v>
      </c>
      <c r="E962" s="4" t="s">
        <v>30</v>
      </c>
      <c r="F962" s="4" t="s">
        <v>30</v>
      </c>
      <c r="G962" s="4" t="s">
        <v>96</v>
      </c>
      <c r="H962" s="4" t="s">
        <v>61</v>
      </c>
      <c r="I962" s="4" t="s">
        <v>132</v>
      </c>
      <c r="J962" s="21">
        <v>44557</v>
      </c>
      <c r="K962" s="21">
        <v>44953</v>
      </c>
      <c r="L962" s="4">
        <v>200</v>
      </c>
      <c r="M962" s="4" t="s">
        <v>40</v>
      </c>
      <c r="N962" s="4" t="s">
        <v>40</v>
      </c>
      <c r="O962" s="4" t="s">
        <v>66</v>
      </c>
      <c r="P962" s="4" t="s">
        <v>39</v>
      </c>
      <c r="Q962" s="4" t="s">
        <v>67</v>
      </c>
      <c r="R962" s="4">
        <v>76</v>
      </c>
      <c r="S962" s="4">
        <v>1</v>
      </c>
      <c r="T962" s="4" t="s">
        <v>56</v>
      </c>
      <c r="U962" s="4" t="s">
        <v>57</v>
      </c>
      <c r="V962" s="4">
        <v>4.13</v>
      </c>
      <c r="W962" s="4">
        <v>1.04</v>
      </c>
      <c r="X962" s="4">
        <v>7.9</v>
      </c>
      <c r="Y962" s="4">
        <v>22.1</v>
      </c>
      <c r="Z962" s="4">
        <v>10.4</v>
      </c>
    </row>
    <row r="963" spans="1:26" x14ac:dyDescent="0.25">
      <c r="A963" s="4" t="s">
        <v>2544</v>
      </c>
      <c r="B963" s="4">
        <v>58</v>
      </c>
      <c r="C963" s="4" t="s">
        <v>27</v>
      </c>
      <c r="D963" s="4" t="s">
        <v>106</v>
      </c>
      <c r="E963" s="4" t="s">
        <v>46</v>
      </c>
      <c r="F963" s="4" t="s">
        <v>88</v>
      </c>
      <c r="G963" s="4" t="s">
        <v>440</v>
      </c>
      <c r="H963" s="4" t="s">
        <v>32</v>
      </c>
      <c r="I963" s="4" t="s">
        <v>49</v>
      </c>
      <c r="J963" s="21">
        <v>43963</v>
      </c>
      <c r="K963" s="21">
        <v>44481</v>
      </c>
      <c r="L963" s="4">
        <v>150</v>
      </c>
      <c r="M963" s="4" t="s">
        <v>2545</v>
      </c>
      <c r="N963" s="4" t="s">
        <v>75</v>
      </c>
      <c r="O963" s="4" t="s">
        <v>466</v>
      </c>
      <c r="P963" s="4" t="s">
        <v>39</v>
      </c>
      <c r="Q963" s="4" t="s">
        <v>67</v>
      </c>
      <c r="R963" s="4">
        <v>57</v>
      </c>
      <c r="S963" s="4">
        <v>1</v>
      </c>
      <c r="T963" s="4" t="s">
        <v>123</v>
      </c>
      <c r="U963" s="4" t="s">
        <v>42</v>
      </c>
      <c r="V963" s="4">
        <v>3.14</v>
      </c>
      <c r="W963" s="4">
        <v>2.91</v>
      </c>
      <c r="X963" s="4">
        <v>4.5</v>
      </c>
      <c r="Y963" s="4">
        <v>22</v>
      </c>
      <c r="Z963" s="4">
        <v>18.2</v>
      </c>
    </row>
    <row r="964" spans="1:26" x14ac:dyDescent="0.25">
      <c r="A964" s="4" t="s">
        <v>2546</v>
      </c>
      <c r="B964" s="4">
        <v>58</v>
      </c>
      <c r="C964" s="4" t="s">
        <v>45</v>
      </c>
      <c r="D964" s="4" t="s">
        <v>45</v>
      </c>
      <c r="E964" s="4" t="s">
        <v>163</v>
      </c>
      <c r="F964" s="4" t="s">
        <v>47</v>
      </c>
      <c r="G964" s="4" t="s">
        <v>178</v>
      </c>
      <c r="H964" s="4" t="s">
        <v>81</v>
      </c>
      <c r="I964" s="4" t="s">
        <v>132</v>
      </c>
      <c r="J964" s="21">
        <v>45183</v>
      </c>
      <c r="K964" s="21">
        <v>45487</v>
      </c>
      <c r="L964" s="4">
        <v>200</v>
      </c>
      <c r="M964" s="4" t="s">
        <v>216</v>
      </c>
      <c r="N964" s="4" t="s">
        <v>40</v>
      </c>
      <c r="O964" s="4" t="s">
        <v>335</v>
      </c>
      <c r="P964" s="4" t="s">
        <v>55</v>
      </c>
      <c r="Q964" s="4" t="s">
        <v>40</v>
      </c>
      <c r="R964" s="4">
        <v>45</v>
      </c>
      <c r="S964" s="4">
        <v>0</v>
      </c>
      <c r="T964" s="4" t="s">
        <v>123</v>
      </c>
      <c r="U964" s="4" t="s">
        <v>57</v>
      </c>
      <c r="V964" s="4">
        <v>2.34</v>
      </c>
      <c r="W964" s="4">
        <v>3.46</v>
      </c>
      <c r="X964" s="4">
        <v>9.3000000000000007</v>
      </c>
      <c r="Y964" s="4">
        <v>23.3</v>
      </c>
      <c r="Z964" s="4">
        <v>11.7</v>
      </c>
    </row>
    <row r="965" spans="1:26" x14ac:dyDescent="0.25">
      <c r="A965" s="4" t="s">
        <v>2547</v>
      </c>
      <c r="B965" s="4">
        <v>57</v>
      </c>
      <c r="C965" s="4" t="s">
        <v>44</v>
      </c>
      <c r="D965" s="4" t="s">
        <v>28</v>
      </c>
      <c r="E965" s="4" t="s">
        <v>163</v>
      </c>
      <c r="F965" s="4" t="s">
        <v>30</v>
      </c>
      <c r="G965" s="4" t="s">
        <v>60</v>
      </c>
      <c r="H965" s="4" t="s">
        <v>81</v>
      </c>
      <c r="I965" s="4" t="s">
        <v>49</v>
      </c>
      <c r="J965" s="21">
        <v>44976</v>
      </c>
      <c r="K965" s="21">
        <v>45157</v>
      </c>
      <c r="L965" s="4">
        <v>200</v>
      </c>
      <c r="M965" s="4" t="s">
        <v>155</v>
      </c>
      <c r="N965" s="4" t="s">
        <v>75</v>
      </c>
      <c r="O965" s="4" t="s">
        <v>630</v>
      </c>
      <c r="P965" s="4" t="s">
        <v>55</v>
      </c>
      <c r="Q965" s="4" t="s">
        <v>30</v>
      </c>
      <c r="R965" s="4">
        <v>41</v>
      </c>
      <c r="S965" s="4">
        <v>0</v>
      </c>
      <c r="T965" s="4" t="s">
        <v>123</v>
      </c>
      <c r="U965" s="4" t="s">
        <v>57</v>
      </c>
      <c r="V965" s="4">
        <v>2.81</v>
      </c>
      <c r="W965" s="4">
        <v>2.11</v>
      </c>
      <c r="X965" s="4">
        <v>9.6</v>
      </c>
      <c r="Y965" s="4">
        <v>8.6</v>
      </c>
      <c r="Z965" s="4">
        <v>12.9</v>
      </c>
    </row>
    <row r="966" spans="1:26" x14ac:dyDescent="0.25">
      <c r="A966" s="4" t="s">
        <v>2548</v>
      </c>
      <c r="B966" s="4">
        <v>85</v>
      </c>
      <c r="C966" s="4" t="s">
        <v>27</v>
      </c>
      <c r="D966" s="4" t="s">
        <v>95</v>
      </c>
      <c r="E966" s="4" t="s">
        <v>29</v>
      </c>
      <c r="F966" s="4" t="s">
        <v>30</v>
      </c>
      <c r="G966" s="4" t="s">
        <v>96</v>
      </c>
      <c r="H966" s="4" t="s">
        <v>71</v>
      </c>
      <c r="I966" s="4" t="s">
        <v>132</v>
      </c>
      <c r="J966" s="21">
        <v>43969</v>
      </c>
      <c r="K966" s="21">
        <v>44273</v>
      </c>
      <c r="L966" s="4">
        <v>200</v>
      </c>
      <c r="M966" s="4" t="s">
        <v>187</v>
      </c>
      <c r="N966" s="4" t="s">
        <v>40</v>
      </c>
      <c r="O966" s="4" t="s">
        <v>759</v>
      </c>
      <c r="P966" s="4" t="s">
        <v>39</v>
      </c>
      <c r="Q966" s="4" t="s">
        <v>129</v>
      </c>
      <c r="R966" s="4">
        <v>87</v>
      </c>
      <c r="S966" s="4">
        <v>1</v>
      </c>
      <c r="T966" s="4" t="s">
        <v>85</v>
      </c>
      <c r="U966" s="4" t="s">
        <v>57</v>
      </c>
      <c r="V966" s="4">
        <v>2.13</v>
      </c>
      <c r="W966" s="4">
        <v>2.12</v>
      </c>
      <c r="X966" s="4">
        <v>4.5999999999999996</v>
      </c>
      <c r="Y966" s="4">
        <v>24</v>
      </c>
      <c r="Z966" s="4">
        <v>3.9</v>
      </c>
    </row>
    <row r="967" spans="1:26" x14ac:dyDescent="0.25">
      <c r="A967" s="4" t="s">
        <v>2549</v>
      </c>
      <c r="B967" s="4">
        <v>58</v>
      </c>
      <c r="C967" s="4" t="s">
        <v>44</v>
      </c>
      <c r="D967" s="4" t="s">
        <v>95</v>
      </c>
      <c r="E967" s="4" t="s">
        <v>46</v>
      </c>
      <c r="F967" s="4" t="s">
        <v>88</v>
      </c>
      <c r="G967" s="4" t="s">
        <v>112</v>
      </c>
      <c r="H967" s="4" t="s">
        <v>61</v>
      </c>
      <c r="I967" s="4" t="s">
        <v>72</v>
      </c>
      <c r="J967" s="21">
        <v>44189</v>
      </c>
      <c r="K967" s="21">
        <v>44585</v>
      </c>
      <c r="L967" s="4">
        <v>100</v>
      </c>
      <c r="M967" s="4" t="s">
        <v>30</v>
      </c>
      <c r="N967" s="4" t="s">
        <v>30</v>
      </c>
      <c r="O967" s="4" t="s">
        <v>38</v>
      </c>
      <c r="P967" s="4" t="s">
        <v>39</v>
      </c>
      <c r="Q967" s="4" t="s">
        <v>67</v>
      </c>
      <c r="R967" s="4">
        <v>85</v>
      </c>
      <c r="S967" s="4">
        <v>1</v>
      </c>
      <c r="T967" s="4" t="s">
        <v>123</v>
      </c>
      <c r="U967" s="4" t="s">
        <v>42</v>
      </c>
      <c r="V967" s="4">
        <v>3.31</v>
      </c>
      <c r="W967" s="4">
        <v>1.33</v>
      </c>
      <c r="X967" s="4">
        <v>2.4</v>
      </c>
      <c r="Y967" s="4">
        <v>13.9</v>
      </c>
      <c r="Z967" s="4">
        <v>11.7</v>
      </c>
    </row>
    <row r="968" spans="1:26" x14ac:dyDescent="0.25">
      <c r="A968" s="4" t="s">
        <v>2550</v>
      </c>
      <c r="B968" s="4">
        <v>20</v>
      </c>
      <c r="C968" s="4" t="s">
        <v>27</v>
      </c>
      <c r="D968" s="4" t="s">
        <v>45</v>
      </c>
      <c r="E968" s="4" t="s">
        <v>29</v>
      </c>
      <c r="F968" s="4" t="s">
        <v>59</v>
      </c>
      <c r="G968" s="4" t="s">
        <v>131</v>
      </c>
      <c r="H968" s="4" t="s">
        <v>81</v>
      </c>
      <c r="I968" s="4" t="s">
        <v>72</v>
      </c>
      <c r="J968" s="21">
        <v>44977</v>
      </c>
      <c r="K968" s="21">
        <v>45158</v>
      </c>
      <c r="L968" s="4">
        <v>50</v>
      </c>
      <c r="M968" s="4" t="s">
        <v>581</v>
      </c>
      <c r="N968" s="4" t="s">
        <v>75</v>
      </c>
      <c r="O968" s="4" t="s">
        <v>822</v>
      </c>
      <c r="P968" s="4" t="s">
        <v>39</v>
      </c>
      <c r="Q968" s="4" t="s">
        <v>40</v>
      </c>
      <c r="R968" s="4">
        <v>30</v>
      </c>
      <c r="S968" s="4">
        <v>1</v>
      </c>
      <c r="T968" s="4" t="s">
        <v>123</v>
      </c>
      <c r="U968" s="4" t="s">
        <v>42</v>
      </c>
      <c r="V968" s="4">
        <v>2.04</v>
      </c>
      <c r="W968" s="4">
        <v>2.27</v>
      </c>
      <c r="X968" s="4">
        <v>1.8</v>
      </c>
      <c r="Y968" s="4">
        <v>11.5</v>
      </c>
      <c r="Z968" s="4">
        <v>19.399999999999999</v>
      </c>
    </row>
    <row r="969" spans="1:26" x14ac:dyDescent="0.25">
      <c r="A969" s="4" t="s">
        <v>2552</v>
      </c>
      <c r="B969" s="4">
        <v>67</v>
      </c>
      <c r="C969" s="4" t="s">
        <v>45</v>
      </c>
      <c r="D969" s="4" t="s">
        <v>106</v>
      </c>
      <c r="E969" s="4" t="s">
        <v>46</v>
      </c>
      <c r="F969" s="4" t="s">
        <v>47</v>
      </c>
      <c r="G969" s="4" t="s">
        <v>89</v>
      </c>
      <c r="H969" s="4" t="s">
        <v>81</v>
      </c>
      <c r="I969" s="4" t="s">
        <v>33</v>
      </c>
      <c r="J969" s="21">
        <v>44939</v>
      </c>
      <c r="K969" s="21">
        <v>45120</v>
      </c>
      <c r="L969" s="4">
        <v>150</v>
      </c>
      <c r="M969" s="4" t="s">
        <v>536</v>
      </c>
      <c r="N969" s="4" t="s">
        <v>75</v>
      </c>
      <c r="O969" s="4" t="s">
        <v>1836</v>
      </c>
      <c r="P969" s="4" t="s">
        <v>55</v>
      </c>
      <c r="Q969" s="4" t="s">
        <v>40</v>
      </c>
      <c r="R969" s="4">
        <v>96</v>
      </c>
      <c r="S969" s="4">
        <v>0</v>
      </c>
      <c r="T969" s="4" t="s">
        <v>56</v>
      </c>
      <c r="U969" s="4" t="s">
        <v>42</v>
      </c>
      <c r="V969" s="4">
        <v>4.78</v>
      </c>
      <c r="W969" s="4">
        <v>2.34</v>
      </c>
      <c r="X969" s="4">
        <v>6.1</v>
      </c>
      <c r="Y969" s="4">
        <v>22.4</v>
      </c>
      <c r="Z969" s="4">
        <v>3.1</v>
      </c>
    </row>
    <row r="970" spans="1:26" x14ac:dyDescent="0.25">
      <c r="A970" s="4" t="s">
        <v>2554</v>
      </c>
      <c r="B970" s="4">
        <v>23</v>
      </c>
      <c r="C970" s="4" t="s">
        <v>27</v>
      </c>
      <c r="D970" s="4" t="s">
        <v>87</v>
      </c>
      <c r="E970" s="4" t="s">
        <v>29</v>
      </c>
      <c r="F970" s="4" t="s">
        <v>30</v>
      </c>
      <c r="G970" s="4" t="s">
        <v>80</v>
      </c>
      <c r="H970" s="4" t="s">
        <v>32</v>
      </c>
      <c r="I970" s="4" t="s">
        <v>72</v>
      </c>
      <c r="J970" s="21">
        <v>44016</v>
      </c>
      <c r="K970" s="21">
        <v>44231</v>
      </c>
      <c r="L970" s="4">
        <v>100</v>
      </c>
      <c r="M970" s="4" t="s">
        <v>451</v>
      </c>
      <c r="N970" s="4" t="s">
        <v>129</v>
      </c>
      <c r="O970" s="4" t="s">
        <v>1132</v>
      </c>
      <c r="P970" s="4" t="s">
        <v>39</v>
      </c>
      <c r="Q970" s="4" t="s">
        <v>30</v>
      </c>
      <c r="R970" s="4">
        <v>53</v>
      </c>
      <c r="S970" s="4">
        <v>1</v>
      </c>
      <c r="T970" s="4" t="s">
        <v>85</v>
      </c>
      <c r="U970" s="4" t="s">
        <v>57</v>
      </c>
      <c r="V970" s="4">
        <v>4.24</v>
      </c>
      <c r="W970" s="4">
        <v>4.79</v>
      </c>
      <c r="X970" s="4">
        <v>1.8</v>
      </c>
      <c r="Y970" s="4">
        <v>8.9</v>
      </c>
      <c r="Z970" s="4">
        <v>19.3</v>
      </c>
    </row>
    <row r="971" spans="1:26" x14ac:dyDescent="0.25">
      <c r="A971" s="4" t="s">
        <v>2556</v>
      </c>
      <c r="B971" s="4">
        <v>51</v>
      </c>
      <c r="C971" s="4" t="s">
        <v>44</v>
      </c>
      <c r="D971" s="4" t="s">
        <v>45</v>
      </c>
      <c r="E971" s="4" t="s">
        <v>46</v>
      </c>
      <c r="F971" s="4" t="s">
        <v>30</v>
      </c>
      <c r="G971" s="4" t="s">
        <v>276</v>
      </c>
      <c r="H971" s="4" t="s">
        <v>71</v>
      </c>
      <c r="I971" s="4" t="s">
        <v>49</v>
      </c>
      <c r="J971" s="21">
        <v>44144</v>
      </c>
      <c r="K971" s="21">
        <v>44690</v>
      </c>
      <c r="L971" s="4">
        <v>50</v>
      </c>
      <c r="M971" s="4" t="s">
        <v>30</v>
      </c>
      <c r="N971" s="4" t="s">
        <v>30</v>
      </c>
      <c r="O971" s="4" t="s">
        <v>1204</v>
      </c>
      <c r="P971" s="4" t="s">
        <v>55</v>
      </c>
      <c r="Q971" s="4" t="s">
        <v>67</v>
      </c>
      <c r="R971" s="4">
        <v>101</v>
      </c>
      <c r="S971" s="4">
        <v>0</v>
      </c>
      <c r="T971" s="4" t="s">
        <v>56</v>
      </c>
      <c r="U971" s="4" t="s">
        <v>57</v>
      </c>
      <c r="V971" s="4">
        <v>3.15</v>
      </c>
      <c r="W971" s="4">
        <v>1.06</v>
      </c>
      <c r="X971" s="4">
        <v>3.3</v>
      </c>
      <c r="Y971" s="4">
        <v>14.1</v>
      </c>
      <c r="Z971" s="4">
        <v>14.8</v>
      </c>
    </row>
    <row r="972" spans="1:26" x14ac:dyDescent="0.25">
      <c r="A972" s="4" t="s">
        <v>2557</v>
      </c>
      <c r="B972" s="4">
        <v>21</v>
      </c>
      <c r="C972" s="4" t="s">
        <v>44</v>
      </c>
      <c r="D972" s="4" t="s">
        <v>28</v>
      </c>
      <c r="E972" s="4" t="s">
        <v>78</v>
      </c>
      <c r="F972" s="4" t="s">
        <v>30</v>
      </c>
      <c r="G972" s="4" t="s">
        <v>152</v>
      </c>
      <c r="H972" s="4" t="s">
        <v>32</v>
      </c>
      <c r="I972" s="4" t="s">
        <v>132</v>
      </c>
      <c r="J972" s="21">
        <v>45269</v>
      </c>
      <c r="K972" s="21">
        <v>45635</v>
      </c>
      <c r="L972" s="4">
        <v>200</v>
      </c>
      <c r="M972" s="4" t="s">
        <v>37</v>
      </c>
      <c r="N972" s="4" t="s">
        <v>67</v>
      </c>
      <c r="O972" s="4" t="s">
        <v>212</v>
      </c>
      <c r="P972" s="4" t="s">
        <v>39</v>
      </c>
      <c r="Q972" s="4" t="s">
        <v>75</v>
      </c>
      <c r="R972" s="4">
        <v>65</v>
      </c>
      <c r="S972" s="4">
        <v>1</v>
      </c>
      <c r="T972" s="4" t="s">
        <v>137</v>
      </c>
      <c r="U972" s="4" t="s">
        <v>42</v>
      </c>
      <c r="V972" s="4">
        <v>3.93</v>
      </c>
      <c r="W972" s="4">
        <v>4.9800000000000004</v>
      </c>
      <c r="X972" s="4">
        <v>3.6</v>
      </c>
      <c r="Y972" s="4">
        <v>15.7</v>
      </c>
      <c r="Z972" s="4">
        <v>12.1</v>
      </c>
    </row>
    <row r="973" spans="1:26" x14ac:dyDescent="0.25">
      <c r="A973" s="4" t="s">
        <v>2560</v>
      </c>
      <c r="B973" s="4">
        <v>35</v>
      </c>
      <c r="C973" s="4" t="s">
        <v>45</v>
      </c>
      <c r="D973" s="4" t="s">
        <v>45</v>
      </c>
      <c r="E973" s="4" t="s">
        <v>163</v>
      </c>
      <c r="F973" s="4" t="s">
        <v>30</v>
      </c>
      <c r="G973" s="4" t="s">
        <v>96</v>
      </c>
      <c r="H973" s="4" t="s">
        <v>71</v>
      </c>
      <c r="I973" s="4" t="s">
        <v>72</v>
      </c>
      <c r="J973" s="21">
        <v>45158</v>
      </c>
      <c r="K973" s="21">
        <v>45708</v>
      </c>
      <c r="L973" s="4">
        <v>150</v>
      </c>
      <c r="M973" s="4" t="s">
        <v>67</v>
      </c>
      <c r="N973" s="4" t="s">
        <v>67</v>
      </c>
      <c r="O973" s="4" t="s">
        <v>1435</v>
      </c>
      <c r="P973" s="4" t="s">
        <v>39</v>
      </c>
      <c r="Q973" s="4" t="s">
        <v>129</v>
      </c>
      <c r="R973" s="4">
        <v>165</v>
      </c>
      <c r="S973" s="4">
        <v>1</v>
      </c>
      <c r="T973" s="4" t="s">
        <v>137</v>
      </c>
      <c r="U973" s="4" t="s">
        <v>42</v>
      </c>
      <c r="V973" s="4">
        <v>2.62</v>
      </c>
      <c r="W973" s="4">
        <v>1.68</v>
      </c>
      <c r="X973" s="4">
        <v>9.8000000000000007</v>
      </c>
      <c r="Y973" s="4">
        <v>21.4</v>
      </c>
      <c r="Z973" s="4">
        <v>11.5</v>
      </c>
    </row>
    <row r="974" spans="1:26" x14ac:dyDescent="0.25">
      <c r="A974" s="4" t="s">
        <v>2562</v>
      </c>
      <c r="B974" s="4">
        <v>81</v>
      </c>
      <c r="C974" s="4" t="s">
        <v>44</v>
      </c>
      <c r="D974" s="4" t="s">
        <v>28</v>
      </c>
      <c r="E974" s="4" t="s">
        <v>46</v>
      </c>
      <c r="F974" s="4" t="s">
        <v>59</v>
      </c>
      <c r="G974" s="4" t="s">
        <v>89</v>
      </c>
      <c r="H974" s="4" t="s">
        <v>81</v>
      </c>
      <c r="I974" s="4" t="s">
        <v>132</v>
      </c>
      <c r="J974" s="21">
        <v>43933</v>
      </c>
      <c r="K974" s="21">
        <v>44328</v>
      </c>
      <c r="L974" s="4">
        <v>50</v>
      </c>
      <c r="M974" s="4" t="s">
        <v>30</v>
      </c>
      <c r="N974" s="4" t="s">
        <v>30</v>
      </c>
      <c r="O974" s="4" t="s">
        <v>1041</v>
      </c>
      <c r="P974" s="4" t="s">
        <v>39</v>
      </c>
      <c r="Q974" s="4" t="s">
        <v>75</v>
      </c>
      <c r="R974" s="4">
        <v>54</v>
      </c>
      <c r="S974" s="4">
        <v>1</v>
      </c>
      <c r="T974" s="4" t="s">
        <v>85</v>
      </c>
      <c r="U974" s="4" t="s">
        <v>42</v>
      </c>
      <c r="V974" s="4">
        <v>3.41</v>
      </c>
      <c r="W974" s="4">
        <v>1.91</v>
      </c>
      <c r="X974" s="4">
        <v>5.9</v>
      </c>
      <c r="Y974" s="4">
        <v>18.5</v>
      </c>
      <c r="Z974" s="4">
        <v>11.8</v>
      </c>
    </row>
    <row r="975" spans="1:26" x14ac:dyDescent="0.25">
      <c r="A975" s="4" t="s">
        <v>2563</v>
      </c>
      <c r="B975" s="4">
        <v>60</v>
      </c>
      <c r="C975" s="4" t="s">
        <v>27</v>
      </c>
      <c r="D975" s="4" t="s">
        <v>45</v>
      </c>
      <c r="E975" s="4" t="s">
        <v>163</v>
      </c>
      <c r="F975" s="4" t="s">
        <v>30</v>
      </c>
      <c r="G975" s="4" t="s">
        <v>125</v>
      </c>
      <c r="H975" s="4" t="s">
        <v>71</v>
      </c>
      <c r="I975" s="4" t="s">
        <v>132</v>
      </c>
      <c r="J975" s="21">
        <v>44470</v>
      </c>
      <c r="K975" s="21">
        <v>44774</v>
      </c>
      <c r="L975" s="4">
        <v>200</v>
      </c>
      <c r="M975" s="4" t="s">
        <v>129</v>
      </c>
      <c r="N975" s="4" t="s">
        <v>129</v>
      </c>
      <c r="O975" s="4" t="s">
        <v>244</v>
      </c>
      <c r="P975" s="4" t="s">
        <v>55</v>
      </c>
      <c r="Q975" s="4" t="s">
        <v>75</v>
      </c>
      <c r="R975" s="4">
        <v>74</v>
      </c>
      <c r="S975" s="4">
        <v>0</v>
      </c>
      <c r="T975" s="4" t="s">
        <v>41</v>
      </c>
      <c r="U975" s="4" t="s">
        <v>42</v>
      </c>
      <c r="V975" s="4">
        <v>4.96</v>
      </c>
      <c r="W975" s="4">
        <v>3.45</v>
      </c>
      <c r="X975" s="4">
        <v>4.3</v>
      </c>
      <c r="Y975" s="4">
        <v>19.899999999999999</v>
      </c>
      <c r="Z975" s="4">
        <v>5.9</v>
      </c>
    </row>
    <row r="976" spans="1:26" x14ac:dyDescent="0.25">
      <c r="A976" s="4" t="s">
        <v>2565</v>
      </c>
      <c r="B976" s="4">
        <v>51</v>
      </c>
      <c r="C976" s="4" t="s">
        <v>44</v>
      </c>
      <c r="D976" s="4" t="s">
        <v>95</v>
      </c>
      <c r="E976" s="4" t="s">
        <v>163</v>
      </c>
      <c r="F976" s="4" t="s">
        <v>79</v>
      </c>
      <c r="G976" s="4" t="s">
        <v>178</v>
      </c>
      <c r="H976" s="4" t="s">
        <v>71</v>
      </c>
      <c r="I976" s="4" t="s">
        <v>72</v>
      </c>
      <c r="J976" s="21">
        <v>44593</v>
      </c>
      <c r="K976" s="21">
        <v>44805</v>
      </c>
      <c r="L976" s="4">
        <v>100</v>
      </c>
      <c r="M976" s="4" t="s">
        <v>67</v>
      </c>
      <c r="N976" s="4" t="s">
        <v>67</v>
      </c>
      <c r="O976" s="4" t="s">
        <v>799</v>
      </c>
      <c r="P976" s="4" t="s">
        <v>110</v>
      </c>
      <c r="Q976" s="4" t="s">
        <v>40</v>
      </c>
      <c r="R976" s="4">
        <v>47</v>
      </c>
      <c r="S976" s="4">
        <v>0</v>
      </c>
      <c r="T976" s="4" t="s">
        <v>137</v>
      </c>
      <c r="U976" s="4" t="s">
        <v>42</v>
      </c>
      <c r="V976" s="4">
        <v>2.54</v>
      </c>
      <c r="W976" s="4">
        <v>2.39</v>
      </c>
      <c r="X976" s="4">
        <v>4.9000000000000004</v>
      </c>
      <c r="Y976" s="4">
        <v>20.100000000000001</v>
      </c>
      <c r="Z976" s="4">
        <v>11.2</v>
      </c>
    </row>
    <row r="977" spans="1:26" x14ac:dyDescent="0.25">
      <c r="A977" s="4" t="s">
        <v>2566</v>
      </c>
      <c r="B977" s="4">
        <v>34</v>
      </c>
      <c r="C977" s="4" t="s">
        <v>27</v>
      </c>
      <c r="D977" s="4" t="s">
        <v>28</v>
      </c>
      <c r="E977" s="4" t="s">
        <v>29</v>
      </c>
      <c r="F977" s="4" t="s">
        <v>30</v>
      </c>
      <c r="G977" s="4" t="s">
        <v>164</v>
      </c>
      <c r="H977" s="4" t="s">
        <v>81</v>
      </c>
      <c r="I977" s="4" t="s">
        <v>33</v>
      </c>
      <c r="J977" s="21">
        <v>44720</v>
      </c>
      <c r="K977" s="21">
        <v>45268</v>
      </c>
      <c r="L977" s="4">
        <v>150</v>
      </c>
      <c r="M977" s="4" t="s">
        <v>187</v>
      </c>
      <c r="N977" s="4" t="s">
        <v>40</v>
      </c>
      <c r="O977" s="4" t="s">
        <v>1292</v>
      </c>
      <c r="P977" s="4" t="s">
        <v>110</v>
      </c>
      <c r="Q977" s="4" t="s">
        <v>67</v>
      </c>
      <c r="R977" s="4">
        <v>66</v>
      </c>
      <c r="S977" s="4">
        <v>0</v>
      </c>
      <c r="T977" s="4" t="s">
        <v>56</v>
      </c>
      <c r="U977" s="4" t="s">
        <v>57</v>
      </c>
      <c r="V977" s="4">
        <v>4.18</v>
      </c>
      <c r="W977" s="4">
        <v>3.31</v>
      </c>
      <c r="X977" s="4">
        <v>4.0999999999999996</v>
      </c>
      <c r="Y977" s="4">
        <v>20.6</v>
      </c>
      <c r="Z977" s="4">
        <v>7.1</v>
      </c>
    </row>
    <row r="978" spans="1:26" x14ac:dyDescent="0.25">
      <c r="A978" s="4" t="s">
        <v>2567</v>
      </c>
      <c r="B978" s="4">
        <v>46</v>
      </c>
      <c r="C978" s="4" t="s">
        <v>45</v>
      </c>
      <c r="D978" s="4" t="s">
        <v>28</v>
      </c>
      <c r="E978" s="4" t="s">
        <v>78</v>
      </c>
      <c r="F978" s="4" t="s">
        <v>30</v>
      </c>
      <c r="G978" s="4" t="s">
        <v>164</v>
      </c>
      <c r="H978" s="4" t="s">
        <v>61</v>
      </c>
      <c r="I978" s="4" t="s">
        <v>49</v>
      </c>
      <c r="J978" s="21">
        <v>44287</v>
      </c>
      <c r="K978" s="21">
        <v>44621</v>
      </c>
      <c r="L978" s="4">
        <v>200</v>
      </c>
      <c r="M978" s="4" t="s">
        <v>863</v>
      </c>
      <c r="N978" s="4" t="s">
        <v>67</v>
      </c>
      <c r="O978" s="4" t="s">
        <v>116</v>
      </c>
      <c r="P978" s="4" t="s">
        <v>55</v>
      </c>
      <c r="Q978" s="4" t="s">
        <v>67</v>
      </c>
      <c r="R978" s="4">
        <v>119</v>
      </c>
      <c r="S978" s="4">
        <v>0</v>
      </c>
      <c r="T978" s="4" t="s">
        <v>85</v>
      </c>
      <c r="U978" s="4" t="s">
        <v>57</v>
      </c>
      <c r="V978" s="4">
        <v>1.9</v>
      </c>
      <c r="W978" s="4">
        <v>3.02</v>
      </c>
      <c r="X978" s="4">
        <v>3.3</v>
      </c>
      <c r="Y978" s="4">
        <v>6.2</v>
      </c>
      <c r="Z978" s="4">
        <v>14</v>
      </c>
    </row>
    <row r="979" spans="1:26" x14ac:dyDescent="0.25">
      <c r="A979" s="4" t="s">
        <v>2568</v>
      </c>
      <c r="B979" s="4">
        <v>28</v>
      </c>
      <c r="C979" s="4" t="s">
        <v>44</v>
      </c>
      <c r="D979" s="4" t="s">
        <v>95</v>
      </c>
      <c r="E979" s="4" t="s">
        <v>29</v>
      </c>
      <c r="F979" s="4" t="s">
        <v>59</v>
      </c>
      <c r="G979" s="4" t="s">
        <v>102</v>
      </c>
      <c r="H979" s="4" t="s">
        <v>71</v>
      </c>
      <c r="I979" s="4" t="s">
        <v>33</v>
      </c>
      <c r="J979" s="21">
        <v>44027</v>
      </c>
      <c r="K979" s="21">
        <v>44211</v>
      </c>
      <c r="L979" s="4">
        <v>200</v>
      </c>
      <c r="M979" s="4" t="s">
        <v>295</v>
      </c>
      <c r="N979" s="4" t="s">
        <v>40</v>
      </c>
      <c r="O979" s="4" t="s">
        <v>156</v>
      </c>
      <c r="P979" s="4" t="s">
        <v>55</v>
      </c>
      <c r="Q979" s="4" t="s">
        <v>67</v>
      </c>
      <c r="R979" s="4">
        <v>63</v>
      </c>
      <c r="S979" s="4">
        <v>0</v>
      </c>
      <c r="T979" s="4" t="s">
        <v>137</v>
      </c>
      <c r="U979" s="4" t="s">
        <v>42</v>
      </c>
      <c r="V979" s="4">
        <v>3.04</v>
      </c>
      <c r="W979" s="4">
        <v>2.78</v>
      </c>
      <c r="X979" s="4">
        <v>9.6999999999999993</v>
      </c>
      <c r="Y979" s="4">
        <v>16.3</v>
      </c>
      <c r="Z979" s="4">
        <v>17.7</v>
      </c>
    </row>
    <row r="980" spans="1:26" x14ac:dyDescent="0.25">
      <c r="A980" s="4" t="s">
        <v>2569</v>
      </c>
      <c r="B980" s="4">
        <v>74</v>
      </c>
      <c r="C980" s="4" t="s">
        <v>44</v>
      </c>
      <c r="D980" s="4" t="s">
        <v>45</v>
      </c>
      <c r="E980" s="4" t="s">
        <v>78</v>
      </c>
      <c r="F980" s="4" t="s">
        <v>30</v>
      </c>
      <c r="G980" s="4" t="s">
        <v>184</v>
      </c>
      <c r="H980" s="4" t="s">
        <v>32</v>
      </c>
      <c r="I980" s="4" t="s">
        <v>33</v>
      </c>
      <c r="J980" s="21">
        <v>44614</v>
      </c>
      <c r="K980" s="21">
        <v>44856</v>
      </c>
      <c r="L980" s="4">
        <v>50</v>
      </c>
      <c r="M980" s="4" t="s">
        <v>1288</v>
      </c>
      <c r="N980" s="4" t="s">
        <v>67</v>
      </c>
      <c r="O980" s="4" t="s">
        <v>300</v>
      </c>
      <c r="P980" s="4" t="s">
        <v>55</v>
      </c>
      <c r="Q980" s="4" t="s">
        <v>129</v>
      </c>
      <c r="R980" s="4">
        <v>160</v>
      </c>
      <c r="S980" s="4">
        <v>0</v>
      </c>
      <c r="T980" s="4" t="s">
        <v>137</v>
      </c>
      <c r="U980" s="4" t="s">
        <v>57</v>
      </c>
      <c r="V980" s="4">
        <v>1.56</v>
      </c>
      <c r="W980" s="4">
        <v>3.28</v>
      </c>
      <c r="X980" s="4">
        <v>8.8000000000000007</v>
      </c>
      <c r="Y980" s="4">
        <v>16.5</v>
      </c>
      <c r="Z980" s="4">
        <v>15.2</v>
      </c>
    </row>
    <row r="981" spans="1:26" x14ac:dyDescent="0.25">
      <c r="A981" s="4" t="s">
        <v>2570</v>
      </c>
      <c r="B981" s="4">
        <v>56</v>
      </c>
      <c r="C981" s="4" t="s">
        <v>27</v>
      </c>
      <c r="D981" s="4" t="s">
        <v>106</v>
      </c>
      <c r="E981" s="4" t="s">
        <v>46</v>
      </c>
      <c r="F981" s="4" t="s">
        <v>59</v>
      </c>
      <c r="G981" s="4" t="s">
        <v>89</v>
      </c>
      <c r="H981" s="4" t="s">
        <v>32</v>
      </c>
      <c r="I981" s="4" t="s">
        <v>49</v>
      </c>
      <c r="J981" s="21">
        <v>44544</v>
      </c>
      <c r="K981" s="21">
        <v>45060</v>
      </c>
      <c r="L981" s="4">
        <v>200</v>
      </c>
      <c r="M981" s="4" t="s">
        <v>99</v>
      </c>
      <c r="N981" s="4" t="s">
        <v>67</v>
      </c>
      <c r="O981" s="4" t="s">
        <v>1041</v>
      </c>
      <c r="P981" s="4" t="s">
        <v>55</v>
      </c>
      <c r="Q981" s="4" t="s">
        <v>40</v>
      </c>
      <c r="R981" s="4">
        <v>94</v>
      </c>
      <c r="S981" s="4">
        <v>0</v>
      </c>
      <c r="T981" s="4" t="s">
        <v>85</v>
      </c>
      <c r="U981" s="4" t="s">
        <v>57</v>
      </c>
      <c r="V981" s="4">
        <v>2.4900000000000002</v>
      </c>
      <c r="W981" s="4">
        <v>1.37</v>
      </c>
      <c r="X981" s="4">
        <v>5.0999999999999996</v>
      </c>
      <c r="Y981" s="4">
        <v>13.1</v>
      </c>
      <c r="Z981" s="4">
        <v>17.7</v>
      </c>
    </row>
    <row r="982" spans="1:26" x14ac:dyDescent="0.25">
      <c r="A982" s="4" t="s">
        <v>2572</v>
      </c>
      <c r="B982" s="4">
        <v>38</v>
      </c>
      <c r="C982" s="4" t="s">
        <v>44</v>
      </c>
      <c r="D982" s="4" t="s">
        <v>28</v>
      </c>
      <c r="E982" s="4" t="s">
        <v>29</v>
      </c>
      <c r="F982" s="4" t="s">
        <v>30</v>
      </c>
      <c r="G982" s="4" t="s">
        <v>164</v>
      </c>
      <c r="H982" s="4" t="s">
        <v>81</v>
      </c>
      <c r="I982" s="4" t="s">
        <v>132</v>
      </c>
      <c r="J982" s="21">
        <v>44527</v>
      </c>
      <c r="K982" s="21">
        <v>44739</v>
      </c>
      <c r="L982" s="4">
        <v>50</v>
      </c>
      <c r="M982" s="4" t="s">
        <v>75</v>
      </c>
      <c r="N982" s="4" t="s">
        <v>75</v>
      </c>
      <c r="O982" s="4" t="s">
        <v>1444</v>
      </c>
      <c r="P982" s="4" t="s">
        <v>39</v>
      </c>
      <c r="Q982" s="4" t="s">
        <v>75</v>
      </c>
      <c r="R982" s="4">
        <v>170</v>
      </c>
      <c r="S982" s="4">
        <v>1</v>
      </c>
      <c r="T982" s="4" t="s">
        <v>123</v>
      </c>
      <c r="U982" s="4" t="s">
        <v>42</v>
      </c>
      <c r="V982" s="4">
        <v>1.98</v>
      </c>
      <c r="W982" s="4">
        <v>4.87</v>
      </c>
      <c r="X982" s="4">
        <v>9.6</v>
      </c>
      <c r="Y982" s="4">
        <v>10.5</v>
      </c>
      <c r="Z982" s="4">
        <v>8.9</v>
      </c>
    </row>
    <row r="983" spans="1:26" x14ac:dyDescent="0.25">
      <c r="A983" s="4" t="s">
        <v>2574</v>
      </c>
      <c r="B983" s="4">
        <v>77</v>
      </c>
      <c r="C983" s="4" t="s">
        <v>27</v>
      </c>
      <c r="D983" s="4" t="s">
        <v>87</v>
      </c>
      <c r="E983" s="4" t="s">
        <v>78</v>
      </c>
      <c r="F983" s="4" t="s">
        <v>79</v>
      </c>
      <c r="G983" s="4" t="s">
        <v>31</v>
      </c>
      <c r="H983" s="4" t="s">
        <v>32</v>
      </c>
      <c r="I983" s="4" t="s">
        <v>72</v>
      </c>
      <c r="J983" s="21">
        <v>43725</v>
      </c>
      <c r="K983" s="21">
        <v>44029</v>
      </c>
      <c r="L983" s="4">
        <v>200</v>
      </c>
      <c r="M983" s="4" t="s">
        <v>723</v>
      </c>
      <c r="N983" s="4" t="s">
        <v>129</v>
      </c>
      <c r="O983" s="4" t="s">
        <v>370</v>
      </c>
      <c r="P983" s="4" t="s">
        <v>39</v>
      </c>
      <c r="Q983" s="4" t="s">
        <v>30</v>
      </c>
      <c r="R983" s="4">
        <v>55</v>
      </c>
      <c r="S983" s="4">
        <v>1</v>
      </c>
      <c r="T983" s="4" t="s">
        <v>123</v>
      </c>
      <c r="U983" s="4" t="s">
        <v>42</v>
      </c>
      <c r="V983" s="4">
        <v>4.58</v>
      </c>
      <c r="W983" s="4">
        <v>4.87</v>
      </c>
      <c r="X983" s="4">
        <v>5</v>
      </c>
      <c r="Y983" s="4">
        <v>11.8</v>
      </c>
      <c r="Z983" s="4">
        <v>11.9</v>
      </c>
    </row>
    <row r="984" spans="1:26" x14ac:dyDescent="0.25">
      <c r="A984" s="4" t="s">
        <v>2576</v>
      </c>
      <c r="B984" s="4">
        <v>41</v>
      </c>
      <c r="C984" s="4" t="s">
        <v>27</v>
      </c>
      <c r="D984" s="4" t="s">
        <v>106</v>
      </c>
      <c r="E984" s="4" t="s">
        <v>30</v>
      </c>
      <c r="F984" s="4" t="s">
        <v>59</v>
      </c>
      <c r="G984" s="4" t="s">
        <v>125</v>
      </c>
      <c r="H984" s="4" t="s">
        <v>71</v>
      </c>
      <c r="I984" s="4" t="s">
        <v>72</v>
      </c>
      <c r="J984" s="21">
        <v>43519</v>
      </c>
      <c r="K984" s="21">
        <v>43884</v>
      </c>
      <c r="L984" s="4">
        <v>50</v>
      </c>
      <c r="M984" s="4" t="s">
        <v>378</v>
      </c>
      <c r="N984" s="4" t="s">
        <v>75</v>
      </c>
      <c r="O984" s="4" t="s">
        <v>54</v>
      </c>
      <c r="P984" s="4" t="s">
        <v>39</v>
      </c>
      <c r="Q984" s="4" t="s">
        <v>40</v>
      </c>
      <c r="R984" s="4">
        <v>66</v>
      </c>
      <c r="S984" s="4">
        <v>1</v>
      </c>
      <c r="T984" s="4" t="s">
        <v>123</v>
      </c>
      <c r="U984" s="4" t="s">
        <v>57</v>
      </c>
      <c r="V984" s="4">
        <v>3.75</v>
      </c>
      <c r="W984" s="4">
        <v>2.09</v>
      </c>
      <c r="X984" s="4">
        <v>7.6</v>
      </c>
      <c r="Y984" s="4">
        <v>6.9</v>
      </c>
      <c r="Z984" s="4">
        <v>3.8</v>
      </c>
    </row>
    <row r="985" spans="1:26" x14ac:dyDescent="0.25">
      <c r="A985" s="4" t="s">
        <v>2578</v>
      </c>
      <c r="B985" s="4">
        <v>24</v>
      </c>
      <c r="C985" s="4" t="s">
        <v>27</v>
      </c>
      <c r="D985" s="4" t="s">
        <v>106</v>
      </c>
      <c r="E985" s="4" t="s">
        <v>46</v>
      </c>
      <c r="F985" s="4" t="s">
        <v>79</v>
      </c>
      <c r="G985" s="4" t="s">
        <v>102</v>
      </c>
      <c r="H985" s="4" t="s">
        <v>81</v>
      </c>
      <c r="I985" s="4" t="s">
        <v>49</v>
      </c>
      <c r="J985" s="21">
        <v>43522</v>
      </c>
      <c r="K985" s="21">
        <v>43825</v>
      </c>
      <c r="L985" s="4">
        <v>50</v>
      </c>
      <c r="M985" s="4" t="s">
        <v>67</v>
      </c>
      <c r="N985" s="4" t="s">
        <v>67</v>
      </c>
      <c r="O985" s="4" t="s">
        <v>100</v>
      </c>
      <c r="P985" s="4" t="s">
        <v>55</v>
      </c>
      <c r="Q985" s="4" t="s">
        <v>129</v>
      </c>
      <c r="R985" s="4">
        <v>91</v>
      </c>
      <c r="S985" s="4">
        <v>0</v>
      </c>
      <c r="T985" s="4" t="s">
        <v>123</v>
      </c>
      <c r="U985" s="4" t="s">
        <v>57</v>
      </c>
      <c r="V985" s="4">
        <v>2.5499999999999998</v>
      </c>
      <c r="W985" s="4">
        <v>2.41</v>
      </c>
      <c r="X985" s="4">
        <v>3.8</v>
      </c>
      <c r="Y985" s="4">
        <v>14.8</v>
      </c>
      <c r="Z985" s="4">
        <v>8.5</v>
      </c>
    </row>
    <row r="986" spans="1:26" x14ac:dyDescent="0.25">
      <c r="A986" s="4" t="s">
        <v>2580</v>
      </c>
      <c r="B986" s="4">
        <v>30</v>
      </c>
      <c r="C986" s="4" t="s">
        <v>45</v>
      </c>
      <c r="D986" s="4" t="s">
        <v>95</v>
      </c>
      <c r="E986" s="4" t="s">
        <v>29</v>
      </c>
      <c r="F986" s="4" t="s">
        <v>88</v>
      </c>
      <c r="G986" s="4" t="s">
        <v>131</v>
      </c>
      <c r="H986" s="4" t="s">
        <v>71</v>
      </c>
      <c r="I986" s="4" t="s">
        <v>132</v>
      </c>
      <c r="J986" s="21">
        <v>44950</v>
      </c>
      <c r="K986" s="21">
        <v>45375</v>
      </c>
      <c r="L986" s="4">
        <v>150</v>
      </c>
      <c r="M986" s="4" t="s">
        <v>75</v>
      </c>
      <c r="N986" s="4" t="s">
        <v>75</v>
      </c>
      <c r="O986" s="4" t="s">
        <v>122</v>
      </c>
      <c r="P986" s="4" t="s">
        <v>55</v>
      </c>
      <c r="Q986" s="4" t="s">
        <v>40</v>
      </c>
      <c r="R986" s="4">
        <v>164</v>
      </c>
      <c r="S986" s="4">
        <v>0</v>
      </c>
      <c r="T986" s="4" t="s">
        <v>137</v>
      </c>
      <c r="U986" s="4" t="s">
        <v>57</v>
      </c>
      <c r="V986" s="4">
        <v>1.77</v>
      </c>
      <c r="W986" s="4">
        <v>2.2400000000000002</v>
      </c>
      <c r="X986" s="4">
        <v>9.8000000000000007</v>
      </c>
      <c r="Y986" s="4">
        <v>13.4</v>
      </c>
      <c r="Z986" s="4">
        <v>10.6</v>
      </c>
    </row>
    <row r="987" spans="1:26" x14ac:dyDescent="0.25">
      <c r="A987" s="4" t="s">
        <v>2582</v>
      </c>
      <c r="B987" s="4">
        <v>19</v>
      </c>
      <c r="C987" s="4" t="s">
        <v>45</v>
      </c>
      <c r="D987" s="4" t="s">
        <v>87</v>
      </c>
      <c r="E987" s="4" t="s">
        <v>163</v>
      </c>
      <c r="F987" s="4" t="s">
        <v>47</v>
      </c>
      <c r="G987" s="4" t="s">
        <v>31</v>
      </c>
      <c r="H987" s="4" t="s">
        <v>71</v>
      </c>
      <c r="I987" s="4" t="s">
        <v>132</v>
      </c>
      <c r="J987" s="21">
        <v>45008</v>
      </c>
      <c r="K987" s="21">
        <v>45222</v>
      </c>
      <c r="L987" s="4">
        <v>50</v>
      </c>
      <c r="M987" s="4" t="s">
        <v>469</v>
      </c>
      <c r="N987" s="4" t="s">
        <v>67</v>
      </c>
      <c r="O987" s="4" t="s">
        <v>1132</v>
      </c>
      <c r="P987" s="4" t="s">
        <v>110</v>
      </c>
      <c r="Q987" s="4" t="s">
        <v>129</v>
      </c>
      <c r="R987" s="4">
        <v>150</v>
      </c>
      <c r="S987" s="4">
        <v>0</v>
      </c>
      <c r="T987" s="4" t="s">
        <v>41</v>
      </c>
      <c r="U987" s="4" t="s">
        <v>57</v>
      </c>
      <c r="V987" s="4">
        <v>3.31</v>
      </c>
      <c r="W987" s="4">
        <v>4.93</v>
      </c>
      <c r="X987" s="4">
        <v>3.2</v>
      </c>
      <c r="Y987" s="4">
        <v>18.3</v>
      </c>
      <c r="Z987" s="4">
        <v>15.2</v>
      </c>
    </row>
    <row r="988" spans="1:26" x14ac:dyDescent="0.25">
      <c r="A988" s="4" t="s">
        <v>2583</v>
      </c>
      <c r="B988" s="4">
        <v>25</v>
      </c>
      <c r="C988" s="4" t="s">
        <v>45</v>
      </c>
      <c r="D988" s="4" t="s">
        <v>106</v>
      </c>
      <c r="E988" s="4" t="s">
        <v>78</v>
      </c>
      <c r="F988" s="4" t="s">
        <v>47</v>
      </c>
      <c r="G988" s="4" t="s">
        <v>102</v>
      </c>
      <c r="H988" s="4" t="s">
        <v>81</v>
      </c>
      <c r="I988" s="4" t="s">
        <v>49</v>
      </c>
      <c r="J988" s="21">
        <v>45277</v>
      </c>
      <c r="K988" s="21">
        <v>45490</v>
      </c>
      <c r="L988" s="4">
        <v>200</v>
      </c>
      <c r="M988" s="4" t="s">
        <v>67</v>
      </c>
      <c r="N988" s="4" t="s">
        <v>67</v>
      </c>
      <c r="O988" s="4" t="s">
        <v>379</v>
      </c>
      <c r="P988" s="4" t="s">
        <v>110</v>
      </c>
      <c r="Q988" s="4" t="s">
        <v>75</v>
      </c>
      <c r="R988" s="4">
        <v>180</v>
      </c>
      <c r="S988" s="4">
        <v>0</v>
      </c>
      <c r="T988" s="4" t="s">
        <v>56</v>
      </c>
      <c r="U988" s="4" t="s">
        <v>57</v>
      </c>
      <c r="V988" s="4">
        <v>3.43</v>
      </c>
      <c r="W988" s="4">
        <v>1.35</v>
      </c>
      <c r="X988" s="4">
        <v>7.1</v>
      </c>
      <c r="Y988" s="4">
        <v>7.2</v>
      </c>
      <c r="Z988" s="4">
        <v>13.1</v>
      </c>
    </row>
    <row r="989" spans="1:26" x14ac:dyDescent="0.25">
      <c r="A989" s="4" t="s">
        <v>2585</v>
      </c>
      <c r="B989" s="4">
        <v>79</v>
      </c>
      <c r="C989" s="4" t="s">
        <v>44</v>
      </c>
      <c r="D989" s="4" t="s">
        <v>87</v>
      </c>
      <c r="E989" s="4" t="s">
        <v>29</v>
      </c>
      <c r="F989" s="4" t="s">
        <v>59</v>
      </c>
      <c r="G989" s="4" t="s">
        <v>60</v>
      </c>
      <c r="H989" s="4" t="s">
        <v>61</v>
      </c>
      <c r="I989" s="4" t="s">
        <v>33</v>
      </c>
      <c r="J989" s="21">
        <v>44832</v>
      </c>
      <c r="K989" s="21">
        <v>45044</v>
      </c>
      <c r="L989" s="4">
        <v>50</v>
      </c>
      <c r="M989" s="4" t="s">
        <v>30</v>
      </c>
      <c r="N989" s="4" t="s">
        <v>30</v>
      </c>
      <c r="O989" s="4" t="s">
        <v>1836</v>
      </c>
      <c r="P989" s="4" t="s">
        <v>39</v>
      </c>
      <c r="Q989" s="4" t="s">
        <v>75</v>
      </c>
      <c r="R989" s="4">
        <v>123</v>
      </c>
      <c r="S989" s="4">
        <v>1</v>
      </c>
      <c r="T989" s="4" t="s">
        <v>137</v>
      </c>
      <c r="U989" s="4" t="s">
        <v>57</v>
      </c>
      <c r="V989" s="4">
        <v>3.96</v>
      </c>
      <c r="W989" s="4">
        <v>1.84</v>
      </c>
      <c r="X989" s="4">
        <v>8.6</v>
      </c>
      <c r="Y989" s="4">
        <v>6.5</v>
      </c>
      <c r="Z989" s="4">
        <v>17.3</v>
      </c>
    </row>
    <row r="990" spans="1:26" x14ac:dyDescent="0.25">
      <c r="A990" s="4" t="s">
        <v>2587</v>
      </c>
      <c r="B990" s="4">
        <v>82</v>
      </c>
      <c r="C990" s="4" t="s">
        <v>27</v>
      </c>
      <c r="D990" s="4" t="s">
        <v>87</v>
      </c>
      <c r="E990" s="4" t="s">
        <v>46</v>
      </c>
      <c r="F990" s="4" t="s">
        <v>30</v>
      </c>
      <c r="G990" s="4" t="s">
        <v>276</v>
      </c>
      <c r="H990" s="4" t="s">
        <v>71</v>
      </c>
      <c r="I990" s="4" t="s">
        <v>72</v>
      </c>
      <c r="J990" s="21">
        <v>44018</v>
      </c>
      <c r="K990" s="21">
        <v>44261</v>
      </c>
      <c r="L990" s="4">
        <v>50</v>
      </c>
      <c r="M990" s="4" t="s">
        <v>536</v>
      </c>
      <c r="N990" s="4" t="s">
        <v>75</v>
      </c>
      <c r="O990" s="4" t="s">
        <v>1631</v>
      </c>
      <c r="P990" s="4" t="s">
        <v>110</v>
      </c>
      <c r="Q990" s="4" t="s">
        <v>40</v>
      </c>
      <c r="R990" s="4">
        <v>171</v>
      </c>
      <c r="S990" s="4">
        <v>0</v>
      </c>
      <c r="T990" s="4" t="s">
        <v>137</v>
      </c>
      <c r="U990" s="4" t="s">
        <v>57</v>
      </c>
      <c r="V990" s="4">
        <v>2.84</v>
      </c>
      <c r="W990" s="4">
        <v>1.87</v>
      </c>
      <c r="X990" s="4">
        <v>2.2000000000000002</v>
      </c>
      <c r="Y990" s="4">
        <v>23.2</v>
      </c>
      <c r="Z990" s="4">
        <v>4.2</v>
      </c>
    </row>
    <row r="991" spans="1:26" x14ac:dyDescent="0.25">
      <c r="A991" s="4" t="s">
        <v>2588</v>
      </c>
      <c r="B991" s="4">
        <v>51</v>
      </c>
      <c r="C991" s="4" t="s">
        <v>44</v>
      </c>
      <c r="D991" s="4" t="s">
        <v>95</v>
      </c>
      <c r="E991" s="4" t="s">
        <v>163</v>
      </c>
      <c r="F991" s="4" t="s">
        <v>47</v>
      </c>
      <c r="G991" s="4" t="s">
        <v>194</v>
      </c>
      <c r="H991" s="4" t="s">
        <v>61</v>
      </c>
      <c r="I991" s="4" t="s">
        <v>33</v>
      </c>
      <c r="J991" s="21">
        <v>45264</v>
      </c>
      <c r="K991" s="21">
        <v>45539</v>
      </c>
      <c r="L991" s="4">
        <v>150</v>
      </c>
      <c r="M991" s="4" t="s">
        <v>834</v>
      </c>
      <c r="N991" s="4" t="s">
        <v>67</v>
      </c>
      <c r="O991" s="4" t="s">
        <v>296</v>
      </c>
      <c r="P991" s="4" t="s">
        <v>110</v>
      </c>
      <c r="Q991" s="4" t="s">
        <v>129</v>
      </c>
      <c r="R991" s="4">
        <v>134</v>
      </c>
      <c r="S991" s="4">
        <v>0</v>
      </c>
      <c r="T991" s="4" t="s">
        <v>137</v>
      </c>
      <c r="U991" s="4" t="s">
        <v>42</v>
      </c>
      <c r="V991" s="4">
        <v>1.8</v>
      </c>
      <c r="W991" s="4">
        <v>2.39</v>
      </c>
      <c r="X991" s="4">
        <v>6.6</v>
      </c>
      <c r="Y991" s="4">
        <v>15.8</v>
      </c>
      <c r="Z991" s="4">
        <v>5.0999999999999996</v>
      </c>
    </row>
    <row r="992" spans="1:26" x14ac:dyDescent="0.25">
      <c r="A992" s="4" t="s">
        <v>2589</v>
      </c>
      <c r="B992" s="4">
        <v>67</v>
      </c>
      <c r="C992" s="4" t="s">
        <v>27</v>
      </c>
      <c r="D992" s="4" t="s">
        <v>87</v>
      </c>
      <c r="E992" s="4" t="s">
        <v>78</v>
      </c>
      <c r="F992" s="4" t="s">
        <v>30</v>
      </c>
      <c r="G992" s="4" t="s">
        <v>89</v>
      </c>
      <c r="H992" s="4" t="s">
        <v>71</v>
      </c>
      <c r="I992" s="4" t="s">
        <v>132</v>
      </c>
      <c r="J992" s="21">
        <v>43786</v>
      </c>
      <c r="K992" s="21">
        <v>44333</v>
      </c>
      <c r="L992" s="4">
        <v>150</v>
      </c>
      <c r="M992" s="4" t="s">
        <v>30</v>
      </c>
      <c r="N992" s="4" t="s">
        <v>30</v>
      </c>
      <c r="O992" s="4" t="s">
        <v>335</v>
      </c>
      <c r="P992" s="4" t="s">
        <v>110</v>
      </c>
      <c r="Q992" s="4" t="s">
        <v>129</v>
      </c>
      <c r="R992" s="4">
        <v>167</v>
      </c>
      <c r="S992" s="4">
        <v>0</v>
      </c>
      <c r="T992" s="4" t="s">
        <v>41</v>
      </c>
      <c r="U992" s="4" t="s">
        <v>42</v>
      </c>
      <c r="V992" s="4">
        <v>2.16</v>
      </c>
      <c r="W992" s="4">
        <v>1.96</v>
      </c>
      <c r="X992" s="4">
        <v>2.9</v>
      </c>
      <c r="Y992" s="4">
        <v>13.4</v>
      </c>
      <c r="Z992" s="4">
        <v>15</v>
      </c>
    </row>
    <row r="993" spans="1:26" x14ac:dyDescent="0.25">
      <c r="A993" s="4" t="s">
        <v>2591</v>
      </c>
      <c r="B993" s="4">
        <v>54</v>
      </c>
      <c r="C993" s="4" t="s">
        <v>45</v>
      </c>
      <c r="D993" s="4" t="s">
        <v>28</v>
      </c>
      <c r="E993" s="4" t="s">
        <v>29</v>
      </c>
      <c r="F993" s="4" t="s">
        <v>88</v>
      </c>
      <c r="G993" s="4" t="s">
        <v>164</v>
      </c>
      <c r="H993" s="4" t="s">
        <v>32</v>
      </c>
      <c r="I993" s="4" t="s">
        <v>49</v>
      </c>
      <c r="J993" s="21">
        <v>44860</v>
      </c>
      <c r="K993" s="21">
        <v>45408</v>
      </c>
      <c r="L993" s="4">
        <v>50</v>
      </c>
      <c r="M993" s="4" t="s">
        <v>30</v>
      </c>
      <c r="N993" s="4" t="s">
        <v>30</v>
      </c>
      <c r="O993" s="4" t="s">
        <v>267</v>
      </c>
      <c r="P993" s="4" t="s">
        <v>39</v>
      </c>
      <c r="Q993" s="4" t="s">
        <v>67</v>
      </c>
      <c r="R993" s="4">
        <v>55</v>
      </c>
      <c r="S993" s="4">
        <v>1</v>
      </c>
      <c r="T993" s="4" t="s">
        <v>137</v>
      </c>
      <c r="U993" s="4" t="s">
        <v>42</v>
      </c>
      <c r="V993" s="4">
        <v>1.87</v>
      </c>
      <c r="W993" s="4">
        <v>2.4700000000000002</v>
      </c>
      <c r="X993" s="4">
        <v>4.5</v>
      </c>
      <c r="Y993" s="4">
        <v>23.6</v>
      </c>
      <c r="Z993" s="4">
        <v>19.2</v>
      </c>
    </row>
    <row r="994" spans="1:26" x14ac:dyDescent="0.25">
      <c r="A994" s="4" t="s">
        <v>2592</v>
      </c>
      <c r="B994" s="4">
        <v>66</v>
      </c>
      <c r="C994" s="4" t="s">
        <v>44</v>
      </c>
      <c r="D994" s="4" t="s">
        <v>28</v>
      </c>
      <c r="E994" s="4" t="s">
        <v>29</v>
      </c>
      <c r="F994" s="4" t="s">
        <v>30</v>
      </c>
      <c r="G994" s="4" t="s">
        <v>276</v>
      </c>
      <c r="H994" s="4" t="s">
        <v>81</v>
      </c>
      <c r="I994" s="4" t="s">
        <v>72</v>
      </c>
      <c r="J994" s="21">
        <v>44163</v>
      </c>
      <c r="K994" s="21">
        <v>44620</v>
      </c>
      <c r="L994" s="4">
        <v>150</v>
      </c>
      <c r="M994" s="4" t="s">
        <v>30</v>
      </c>
      <c r="N994" s="4" t="s">
        <v>30</v>
      </c>
      <c r="O994" s="4" t="s">
        <v>1836</v>
      </c>
      <c r="P994" s="4" t="s">
        <v>39</v>
      </c>
      <c r="Q994" s="4" t="s">
        <v>129</v>
      </c>
      <c r="R994" s="4">
        <v>30</v>
      </c>
      <c r="S994" s="4">
        <v>1</v>
      </c>
      <c r="T994" s="4" t="s">
        <v>137</v>
      </c>
      <c r="U994" s="4" t="s">
        <v>42</v>
      </c>
      <c r="V994" s="4">
        <v>4.2</v>
      </c>
      <c r="W994" s="4">
        <v>1.97</v>
      </c>
      <c r="X994" s="4">
        <v>1.6</v>
      </c>
      <c r="Y994" s="4">
        <v>11.7</v>
      </c>
      <c r="Z994" s="4">
        <v>7.5</v>
      </c>
    </row>
    <row r="995" spans="1:26" x14ac:dyDescent="0.25">
      <c r="A995" s="4" t="s">
        <v>2595</v>
      </c>
      <c r="B995" s="4">
        <v>33</v>
      </c>
      <c r="C995" s="4" t="s">
        <v>44</v>
      </c>
      <c r="D995" s="4" t="s">
        <v>95</v>
      </c>
      <c r="E995" s="4" t="s">
        <v>78</v>
      </c>
      <c r="F995" s="4" t="s">
        <v>79</v>
      </c>
      <c r="G995" s="4" t="s">
        <v>70</v>
      </c>
      <c r="H995" s="4" t="s">
        <v>81</v>
      </c>
      <c r="I995" s="4" t="s">
        <v>49</v>
      </c>
      <c r="J995" s="21">
        <v>44416</v>
      </c>
      <c r="K995" s="21">
        <v>44842</v>
      </c>
      <c r="L995" s="4">
        <v>150</v>
      </c>
      <c r="M995" s="4" t="s">
        <v>274</v>
      </c>
      <c r="N995" s="4" t="s">
        <v>129</v>
      </c>
      <c r="O995" s="4" t="s">
        <v>2118</v>
      </c>
      <c r="P995" s="4" t="s">
        <v>39</v>
      </c>
      <c r="Q995" s="4" t="s">
        <v>40</v>
      </c>
      <c r="R995" s="4">
        <v>156</v>
      </c>
      <c r="S995" s="4">
        <v>1</v>
      </c>
      <c r="T995" s="4" t="s">
        <v>137</v>
      </c>
      <c r="U995" s="4" t="s">
        <v>42</v>
      </c>
      <c r="V995" s="4">
        <v>3.02</v>
      </c>
      <c r="W995" s="4">
        <v>4.1100000000000003</v>
      </c>
      <c r="X995" s="4">
        <v>8.6999999999999993</v>
      </c>
      <c r="Y995" s="4">
        <v>21.2</v>
      </c>
      <c r="Z995" s="4">
        <v>9.1</v>
      </c>
    </row>
    <row r="996" spans="1:26" x14ac:dyDescent="0.25">
      <c r="A996" s="4" t="s">
        <v>2596</v>
      </c>
      <c r="B996" s="4">
        <v>35</v>
      </c>
      <c r="C996" s="4" t="s">
        <v>27</v>
      </c>
      <c r="D996" s="4" t="s">
        <v>45</v>
      </c>
      <c r="E996" s="4" t="s">
        <v>30</v>
      </c>
      <c r="F996" s="4" t="s">
        <v>30</v>
      </c>
      <c r="G996" s="4" t="s">
        <v>70</v>
      </c>
      <c r="H996" s="4" t="s">
        <v>61</v>
      </c>
      <c r="I996" s="4" t="s">
        <v>132</v>
      </c>
      <c r="J996" s="21">
        <v>44321</v>
      </c>
      <c r="K996" s="21">
        <v>44686</v>
      </c>
      <c r="L996" s="4">
        <v>50</v>
      </c>
      <c r="M996" s="4" t="s">
        <v>566</v>
      </c>
      <c r="N996" s="4" t="s">
        <v>75</v>
      </c>
      <c r="O996" s="4" t="s">
        <v>267</v>
      </c>
      <c r="P996" s="4" t="s">
        <v>110</v>
      </c>
      <c r="Q996" s="4" t="s">
        <v>40</v>
      </c>
      <c r="R996" s="4">
        <v>34</v>
      </c>
      <c r="S996" s="4">
        <v>0</v>
      </c>
      <c r="T996" s="4" t="s">
        <v>41</v>
      </c>
      <c r="U996" s="4" t="s">
        <v>57</v>
      </c>
      <c r="V996" s="4">
        <v>3.75</v>
      </c>
      <c r="W996" s="4">
        <v>2.25</v>
      </c>
      <c r="X996" s="4">
        <v>1.5</v>
      </c>
      <c r="Y996" s="4">
        <v>18.600000000000001</v>
      </c>
      <c r="Z996" s="4">
        <v>3.2</v>
      </c>
    </row>
    <row r="997" spans="1:26" x14ac:dyDescent="0.25">
      <c r="A997" s="4" t="s">
        <v>2597</v>
      </c>
      <c r="B997" s="4">
        <v>55</v>
      </c>
      <c r="C997" s="4" t="s">
        <v>44</v>
      </c>
      <c r="D997" s="4" t="s">
        <v>28</v>
      </c>
      <c r="E997" s="4" t="s">
        <v>30</v>
      </c>
      <c r="F997" s="4" t="s">
        <v>47</v>
      </c>
      <c r="G997" s="4" t="s">
        <v>440</v>
      </c>
      <c r="H997" s="4" t="s">
        <v>71</v>
      </c>
      <c r="I997" s="4" t="s">
        <v>49</v>
      </c>
      <c r="J997" s="21">
        <v>44242</v>
      </c>
      <c r="K997" s="21">
        <v>44454</v>
      </c>
      <c r="L997" s="4">
        <v>50</v>
      </c>
      <c r="M997" s="4" t="s">
        <v>37</v>
      </c>
      <c r="N997" s="4" t="s">
        <v>67</v>
      </c>
      <c r="O997" s="4" t="s">
        <v>546</v>
      </c>
      <c r="P997" s="4" t="s">
        <v>55</v>
      </c>
      <c r="Q997" s="4" t="s">
        <v>129</v>
      </c>
      <c r="R997" s="4">
        <v>122</v>
      </c>
      <c r="S997" s="4">
        <v>0</v>
      </c>
      <c r="T997" s="4" t="s">
        <v>56</v>
      </c>
      <c r="U997" s="4" t="s">
        <v>57</v>
      </c>
      <c r="V997" s="4">
        <v>2.64</v>
      </c>
      <c r="W997" s="4">
        <v>2.3199999999999998</v>
      </c>
      <c r="X997" s="4">
        <v>7.2</v>
      </c>
      <c r="Y997" s="4">
        <v>19.8</v>
      </c>
      <c r="Z997" s="4">
        <v>8.1999999999999993</v>
      </c>
    </row>
    <row r="998" spans="1:26" x14ac:dyDescent="0.25">
      <c r="A998" s="4" t="s">
        <v>2600</v>
      </c>
      <c r="B998" s="4">
        <v>79</v>
      </c>
      <c r="C998" s="4" t="s">
        <v>45</v>
      </c>
      <c r="D998" s="4" t="s">
        <v>106</v>
      </c>
      <c r="E998" s="4" t="s">
        <v>78</v>
      </c>
      <c r="F998" s="4" t="s">
        <v>30</v>
      </c>
      <c r="G998" s="4" t="s">
        <v>118</v>
      </c>
      <c r="H998" s="4" t="s">
        <v>71</v>
      </c>
      <c r="I998" s="4" t="s">
        <v>49</v>
      </c>
      <c r="J998" s="21">
        <v>44722</v>
      </c>
      <c r="K998" s="21">
        <v>44995</v>
      </c>
      <c r="L998" s="4">
        <v>50</v>
      </c>
      <c r="M998" s="4" t="s">
        <v>40</v>
      </c>
      <c r="N998" s="4" t="s">
        <v>40</v>
      </c>
      <c r="O998" s="4" t="s">
        <v>491</v>
      </c>
      <c r="P998" s="4" t="s">
        <v>39</v>
      </c>
      <c r="Q998" s="4" t="s">
        <v>30</v>
      </c>
      <c r="R998" s="4">
        <v>158</v>
      </c>
      <c r="S998" s="4">
        <v>1</v>
      </c>
      <c r="T998" s="4" t="s">
        <v>137</v>
      </c>
      <c r="U998" s="4" t="s">
        <v>57</v>
      </c>
      <c r="V998" s="4">
        <v>4.25</v>
      </c>
      <c r="W998" s="4">
        <v>2.1800000000000002</v>
      </c>
      <c r="X998" s="4">
        <v>5</v>
      </c>
      <c r="Y998" s="4">
        <v>19.100000000000001</v>
      </c>
      <c r="Z998" s="4">
        <v>14.8</v>
      </c>
    </row>
    <row r="999" spans="1:26" x14ac:dyDescent="0.25">
      <c r="A999" s="4" t="s">
        <v>2601</v>
      </c>
      <c r="B999" s="4">
        <v>41</v>
      </c>
      <c r="C999" s="4" t="s">
        <v>44</v>
      </c>
      <c r="D999" s="4" t="s">
        <v>87</v>
      </c>
      <c r="E999" s="4" t="s">
        <v>46</v>
      </c>
      <c r="F999" s="4" t="s">
        <v>30</v>
      </c>
      <c r="G999" s="4" t="s">
        <v>31</v>
      </c>
      <c r="H999" s="4" t="s">
        <v>32</v>
      </c>
      <c r="I999" s="4" t="s">
        <v>33</v>
      </c>
      <c r="J999" s="21">
        <v>45112</v>
      </c>
      <c r="K999" s="21">
        <v>45509</v>
      </c>
      <c r="L999" s="4">
        <v>100</v>
      </c>
      <c r="M999" s="4" t="s">
        <v>2545</v>
      </c>
      <c r="N999" s="4" t="s">
        <v>75</v>
      </c>
      <c r="O999" s="4" t="s">
        <v>711</v>
      </c>
      <c r="P999" s="4" t="s">
        <v>55</v>
      </c>
      <c r="Q999" s="4" t="s">
        <v>40</v>
      </c>
      <c r="R999" s="4">
        <v>94</v>
      </c>
      <c r="S999" s="4">
        <v>0</v>
      </c>
      <c r="T999" s="4" t="s">
        <v>41</v>
      </c>
      <c r="U999" s="4" t="s">
        <v>42</v>
      </c>
      <c r="V999" s="4">
        <v>4.95</v>
      </c>
      <c r="W999" s="4">
        <v>1.9</v>
      </c>
      <c r="X999" s="4">
        <v>7</v>
      </c>
      <c r="Y999" s="4">
        <v>17</v>
      </c>
      <c r="Z999" s="4">
        <v>18.600000000000001</v>
      </c>
    </row>
    <row r="1000" spans="1:26" x14ac:dyDescent="0.25">
      <c r="A1000" s="4" t="s">
        <v>2603</v>
      </c>
      <c r="B1000" s="4">
        <v>75</v>
      </c>
      <c r="C1000" s="4" t="s">
        <v>45</v>
      </c>
      <c r="D1000" s="4" t="s">
        <v>95</v>
      </c>
      <c r="E1000" s="4" t="s">
        <v>46</v>
      </c>
      <c r="F1000" s="4" t="s">
        <v>88</v>
      </c>
      <c r="G1000" s="4" t="s">
        <v>89</v>
      </c>
      <c r="H1000" s="4" t="s">
        <v>32</v>
      </c>
      <c r="I1000" s="4" t="s">
        <v>72</v>
      </c>
      <c r="J1000" s="21">
        <v>45123</v>
      </c>
      <c r="K1000" s="21">
        <v>45489</v>
      </c>
      <c r="L1000" s="4">
        <v>100</v>
      </c>
      <c r="M1000" s="4" t="s">
        <v>155</v>
      </c>
      <c r="N1000" s="4" t="s">
        <v>75</v>
      </c>
      <c r="O1000" s="4" t="s">
        <v>240</v>
      </c>
      <c r="P1000" s="4" t="s">
        <v>110</v>
      </c>
      <c r="Q1000" s="4" t="s">
        <v>40</v>
      </c>
      <c r="R1000" s="4">
        <v>159</v>
      </c>
      <c r="S1000" s="4">
        <v>0</v>
      </c>
      <c r="T1000" s="4" t="s">
        <v>56</v>
      </c>
      <c r="U1000" s="4" t="s">
        <v>42</v>
      </c>
      <c r="V1000" s="4">
        <v>1.63</v>
      </c>
      <c r="W1000" s="4">
        <v>4.01</v>
      </c>
      <c r="X1000" s="4">
        <v>6.1</v>
      </c>
      <c r="Y1000" s="4">
        <v>10.9</v>
      </c>
      <c r="Z1000" s="4">
        <v>11.1</v>
      </c>
    </row>
    <row r="1001" spans="1:26" x14ac:dyDescent="0.25">
      <c r="A1001" s="4" t="s">
        <v>2606</v>
      </c>
      <c r="B1001" s="4">
        <v>70</v>
      </c>
      <c r="C1001" s="4" t="s">
        <v>45</v>
      </c>
      <c r="D1001" s="4" t="s">
        <v>87</v>
      </c>
      <c r="E1001" s="4" t="s">
        <v>30</v>
      </c>
      <c r="F1001" s="4" t="s">
        <v>30</v>
      </c>
      <c r="G1001" s="4" t="s">
        <v>246</v>
      </c>
      <c r="H1001" s="4" t="s">
        <v>81</v>
      </c>
      <c r="I1001" s="4" t="s">
        <v>72</v>
      </c>
      <c r="J1001" s="21">
        <v>43853</v>
      </c>
      <c r="K1001" s="21">
        <v>44188</v>
      </c>
      <c r="L1001" s="4">
        <v>150</v>
      </c>
      <c r="M1001" s="4" t="s">
        <v>30</v>
      </c>
      <c r="N1001" s="4" t="s">
        <v>30</v>
      </c>
      <c r="O1001" s="4" t="s">
        <v>54</v>
      </c>
      <c r="P1001" s="4" t="s">
        <v>55</v>
      </c>
      <c r="Q1001" s="4" t="s">
        <v>129</v>
      </c>
      <c r="R1001" s="4">
        <v>164</v>
      </c>
      <c r="S1001" s="4">
        <v>0</v>
      </c>
      <c r="T1001" s="4" t="s">
        <v>85</v>
      </c>
      <c r="U1001" s="4" t="s">
        <v>42</v>
      </c>
      <c r="V1001" s="4">
        <v>2.34</v>
      </c>
      <c r="W1001" s="4">
        <v>3.32</v>
      </c>
      <c r="X1001" s="4">
        <v>9</v>
      </c>
      <c r="Y1001" s="4">
        <v>16.2</v>
      </c>
      <c r="Z1001" s="4">
        <v>13.7</v>
      </c>
    </row>
  </sheetData>
  <autoFilter ref="A1:Z1001" xr:uid="{F74B0EBF-9756-4A7E-977E-F4691B2AE17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5F2F-761E-4F47-9025-91B28D5CE11B}">
  <sheetPr>
    <tabColor theme="7"/>
  </sheetPr>
  <dimension ref="A1:D11"/>
  <sheetViews>
    <sheetView tabSelected="1"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18.5703125" bestFit="1" customWidth="1"/>
  </cols>
  <sheetData>
    <row r="1" spans="1:4" x14ac:dyDescent="0.25">
      <c r="A1" s="20" t="s">
        <v>2698</v>
      </c>
      <c r="B1" s="7"/>
      <c r="C1" s="7"/>
      <c r="D1" s="5"/>
    </row>
    <row r="4" spans="1:4" x14ac:dyDescent="0.25">
      <c r="B4" s="8" t="s">
        <v>2637</v>
      </c>
      <c r="C4" t="s">
        <v>2639</v>
      </c>
    </row>
    <row r="5" spans="1:4" x14ac:dyDescent="0.25">
      <c r="B5" s="9" t="s">
        <v>2640</v>
      </c>
      <c r="C5" s="1">
        <v>197</v>
      </c>
    </row>
    <row r="6" spans="1:4" x14ac:dyDescent="0.25">
      <c r="B6" s="9" t="s">
        <v>2643</v>
      </c>
      <c r="C6" s="1">
        <v>194</v>
      </c>
    </row>
    <row r="7" spans="1:4" x14ac:dyDescent="0.25">
      <c r="B7" s="9" t="s">
        <v>2641</v>
      </c>
      <c r="C7" s="1">
        <v>194</v>
      </c>
    </row>
    <row r="8" spans="1:4" x14ac:dyDescent="0.25">
      <c r="B8" s="9" t="s">
        <v>2644</v>
      </c>
      <c r="C8" s="1">
        <v>192</v>
      </c>
    </row>
    <row r="9" spans="1:4" x14ac:dyDescent="0.25">
      <c r="B9" s="9" t="s">
        <v>2642</v>
      </c>
      <c r="C9" s="1">
        <v>186</v>
      </c>
    </row>
    <row r="10" spans="1:4" x14ac:dyDescent="0.25">
      <c r="B10" s="9" t="s">
        <v>2645</v>
      </c>
      <c r="C10" s="1">
        <v>37</v>
      </c>
    </row>
    <row r="11" spans="1:4" x14ac:dyDescent="0.25">
      <c r="B11" s="9" t="s">
        <v>2638</v>
      </c>
      <c r="C11" s="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CDA3-D3EA-44CD-9C35-0FA6EEF7F655}">
  <sheetPr>
    <tabColor theme="7"/>
  </sheetPr>
  <dimension ref="A1:D9"/>
  <sheetViews>
    <sheetView workbookViewId="0">
      <selection activeCell="D19" sqref="D19"/>
    </sheetView>
  </sheetViews>
  <sheetFormatPr defaultRowHeight="15" x14ac:dyDescent="0.25"/>
  <cols>
    <col min="2" max="2" width="13.140625" bestFit="1" customWidth="1"/>
    <col min="3" max="4" width="19.42578125" bestFit="1" customWidth="1"/>
  </cols>
  <sheetData>
    <row r="1" spans="1:4" x14ac:dyDescent="0.25">
      <c r="A1" s="20" t="s">
        <v>2646</v>
      </c>
      <c r="B1" s="5"/>
      <c r="C1" s="5"/>
      <c r="D1" s="5"/>
    </row>
    <row r="4" spans="1:4" x14ac:dyDescent="0.25">
      <c r="B4" s="8" t="s">
        <v>2637</v>
      </c>
      <c r="C4" t="s">
        <v>2647</v>
      </c>
    </row>
    <row r="5" spans="1:4" x14ac:dyDescent="0.25">
      <c r="B5" s="9" t="s">
        <v>33</v>
      </c>
      <c r="C5" s="1">
        <v>240</v>
      </c>
    </row>
    <row r="6" spans="1:4" x14ac:dyDescent="0.25">
      <c r="B6" s="9" t="s">
        <v>72</v>
      </c>
      <c r="C6" s="1">
        <v>248</v>
      </c>
    </row>
    <row r="7" spans="1:4" x14ac:dyDescent="0.25">
      <c r="B7" s="9" t="s">
        <v>132</v>
      </c>
      <c r="C7" s="1">
        <v>255</v>
      </c>
    </row>
    <row r="8" spans="1:4" x14ac:dyDescent="0.25">
      <c r="B8" s="9" t="s">
        <v>49</v>
      </c>
      <c r="C8" s="1">
        <v>257</v>
      </c>
    </row>
    <row r="9" spans="1:4" x14ac:dyDescent="0.25">
      <c r="B9" s="9" t="s">
        <v>2638</v>
      </c>
      <c r="C9" s="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7C1A-EBC3-4D06-A85F-22F6D2C296CF}">
  <sheetPr>
    <tabColor theme="7"/>
  </sheetPr>
  <dimension ref="A1:F11"/>
  <sheetViews>
    <sheetView workbookViewId="0">
      <selection activeCell="D19" sqref="D19"/>
    </sheetView>
  </sheetViews>
  <sheetFormatPr defaultRowHeight="15" x14ac:dyDescent="0.25"/>
  <cols>
    <col min="2" max="2" width="13.140625" bestFit="1" customWidth="1"/>
    <col min="3" max="3" width="20.140625" bestFit="1" customWidth="1"/>
    <col min="4" max="4" width="11.28515625" bestFit="1" customWidth="1"/>
  </cols>
  <sheetData>
    <row r="1" spans="1:6" x14ac:dyDescent="0.25">
      <c r="A1" s="13" t="s">
        <v>2648</v>
      </c>
      <c r="B1" s="6"/>
      <c r="C1" s="6"/>
      <c r="D1" s="6"/>
      <c r="E1" s="6"/>
      <c r="F1" s="6"/>
    </row>
    <row r="4" spans="1:6" x14ac:dyDescent="0.25">
      <c r="B4" s="8" t="s">
        <v>16</v>
      </c>
      <c r="C4" t="s">
        <v>2675</v>
      </c>
    </row>
    <row r="6" spans="1:6" x14ac:dyDescent="0.25">
      <c r="B6" s="8" t="s">
        <v>2637</v>
      </c>
      <c r="C6" t="s">
        <v>2649</v>
      </c>
    </row>
    <row r="7" spans="1:6" x14ac:dyDescent="0.25">
      <c r="B7" s="9" t="s">
        <v>32</v>
      </c>
      <c r="C7" s="1">
        <v>223</v>
      </c>
    </row>
    <row r="8" spans="1:6" x14ac:dyDescent="0.25">
      <c r="B8" s="9" t="s">
        <v>81</v>
      </c>
      <c r="C8" s="1">
        <v>211</v>
      </c>
    </row>
    <row r="9" spans="1:6" x14ac:dyDescent="0.25">
      <c r="B9" s="9" t="s">
        <v>61</v>
      </c>
      <c r="C9" s="1">
        <v>209</v>
      </c>
    </row>
    <row r="10" spans="1:6" x14ac:dyDescent="0.25">
      <c r="B10" s="9" t="s">
        <v>71</v>
      </c>
      <c r="C10" s="1">
        <v>190</v>
      </c>
    </row>
    <row r="11" spans="1:6" x14ac:dyDescent="0.25">
      <c r="B11" s="9" t="s">
        <v>2638</v>
      </c>
      <c r="C11" s="1">
        <v>833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49BE-762F-46E0-B7A0-34CE69EBCC25}">
  <sheetPr>
    <tabColor theme="7"/>
  </sheetPr>
  <dimension ref="A1:F10"/>
  <sheetViews>
    <sheetView workbookViewId="0">
      <selection activeCell="B5" sqref="B5:C10"/>
    </sheetView>
  </sheetViews>
  <sheetFormatPr defaultRowHeight="15" x14ac:dyDescent="0.25"/>
  <cols>
    <col min="2" max="2" width="16.28515625" bestFit="1" customWidth="1"/>
    <col min="3" max="4" width="18.5703125" bestFit="1" customWidth="1"/>
  </cols>
  <sheetData>
    <row r="1" spans="1:6" x14ac:dyDescent="0.25">
      <c r="A1" s="13" t="s">
        <v>2650</v>
      </c>
      <c r="B1" s="6"/>
      <c r="C1" s="6"/>
      <c r="D1" s="6"/>
      <c r="E1" s="6"/>
      <c r="F1" s="6"/>
    </row>
    <row r="2" spans="1:6" s="11" customFormat="1" x14ac:dyDescent="0.25">
      <c r="A2" s="10"/>
      <c r="B2" s="10"/>
      <c r="C2" s="10"/>
      <c r="D2" s="10"/>
      <c r="E2" s="10"/>
      <c r="F2" s="10"/>
    </row>
    <row r="4" spans="1:6" x14ac:dyDescent="0.25">
      <c r="B4" s="8" t="s">
        <v>2637</v>
      </c>
      <c r="C4" t="s">
        <v>2639</v>
      </c>
    </row>
    <row r="5" spans="1:6" x14ac:dyDescent="0.25">
      <c r="B5" s="9" t="s">
        <v>28</v>
      </c>
      <c r="C5" s="1">
        <v>208</v>
      </c>
    </row>
    <row r="6" spans="1:6" x14ac:dyDescent="0.25">
      <c r="B6" s="9" t="s">
        <v>106</v>
      </c>
      <c r="C6" s="1">
        <v>202</v>
      </c>
    </row>
    <row r="7" spans="1:6" x14ac:dyDescent="0.25">
      <c r="B7" s="9" t="s">
        <v>87</v>
      </c>
      <c r="C7" s="1">
        <v>201</v>
      </c>
    </row>
    <row r="8" spans="1:6" x14ac:dyDescent="0.25">
      <c r="B8" s="9" t="s">
        <v>95</v>
      </c>
      <c r="C8" s="1">
        <v>198</v>
      </c>
    </row>
    <row r="9" spans="1:6" x14ac:dyDescent="0.25">
      <c r="B9" s="9" t="s">
        <v>45</v>
      </c>
      <c r="C9" s="1">
        <v>191</v>
      </c>
    </row>
    <row r="10" spans="1:6" x14ac:dyDescent="0.25">
      <c r="B10" s="9" t="s">
        <v>2638</v>
      </c>
      <c r="C10" s="1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DF4-5868-42CC-8700-09C073B28028}">
  <sheetPr>
    <tabColor theme="7"/>
  </sheetPr>
  <dimension ref="A1:E9"/>
  <sheetViews>
    <sheetView workbookViewId="0">
      <selection activeCell="B5" sqref="B5:C10"/>
    </sheetView>
  </sheetViews>
  <sheetFormatPr defaultRowHeight="15" x14ac:dyDescent="0.25"/>
  <cols>
    <col min="2" max="2" width="13.140625" bestFit="1" customWidth="1"/>
    <col min="3" max="3" width="19.85546875" bestFit="1" customWidth="1"/>
    <col min="4" max="4" width="13.5703125" bestFit="1" customWidth="1"/>
  </cols>
  <sheetData>
    <row r="1" spans="1:5" x14ac:dyDescent="0.25">
      <c r="A1" s="13" t="s">
        <v>2651</v>
      </c>
      <c r="B1" s="6"/>
      <c r="C1" s="6"/>
      <c r="D1" s="5"/>
      <c r="E1" s="5"/>
    </row>
    <row r="4" spans="1:5" x14ac:dyDescent="0.25">
      <c r="B4" s="8" t="s">
        <v>2637</v>
      </c>
      <c r="C4" t="s">
        <v>2680</v>
      </c>
    </row>
    <row r="5" spans="1:5" x14ac:dyDescent="0.25">
      <c r="B5" s="9" t="s">
        <v>61</v>
      </c>
      <c r="C5" s="12">
        <v>123.77049180327869</v>
      </c>
    </row>
    <row r="6" spans="1:5" x14ac:dyDescent="0.25">
      <c r="B6" s="9" t="s">
        <v>71</v>
      </c>
      <c r="C6" s="12">
        <v>130.63829787234042</v>
      </c>
    </row>
    <row r="7" spans="1:5" x14ac:dyDescent="0.25">
      <c r="B7" s="9" t="s">
        <v>32</v>
      </c>
      <c r="C7" s="12">
        <v>121.85185185185185</v>
      </c>
    </row>
    <row r="8" spans="1:5" x14ac:dyDescent="0.25">
      <c r="B8" s="9" t="s">
        <v>81</v>
      </c>
      <c r="C8" s="12">
        <v>124.70119521912351</v>
      </c>
    </row>
    <row r="9" spans="1:5" x14ac:dyDescent="0.25">
      <c r="B9" s="9" t="s">
        <v>2638</v>
      </c>
      <c r="C9" s="12">
        <v>125.1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5FDD-1793-4707-AD99-02A6F58F2FE7}">
  <sheetPr>
    <tabColor theme="7"/>
  </sheetPr>
  <dimension ref="A1:F12"/>
  <sheetViews>
    <sheetView workbookViewId="0">
      <selection activeCell="B5" sqref="B5:C10"/>
    </sheetView>
  </sheetViews>
  <sheetFormatPr defaultRowHeight="15" x14ac:dyDescent="0.25"/>
  <cols>
    <col min="2" max="2" width="24" bestFit="1" customWidth="1"/>
    <col min="3" max="3" width="16.28515625" bestFit="1" customWidth="1"/>
    <col min="4" max="5" width="6.28515625" bestFit="1" customWidth="1"/>
    <col min="6" max="6" width="6.42578125" bestFit="1" customWidth="1"/>
    <col min="7" max="8" width="5.7109375" bestFit="1" customWidth="1"/>
    <col min="9" max="9" width="11.28515625" bestFit="1" customWidth="1"/>
  </cols>
  <sheetData>
    <row r="1" spans="1:6" x14ac:dyDescent="0.25">
      <c r="A1" s="13" t="s">
        <v>2652</v>
      </c>
      <c r="B1" s="6"/>
      <c r="C1" s="6"/>
      <c r="D1" s="6"/>
      <c r="E1" s="6"/>
      <c r="F1" s="6"/>
    </row>
    <row r="4" spans="1:6" x14ac:dyDescent="0.25">
      <c r="B4" s="8" t="s">
        <v>2653</v>
      </c>
      <c r="C4" s="8" t="s">
        <v>2654</v>
      </c>
    </row>
    <row r="5" spans="1:6" x14ac:dyDescent="0.25">
      <c r="B5" s="8" t="s">
        <v>2637</v>
      </c>
      <c r="C5" t="s">
        <v>61</v>
      </c>
      <c r="D5" t="s">
        <v>71</v>
      </c>
      <c r="E5" t="s">
        <v>32</v>
      </c>
      <c r="F5" t="s">
        <v>81</v>
      </c>
    </row>
    <row r="6" spans="1:6" x14ac:dyDescent="0.25">
      <c r="B6" s="9" t="s">
        <v>2640</v>
      </c>
      <c r="C6" s="12">
        <v>6.3365853658536571</v>
      </c>
      <c r="D6" s="12">
        <v>5.2065217391304355</v>
      </c>
      <c r="E6" s="12">
        <v>4.949090909090911</v>
      </c>
      <c r="F6" s="12">
        <v>5.5090909090909115</v>
      </c>
    </row>
    <row r="7" spans="1:6" x14ac:dyDescent="0.25">
      <c r="B7" s="9" t="s">
        <v>2641</v>
      </c>
      <c r="C7" s="12">
        <v>5.4106382978723415</v>
      </c>
      <c r="D7" s="12">
        <v>5.125</v>
      </c>
      <c r="E7" s="12">
        <v>5.6562500000000009</v>
      </c>
      <c r="F7" s="12">
        <v>5.9651162790697674</v>
      </c>
    </row>
    <row r="8" spans="1:6" x14ac:dyDescent="0.25">
      <c r="B8" s="9" t="s">
        <v>2642</v>
      </c>
      <c r="C8" s="12">
        <v>5.4812499999999993</v>
      </c>
      <c r="D8" s="12">
        <v>5.597674418604651</v>
      </c>
      <c r="E8" s="12">
        <v>5.2488372093023257</v>
      </c>
      <c r="F8" s="12">
        <v>5.4692307692307685</v>
      </c>
    </row>
    <row r="9" spans="1:6" x14ac:dyDescent="0.25">
      <c r="B9" s="9" t="s">
        <v>2643</v>
      </c>
      <c r="C9" s="12">
        <v>5.3019607843137262</v>
      </c>
      <c r="D9" s="12">
        <v>5.1046511627906987</v>
      </c>
      <c r="E9" s="12">
        <v>5.408771929824562</v>
      </c>
      <c r="F9" s="12">
        <v>5.9023255813953481</v>
      </c>
    </row>
    <row r="10" spans="1:6" x14ac:dyDescent="0.25">
      <c r="B10" s="9" t="s">
        <v>2644</v>
      </c>
      <c r="C10" s="12">
        <v>5.1980769230769246</v>
      </c>
      <c r="D10" s="12">
        <v>5.362857142857143</v>
      </c>
      <c r="E10" s="12">
        <v>5.2379310344827577</v>
      </c>
      <c r="F10" s="12">
        <v>4.8829787234042543</v>
      </c>
    </row>
    <row r="11" spans="1:6" x14ac:dyDescent="0.25">
      <c r="B11" s="9" t="s">
        <v>2645</v>
      </c>
      <c r="C11" s="12">
        <v>5.22</v>
      </c>
      <c r="D11" s="12">
        <v>5.2666666666666675</v>
      </c>
      <c r="E11" s="12">
        <v>4.7444444444444445</v>
      </c>
      <c r="F11" s="12">
        <v>6.1363636363636367</v>
      </c>
    </row>
    <row r="12" spans="1:6" x14ac:dyDescent="0.25">
      <c r="B12" s="9" t="s">
        <v>2638</v>
      </c>
      <c r="C12" s="12">
        <v>5.5081967213114753</v>
      </c>
      <c r="D12" s="12">
        <v>5.2663829787234047</v>
      </c>
      <c r="E12" s="12">
        <v>5.2748148148148157</v>
      </c>
      <c r="F12" s="12">
        <v>5.5565737051792805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7436-8023-4E78-81E4-35641E5CBB42}">
  <sheetPr>
    <tabColor theme="7"/>
  </sheetPr>
  <dimension ref="A1:F7"/>
  <sheetViews>
    <sheetView workbookViewId="0">
      <selection activeCell="B5" sqref="B5:C10"/>
    </sheetView>
  </sheetViews>
  <sheetFormatPr defaultRowHeight="15" x14ac:dyDescent="0.25"/>
  <cols>
    <col min="2" max="2" width="13.140625" bestFit="1" customWidth="1"/>
    <col min="3" max="3" width="35.28515625" bestFit="1" customWidth="1"/>
    <col min="4" max="4" width="8.140625" bestFit="1" customWidth="1"/>
    <col min="5" max="5" width="6.28515625" bestFit="1" customWidth="1"/>
    <col min="6" max="6" width="14.5703125" customWidth="1"/>
    <col min="7" max="7" width="9" bestFit="1" customWidth="1"/>
    <col min="8" max="8" width="5.5703125" bestFit="1" customWidth="1"/>
  </cols>
  <sheetData>
    <row r="1" spans="1:6" x14ac:dyDescent="0.25">
      <c r="A1" s="13" t="s">
        <v>2655</v>
      </c>
      <c r="B1" s="5"/>
      <c r="C1" s="5"/>
      <c r="D1" s="5"/>
      <c r="E1" s="5"/>
      <c r="F1" s="5"/>
    </row>
    <row r="4" spans="1:6" x14ac:dyDescent="0.25">
      <c r="B4" s="8" t="s">
        <v>2637</v>
      </c>
      <c r="C4" t="s">
        <v>2657</v>
      </c>
    </row>
    <row r="5" spans="1:6" x14ac:dyDescent="0.25">
      <c r="B5" s="9" t="s">
        <v>57</v>
      </c>
      <c r="C5" s="12">
        <v>11.507939508506619</v>
      </c>
    </row>
    <row r="6" spans="1:6" x14ac:dyDescent="0.25">
      <c r="B6" s="9" t="s">
        <v>42</v>
      </c>
      <c r="C6" s="12">
        <v>11.687048832271769</v>
      </c>
    </row>
    <row r="7" spans="1:6" x14ac:dyDescent="0.25">
      <c r="B7" s="9" t="s">
        <v>2638</v>
      </c>
      <c r="C7" s="12">
        <v>11.592299999999996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CB39-AF42-43A8-B998-EE78A29A5BE5}">
  <sheetPr>
    <tabColor theme="7"/>
  </sheetPr>
  <dimension ref="A1:H12"/>
  <sheetViews>
    <sheetView workbookViewId="0">
      <selection activeCell="B5" sqref="B5:C10"/>
    </sheetView>
  </sheetViews>
  <sheetFormatPr defaultRowHeight="15" x14ac:dyDescent="0.25"/>
  <cols>
    <col min="2" max="2" width="20.140625" bestFit="1" customWidth="1"/>
    <col min="3" max="3" width="16.28515625" bestFit="1" customWidth="1"/>
    <col min="4" max="4" width="9.5703125" bestFit="1" customWidth="1"/>
    <col min="5" max="5" width="10.5703125" bestFit="1" customWidth="1"/>
    <col min="6" max="8" width="5.7109375" bestFit="1" customWidth="1"/>
    <col min="9" max="9" width="11.28515625" bestFit="1" customWidth="1"/>
  </cols>
  <sheetData>
    <row r="1" spans="1:8" x14ac:dyDescent="0.25">
      <c r="A1" s="13" t="s">
        <v>2658</v>
      </c>
      <c r="B1" s="13"/>
      <c r="C1" s="13"/>
      <c r="D1" s="13"/>
      <c r="E1" s="13"/>
      <c r="F1" s="13"/>
      <c r="G1" s="13"/>
      <c r="H1" s="13"/>
    </row>
    <row r="4" spans="1:8" x14ac:dyDescent="0.25">
      <c r="B4" s="8" t="s">
        <v>2649</v>
      </c>
      <c r="C4" s="8" t="s">
        <v>2654</v>
      </c>
    </row>
    <row r="5" spans="1:8" x14ac:dyDescent="0.25">
      <c r="B5" s="8" t="s">
        <v>2637</v>
      </c>
      <c r="C5" t="s">
        <v>110</v>
      </c>
      <c r="D5" t="s">
        <v>39</v>
      </c>
      <c r="E5" t="s">
        <v>55</v>
      </c>
    </row>
    <row r="6" spans="1:8" x14ac:dyDescent="0.25">
      <c r="B6" s="9" t="s">
        <v>2640</v>
      </c>
      <c r="C6" s="1">
        <v>59</v>
      </c>
      <c r="D6" s="1">
        <v>75</v>
      </c>
      <c r="E6" s="1">
        <v>63</v>
      </c>
    </row>
    <row r="7" spans="1:8" x14ac:dyDescent="0.25">
      <c r="B7" s="9" t="s">
        <v>2641</v>
      </c>
      <c r="C7" s="1">
        <v>64</v>
      </c>
      <c r="D7" s="1">
        <v>65</v>
      </c>
      <c r="E7" s="1">
        <v>65</v>
      </c>
    </row>
    <row r="8" spans="1:8" x14ac:dyDescent="0.25">
      <c r="B8" s="9" t="s">
        <v>2642</v>
      </c>
      <c r="C8" s="1">
        <v>69</v>
      </c>
      <c r="D8" s="1">
        <v>54</v>
      </c>
      <c r="E8" s="1">
        <v>63</v>
      </c>
    </row>
    <row r="9" spans="1:8" x14ac:dyDescent="0.25">
      <c r="B9" s="9" t="s">
        <v>2643</v>
      </c>
      <c r="C9" s="1">
        <v>48</v>
      </c>
      <c r="D9" s="1">
        <v>78</v>
      </c>
      <c r="E9" s="1">
        <v>68</v>
      </c>
    </row>
    <row r="10" spans="1:8" x14ac:dyDescent="0.25">
      <c r="B10" s="9" t="s">
        <v>2644</v>
      </c>
      <c r="C10" s="1">
        <v>57</v>
      </c>
      <c r="D10" s="1">
        <v>62</v>
      </c>
      <c r="E10" s="1">
        <v>73</v>
      </c>
    </row>
    <row r="11" spans="1:8" x14ac:dyDescent="0.25">
      <c r="B11" s="9" t="s">
        <v>2645</v>
      </c>
      <c r="C11" s="1">
        <v>14</v>
      </c>
      <c r="D11" s="1">
        <v>13</v>
      </c>
      <c r="E11" s="1">
        <v>10</v>
      </c>
    </row>
    <row r="12" spans="1:8" x14ac:dyDescent="0.25">
      <c r="B12" s="9" t="s">
        <v>2638</v>
      </c>
      <c r="C12" s="1">
        <v>311</v>
      </c>
      <c r="D12" s="1">
        <v>347</v>
      </c>
      <c r="E12" s="1">
        <v>342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F144-3990-4A71-89F5-755CC53B38AF}">
  <sheetPr>
    <tabColor theme="7"/>
  </sheetPr>
  <dimension ref="A1:F9"/>
  <sheetViews>
    <sheetView workbookViewId="0">
      <selection activeCell="B5" sqref="B5:C10"/>
    </sheetView>
  </sheetViews>
  <sheetFormatPr defaultRowHeight="15" x14ac:dyDescent="0.25"/>
  <cols>
    <col min="2" max="2" width="23.42578125" bestFit="1" customWidth="1"/>
    <col min="3" max="3" width="16.28515625" bestFit="1" customWidth="1"/>
    <col min="4" max="4" width="5.5703125" bestFit="1" customWidth="1"/>
    <col min="5" max="5" width="6.140625" bestFit="1" customWidth="1"/>
    <col min="6" max="6" width="11.28515625" bestFit="1" customWidth="1"/>
  </cols>
  <sheetData>
    <row r="1" spans="1:6" x14ac:dyDescent="0.25">
      <c r="A1" s="13" t="s">
        <v>2659</v>
      </c>
      <c r="B1" s="13"/>
      <c r="C1" s="13"/>
      <c r="D1" s="13"/>
      <c r="E1" s="13"/>
      <c r="F1" s="13"/>
    </row>
    <row r="3" spans="1:6" x14ac:dyDescent="0.25">
      <c r="B3" s="8" t="s">
        <v>2662</v>
      </c>
      <c r="C3" s="8" t="s">
        <v>2654</v>
      </c>
    </row>
    <row r="4" spans="1:6" x14ac:dyDescent="0.25">
      <c r="B4" s="8" t="s">
        <v>2637</v>
      </c>
      <c r="C4" t="s">
        <v>44</v>
      </c>
      <c r="D4" t="s">
        <v>27</v>
      </c>
      <c r="E4" t="s">
        <v>45</v>
      </c>
    </row>
    <row r="5" spans="1:6" x14ac:dyDescent="0.25">
      <c r="B5" s="9" t="s">
        <v>61</v>
      </c>
      <c r="C5" s="12">
        <v>15.215942028985509</v>
      </c>
      <c r="D5" s="12">
        <v>14.256122448979591</v>
      </c>
      <c r="E5" s="12">
        <v>15.277922077922081</v>
      </c>
    </row>
    <row r="6" spans="1:6" x14ac:dyDescent="0.25">
      <c r="B6" s="9" t="s">
        <v>71</v>
      </c>
      <c r="C6" s="12">
        <v>15.274025974025969</v>
      </c>
      <c r="D6" s="12">
        <v>15.29411764705883</v>
      </c>
      <c r="E6" s="12">
        <v>14.971111111111117</v>
      </c>
    </row>
    <row r="7" spans="1:6" x14ac:dyDescent="0.25">
      <c r="B7" s="9" t="s">
        <v>32</v>
      </c>
      <c r="C7" s="12">
        <v>14.506741573033707</v>
      </c>
      <c r="D7" s="12">
        <v>14.816666666666666</v>
      </c>
      <c r="E7" s="12">
        <v>14.498901098901095</v>
      </c>
    </row>
    <row r="8" spans="1:6" x14ac:dyDescent="0.25">
      <c r="B8" s="9" t="s">
        <v>81</v>
      </c>
      <c r="C8" s="12">
        <v>15.413157894736841</v>
      </c>
      <c r="D8" s="12">
        <v>15.134020618556699</v>
      </c>
      <c r="E8" s="12">
        <v>15.243589743589746</v>
      </c>
    </row>
    <row r="9" spans="1:6" x14ac:dyDescent="0.25">
      <c r="B9" s="9" t="s">
        <v>2638</v>
      </c>
      <c r="C9" s="12">
        <v>15.075562700964619</v>
      </c>
      <c r="D9" s="12">
        <v>14.840226628895184</v>
      </c>
      <c r="E9" s="12">
        <v>14.976785714285706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6C12-E9D0-41EE-AC8C-5B9014CDD10D}">
  <sheetPr>
    <tabColor theme="7"/>
  </sheetPr>
  <dimension ref="A1:J10"/>
  <sheetViews>
    <sheetView workbookViewId="0">
      <selection activeCell="B5" sqref="B5:C10"/>
    </sheetView>
  </sheetViews>
  <sheetFormatPr defaultRowHeight="15" x14ac:dyDescent="0.25"/>
  <cols>
    <col min="2" max="2" width="24" bestFit="1" customWidth="1"/>
    <col min="3" max="3" width="16.28515625" bestFit="1" customWidth="1"/>
    <col min="4" max="4" width="8.140625" bestFit="1" customWidth="1"/>
    <col min="5" max="5" width="11.28515625" bestFit="1" customWidth="1"/>
  </cols>
  <sheetData>
    <row r="1" spans="1:10" x14ac:dyDescent="0.25">
      <c r="A1" s="18" t="s">
        <v>2661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B3" s="8" t="s">
        <v>2653</v>
      </c>
      <c r="C3" s="8" t="s">
        <v>2654</v>
      </c>
    </row>
    <row r="4" spans="1:10" x14ac:dyDescent="0.25">
      <c r="B4" s="8" t="s">
        <v>2637</v>
      </c>
      <c r="C4" t="s">
        <v>57</v>
      </c>
      <c r="D4" t="s">
        <v>42</v>
      </c>
    </row>
    <row r="5" spans="1:10" x14ac:dyDescent="0.25">
      <c r="B5" s="9" t="s">
        <v>123</v>
      </c>
      <c r="C5" s="12">
        <v>5.6509090909090922</v>
      </c>
      <c r="D5" s="12">
        <v>5.4029411764705859</v>
      </c>
    </row>
    <row r="6" spans="1:10" x14ac:dyDescent="0.25">
      <c r="B6" s="9" t="s">
        <v>41</v>
      </c>
      <c r="C6" s="12">
        <v>5.5372549019607842</v>
      </c>
      <c r="D6" s="12">
        <v>4.9212765957446782</v>
      </c>
    </row>
    <row r="7" spans="1:10" x14ac:dyDescent="0.25">
      <c r="B7" s="9" t="s">
        <v>85</v>
      </c>
      <c r="C7" s="12">
        <v>5.0754545454545461</v>
      </c>
      <c r="D7" s="12">
        <v>5.4831683168316818</v>
      </c>
    </row>
    <row r="8" spans="1:10" x14ac:dyDescent="0.25">
      <c r="B8" s="9" t="s">
        <v>56</v>
      </c>
      <c r="C8" s="12">
        <v>5.6672413793103429</v>
      </c>
      <c r="D8" s="12">
        <v>5.3132530120481949</v>
      </c>
    </row>
    <row r="9" spans="1:10" x14ac:dyDescent="0.25">
      <c r="B9" s="9" t="s">
        <v>137</v>
      </c>
      <c r="C9" s="12">
        <v>5.8087912087912104</v>
      </c>
      <c r="D9" s="12">
        <v>5.0692307692307699</v>
      </c>
    </row>
    <row r="10" spans="1:10" x14ac:dyDescent="0.25">
      <c r="B10" s="9" t="s">
        <v>2638</v>
      </c>
      <c r="C10" s="12">
        <v>5.5400756143667289</v>
      </c>
      <c r="D10" s="12">
        <v>5.2437367303609328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351E-4F52-4EBA-8428-CD7E4B7BA3B1}">
  <sheetPr>
    <tabColor theme="7"/>
  </sheetPr>
  <dimension ref="A1:K10"/>
  <sheetViews>
    <sheetView workbookViewId="0">
      <selection activeCell="B5" sqref="B5:C10"/>
    </sheetView>
  </sheetViews>
  <sheetFormatPr defaultRowHeight="15" x14ac:dyDescent="0.25"/>
  <cols>
    <col min="2" max="2" width="13.140625" bestFit="1" customWidth="1"/>
    <col min="3" max="3" width="19.85546875" bestFit="1" customWidth="1"/>
    <col min="4" max="4" width="8.140625" bestFit="1" customWidth="1"/>
  </cols>
  <sheetData>
    <row r="1" spans="1:11" x14ac:dyDescent="0.25">
      <c r="A1" s="26" t="s">
        <v>2663</v>
      </c>
      <c r="B1" s="13"/>
      <c r="C1" s="13"/>
      <c r="D1" s="13"/>
      <c r="E1" s="13"/>
      <c r="F1" s="13"/>
      <c r="G1" s="13"/>
      <c r="H1" s="13"/>
      <c r="I1" s="13"/>
      <c r="J1" s="13"/>
    </row>
    <row r="3" spans="1:11" x14ac:dyDescent="0.25">
      <c r="B3" s="17" t="s">
        <v>2664</v>
      </c>
      <c r="D3" s="31" t="s">
        <v>2665</v>
      </c>
      <c r="E3" s="32"/>
      <c r="F3" s="32"/>
      <c r="G3" s="32"/>
      <c r="H3" s="32"/>
      <c r="I3" s="32"/>
      <c r="J3" s="32"/>
      <c r="K3" s="33"/>
    </row>
    <row r="4" spans="1:11" x14ac:dyDescent="0.25">
      <c r="B4" s="19">
        <f>CORREL(DataSet!R2:R1001,DataSet!S2:S1001)</f>
        <v>5.1523745757100173E-3</v>
      </c>
    </row>
    <row r="7" spans="1:11" x14ac:dyDescent="0.25">
      <c r="B7" s="8" t="s">
        <v>2637</v>
      </c>
      <c r="C7" t="s">
        <v>2680</v>
      </c>
    </row>
    <row r="8" spans="1:11" x14ac:dyDescent="0.25">
      <c r="B8" s="9">
        <v>0</v>
      </c>
      <c r="C8" s="12">
        <v>124.27258805513017</v>
      </c>
    </row>
    <row r="9" spans="1:11" x14ac:dyDescent="0.25">
      <c r="B9" s="9">
        <v>1</v>
      </c>
      <c r="C9" s="12">
        <v>126.657060518732</v>
      </c>
    </row>
    <row r="10" spans="1:11" x14ac:dyDescent="0.25">
      <c r="B10" s="9" t="s">
        <v>2638</v>
      </c>
      <c r="C10" s="12">
        <v>125.1</v>
      </c>
    </row>
  </sheetData>
  <mergeCells count="1">
    <mergeCell ref="D3:K3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1DDA-440E-4CB2-B0BB-999D3546F223}">
  <sheetPr>
    <tabColor theme="7"/>
  </sheetPr>
  <dimension ref="A1:H1001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19.85546875" bestFit="1" customWidth="1"/>
    <col min="4" max="4" width="23.28515625" bestFit="1" customWidth="1"/>
    <col min="5" max="5" width="12.140625" customWidth="1"/>
    <col min="6" max="6" width="5" bestFit="1" customWidth="1"/>
    <col min="7" max="7" width="19" bestFit="1" customWidth="1"/>
    <col min="8" max="8" width="15.7109375" bestFit="1" customWidth="1"/>
    <col min="9" max="20" width="5" bestFit="1" customWidth="1"/>
    <col min="21" max="21" width="6" bestFit="1" customWidth="1"/>
    <col min="22" max="32" width="5" bestFit="1" customWidth="1"/>
    <col min="33" max="33" width="4" bestFit="1" customWidth="1"/>
    <col min="34" max="41" width="5" bestFit="1" customWidth="1"/>
    <col min="42" max="42" width="4" bestFit="1" customWidth="1"/>
    <col min="43" max="51" width="5" bestFit="1" customWidth="1"/>
    <col min="52" max="52" width="6" bestFit="1" customWidth="1"/>
    <col min="53" max="241" width="5" bestFit="1" customWidth="1"/>
    <col min="242" max="242" width="6" bestFit="1" customWidth="1"/>
    <col min="243" max="245" width="5" bestFit="1" customWidth="1"/>
    <col min="246" max="246" width="6" bestFit="1" customWidth="1"/>
    <col min="247" max="258" width="5" bestFit="1" customWidth="1"/>
    <col min="259" max="259" width="4" bestFit="1" customWidth="1"/>
    <col min="260" max="267" width="5" bestFit="1" customWidth="1"/>
    <col min="268" max="268" width="4" bestFit="1" customWidth="1"/>
    <col min="269" max="342" width="5" bestFit="1" customWidth="1"/>
    <col min="343" max="343" width="6" bestFit="1" customWidth="1"/>
    <col min="344" max="365" width="5" bestFit="1" customWidth="1"/>
    <col min="366" max="366" width="11.28515625" bestFit="1" customWidth="1"/>
  </cols>
  <sheetData>
    <row r="1" spans="1:8" x14ac:dyDescent="0.25">
      <c r="A1" s="13" t="s">
        <v>2666</v>
      </c>
      <c r="B1" s="5"/>
      <c r="C1" s="5"/>
      <c r="D1" s="5"/>
      <c r="E1" s="5"/>
      <c r="G1" s="3" t="s">
        <v>21</v>
      </c>
      <c r="H1" s="3" t="s">
        <v>24</v>
      </c>
    </row>
    <row r="2" spans="1:8" x14ac:dyDescent="0.25">
      <c r="G2" s="4">
        <v>3.79</v>
      </c>
      <c r="H2" s="4">
        <v>20.6</v>
      </c>
    </row>
    <row r="3" spans="1:8" x14ac:dyDescent="0.25">
      <c r="G3" s="4">
        <v>1.65</v>
      </c>
      <c r="H3" s="4">
        <v>23.1</v>
      </c>
    </row>
    <row r="4" spans="1:8" x14ac:dyDescent="0.25">
      <c r="B4" s="17" t="s">
        <v>2664</v>
      </c>
      <c r="G4" s="4">
        <v>3.45</v>
      </c>
      <c r="H4" s="4">
        <v>21.6</v>
      </c>
    </row>
    <row r="5" spans="1:8" x14ac:dyDescent="0.25">
      <c r="B5" s="22">
        <f>CORREL(G2:G1001,H2:H1001)</f>
        <v>-2.2806463455436601E-2</v>
      </c>
      <c r="G5" s="4">
        <v>1.1100000000000001</v>
      </c>
      <c r="H5" s="4">
        <v>23.8</v>
      </c>
    </row>
    <row r="6" spans="1:8" x14ac:dyDescent="0.25">
      <c r="G6" s="4">
        <v>3.38</v>
      </c>
      <c r="H6" s="4">
        <v>21.2</v>
      </c>
    </row>
    <row r="7" spans="1:8" ht="15" customHeight="1" x14ac:dyDescent="0.25">
      <c r="B7" s="34" t="s">
        <v>2699</v>
      </c>
      <c r="C7" s="34"/>
      <c r="D7" s="34"/>
      <c r="E7" s="34"/>
      <c r="G7" s="4">
        <v>2.87</v>
      </c>
      <c r="H7" s="4">
        <v>7</v>
      </c>
    </row>
    <row r="8" spans="1:8" x14ac:dyDescent="0.25">
      <c r="B8" s="34"/>
      <c r="C8" s="34"/>
      <c r="D8" s="34"/>
      <c r="E8" s="34"/>
      <c r="G8" s="4">
        <v>4.25</v>
      </c>
      <c r="H8" s="4">
        <v>16</v>
      </c>
    </row>
    <row r="9" spans="1:8" x14ac:dyDescent="0.25">
      <c r="B9" s="34"/>
      <c r="C9" s="34"/>
      <c r="D9" s="34"/>
      <c r="E9" s="34"/>
      <c r="G9" s="4">
        <v>4.78</v>
      </c>
      <c r="H9" s="4">
        <v>14.1</v>
      </c>
    </row>
    <row r="10" spans="1:8" x14ac:dyDescent="0.25">
      <c r="B10" s="34"/>
      <c r="C10" s="34"/>
      <c r="D10" s="34"/>
      <c r="E10" s="34"/>
      <c r="G10" s="4">
        <v>4.82</v>
      </c>
      <c r="H10" s="4">
        <v>18.100000000000001</v>
      </c>
    </row>
    <row r="11" spans="1:8" x14ac:dyDescent="0.25">
      <c r="G11" s="4">
        <v>2.4300000000000002</v>
      </c>
      <c r="H11" s="4">
        <v>15.4</v>
      </c>
    </row>
    <row r="12" spans="1:8" x14ac:dyDescent="0.25">
      <c r="G12" s="4">
        <v>3.08</v>
      </c>
      <c r="H12" s="4">
        <v>16.100000000000001</v>
      </c>
    </row>
    <row r="13" spans="1:8" x14ac:dyDescent="0.25">
      <c r="G13" s="4">
        <v>2.61</v>
      </c>
      <c r="H13" s="4">
        <v>19.600000000000001</v>
      </c>
    </row>
    <row r="14" spans="1:8" x14ac:dyDescent="0.25">
      <c r="G14" s="4">
        <v>3.82</v>
      </c>
      <c r="H14" s="4">
        <v>6.3</v>
      </c>
    </row>
    <row r="15" spans="1:8" x14ac:dyDescent="0.25">
      <c r="G15" s="4">
        <v>3.36</v>
      </c>
      <c r="H15" s="4">
        <v>22.3</v>
      </c>
    </row>
    <row r="16" spans="1:8" x14ac:dyDescent="0.25">
      <c r="G16" s="4">
        <v>3.06</v>
      </c>
      <c r="H16" s="4">
        <v>17.2</v>
      </c>
    </row>
    <row r="17" spans="7:8" x14ac:dyDescent="0.25">
      <c r="G17" s="4">
        <v>4.8</v>
      </c>
      <c r="H17" s="4">
        <v>14.9</v>
      </c>
    </row>
    <row r="18" spans="7:8" x14ac:dyDescent="0.25">
      <c r="G18" s="4">
        <v>2.84</v>
      </c>
      <c r="H18" s="4">
        <v>11.9</v>
      </c>
    </row>
    <row r="19" spans="7:8" x14ac:dyDescent="0.25">
      <c r="G19" s="4">
        <v>1.96</v>
      </c>
      <c r="H19" s="4">
        <v>8.3000000000000007</v>
      </c>
    </row>
    <row r="20" spans="7:8" x14ac:dyDescent="0.25">
      <c r="G20" s="4">
        <v>1.56</v>
      </c>
      <c r="H20" s="4">
        <v>12.2</v>
      </c>
    </row>
    <row r="21" spans="7:8" x14ac:dyDescent="0.25">
      <c r="G21" s="4">
        <v>2.9</v>
      </c>
      <c r="H21" s="4">
        <v>9.5</v>
      </c>
    </row>
    <row r="22" spans="7:8" x14ac:dyDescent="0.25">
      <c r="G22" s="4">
        <v>1.68</v>
      </c>
      <c r="H22" s="4">
        <v>7.6</v>
      </c>
    </row>
    <row r="23" spans="7:8" x14ac:dyDescent="0.25">
      <c r="G23" s="4">
        <v>2.84</v>
      </c>
      <c r="H23" s="4">
        <v>15.1</v>
      </c>
    </row>
    <row r="24" spans="7:8" x14ac:dyDescent="0.25">
      <c r="G24" s="4">
        <v>1.1599999999999999</v>
      </c>
      <c r="H24" s="4">
        <v>7.5</v>
      </c>
    </row>
    <row r="25" spans="7:8" x14ac:dyDescent="0.25">
      <c r="G25" s="4">
        <v>4.68</v>
      </c>
      <c r="H25" s="4">
        <v>20.5</v>
      </c>
    </row>
    <row r="26" spans="7:8" x14ac:dyDescent="0.25">
      <c r="G26" s="4">
        <v>1.74</v>
      </c>
      <c r="H26" s="4">
        <v>14.7</v>
      </c>
    </row>
    <row r="27" spans="7:8" x14ac:dyDescent="0.25">
      <c r="G27" s="4">
        <v>2.48</v>
      </c>
      <c r="H27" s="4">
        <v>6.7</v>
      </c>
    </row>
    <row r="28" spans="7:8" x14ac:dyDescent="0.25">
      <c r="G28" s="4">
        <v>3.85</v>
      </c>
      <c r="H28" s="4">
        <v>15.6</v>
      </c>
    </row>
    <row r="29" spans="7:8" x14ac:dyDescent="0.25">
      <c r="G29" s="4">
        <v>2.79</v>
      </c>
      <c r="H29" s="4">
        <v>10.8</v>
      </c>
    </row>
    <row r="30" spans="7:8" x14ac:dyDescent="0.25">
      <c r="G30" s="4">
        <v>1.08</v>
      </c>
      <c r="H30" s="4">
        <v>11.9</v>
      </c>
    </row>
    <row r="31" spans="7:8" x14ac:dyDescent="0.25">
      <c r="G31" s="4">
        <v>4.5599999999999996</v>
      </c>
      <c r="H31" s="4">
        <v>20.2</v>
      </c>
    </row>
    <row r="32" spans="7:8" x14ac:dyDescent="0.25">
      <c r="G32" s="4">
        <v>1.35</v>
      </c>
      <c r="H32" s="4">
        <v>19.399999999999999</v>
      </c>
    </row>
    <row r="33" spans="7:8" x14ac:dyDescent="0.25">
      <c r="G33" s="4">
        <v>1.51</v>
      </c>
      <c r="H33" s="4">
        <v>17.600000000000001</v>
      </c>
    </row>
    <row r="34" spans="7:8" x14ac:dyDescent="0.25">
      <c r="G34" s="4">
        <v>2.42</v>
      </c>
      <c r="H34" s="4">
        <v>10.3</v>
      </c>
    </row>
    <row r="35" spans="7:8" x14ac:dyDescent="0.25">
      <c r="G35" s="4">
        <v>1.61</v>
      </c>
      <c r="H35" s="4">
        <v>9.4</v>
      </c>
    </row>
    <row r="36" spans="7:8" x14ac:dyDescent="0.25">
      <c r="G36" s="4">
        <v>1.69</v>
      </c>
      <c r="H36" s="4">
        <v>15.4</v>
      </c>
    </row>
    <row r="37" spans="7:8" x14ac:dyDescent="0.25">
      <c r="G37" s="4">
        <v>4.93</v>
      </c>
      <c r="H37" s="4">
        <v>23.5</v>
      </c>
    </row>
    <row r="38" spans="7:8" x14ac:dyDescent="0.25">
      <c r="G38" s="4">
        <v>4.2699999999999996</v>
      </c>
      <c r="H38" s="4">
        <v>18</v>
      </c>
    </row>
    <row r="39" spans="7:8" x14ac:dyDescent="0.25">
      <c r="G39" s="4">
        <v>3.23</v>
      </c>
      <c r="H39" s="4">
        <v>19.899999999999999</v>
      </c>
    </row>
    <row r="40" spans="7:8" x14ac:dyDescent="0.25">
      <c r="G40" s="4">
        <v>2.29</v>
      </c>
      <c r="H40" s="4">
        <v>10.4</v>
      </c>
    </row>
    <row r="41" spans="7:8" x14ac:dyDescent="0.25">
      <c r="G41" s="4">
        <v>3.44</v>
      </c>
      <c r="H41" s="4">
        <v>8.8000000000000007</v>
      </c>
    </row>
    <row r="42" spans="7:8" x14ac:dyDescent="0.25">
      <c r="G42" s="4">
        <v>3.13</v>
      </c>
      <c r="H42" s="4">
        <v>8.4</v>
      </c>
    </row>
    <row r="43" spans="7:8" x14ac:dyDescent="0.25">
      <c r="G43" s="4">
        <v>4.96</v>
      </c>
      <c r="H43" s="4">
        <v>10.6</v>
      </c>
    </row>
    <row r="44" spans="7:8" x14ac:dyDescent="0.25">
      <c r="G44" s="4">
        <v>4.04</v>
      </c>
      <c r="H44" s="4">
        <v>13.4</v>
      </c>
    </row>
    <row r="45" spans="7:8" x14ac:dyDescent="0.25">
      <c r="G45" s="4">
        <v>4.72</v>
      </c>
      <c r="H45" s="4">
        <v>8.1999999999999993</v>
      </c>
    </row>
    <row r="46" spans="7:8" x14ac:dyDescent="0.25">
      <c r="G46" s="4">
        <v>4.75</v>
      </c>
      <c r="H46" s="4">
        <v>19.3</v>
      </c>
    </row>
    <row r="47" spans="7:8" x14ac:dyDescent="0.25">
      <c r="G47" s="4">
        <v>4.37</v>
      </c>
      <c r="H47" s="4">
        <v>9.6</v>
      </c>
    </row>
    <row r="48" spans="7:8" x14ac:dyDescent="0.25">
      <c r="G48" s="4">
        <v>1.66</v>
      </c>
      <c r="H48" s="4">
        <v>15.4</v>
      </c>
    </row>
    <row r="49" spans="7:8" x14ac:dyDescent="0.25">
      <c r="G49" s="4">
        <v>4.51</v>
      </c>
      <c r="H49" s="4">
        <v>13.9</v>
      </c>
    </row>
    <row r="50" spans="7:8" x14ac:dyDescent="0.25">
      <c r="G50" s="4">
        <v>2.85</v>
      </c>
      <c r="H50" s="4">
        <v>15</v>
      </c>
    </row>
    <row r="51" spans="7:8" x14ac:dyDescent="0.25">
      <c r="G51" s="4">
        <v>4.5999999999999996</v>
      </c>
      <c r="H51" s="4">
        <v>22.3</v>
      </c>
    </row>
    <row r="52" spans="7:8" x14ac:dyDescent="0.25">
      <c r="G52" s="4">
        <v>1.47</v>
      </c>
      <c r="H52" s="4">
        <v>12</v>
      </c>
    </row>
    <row r="53" spans="7:8" x14ac:dyDescent="0.25">
      <c r="G53" s="4">
        <v>4.18</v>
      </c>
      <c r="H53" s="4">
        <v>22.1</v>
      </c>
    </row>
    <row r="54" spans="7:8" x14ac:dyDescent="0.25">
      <c r="G54" s="4">
        <v>1.61</v>
      </c>
      <c r="H54" s="4">
        <v>19.399999999999999</v>
      </c>
    </row>
    <row r="55" spans="7:8" x14ac:dyDescent="0.25">
      <c r="G55" s="4">
        <v>3.28</v>
      </c>
      <c r="H55" s="4">
        <v>12.2</v>
      </c>
    </row>
    <row r="56" spans="7:8" x14ac:dyDescent="0.25">
      <c r="G56" s="4">
        <v>1.44</v>
      </c>
      <c r="H56" s="4">
        <v>13.2</v>
      </c>
    </row>
    <row r="57" spans="7:8" x14ac:dyDescent="0.25">
      <c r="G57" s="4">
        <v>1.6</v>
      </c>
      <c r="H57" s="4">
        <v>19</v>
      </c>
    </row>
    <row r="58" spans="7:8" x14ac:dyDescent="0.25">
      <c r="G58" s="4">
        <v>3.78</v>
      </c>
      <c r="H58" s="4">
        <v>12.2</v>
      </c>
    </row>
    <row r="59" spans="7:8" x14ac:dyDescent="0.25">
      <c r="G59" s="4">
        <v>4.63</v>
      </c>
      <c r="H59" s="4">
        <v>14.3</v>
      </c>
    </row>
    <row r="60" spans="7:8" x14ac:dyDescent="0.25">
      <c r="G60" s="4">
        <v>1.61</v>
      </c>
      <c r="H60" s="4">
        <v>17</v>
      </c>
    </row>
    <row r="61" spans="7:8" x14ac:dyDescent="0.25">
      <c r="G61" s="4">
        <v>4.49</v>
      </c>
      <c r="H61" s="4">
        <v>18.5</v>
      </c>
    </row>
    <row r="62" spans="7:8" x14ac:dyDescent="0.25">
      <c r="G62" s="4">
        <v>3.83</v>
      </c>
      <c r="H62" s="4">
        <v>16.899999999999999</v>
      </c>
    </row>
    <row r="63" spans="7:8" x14ac:dyDescent="0.25">
      <c r="G63" s="4">
        <v>3.95</v>
      </c>
      <c r="H63" s="4">
        <v>14.1</v>
      </c>
    </row>
    <row r="64" spans="7:8" x14ac:dyDescent="0.25">
      <c r="G64" s="4">
        <v>4.9400000000000004</v>
      </c>
      <c r="H64" s="4">
        <v>22.6</v>
      </c>
    </row>
    <row r="65" spans="7:8" x14ac:dyDescent="0.25">
      <c r="G65" s="4">
        <v>3.08</v>
      </c>
      <c r="H65" s="4">
        <v>7</v>
      </c>
    </row>
    <row r="66" spans="7:8" x14ac:dyDescent="0.25">
      <c r="G66" s="4">
        <v>4.21</v>
      </c>
      <c r="H66" s="4">
        <v>13.2</v>
      </c>
    </row>
    <row r="67" spans="7:8" x14ac:dyDescent="0.25">
      <c r="G67" s="4">
        <v>4.68</v>
      </c>
      <c r="H67" s="4">
        <v>19.3</v>
      </c>
    </row>
    <row r="68" spans="7:8" x14ac:dyDescent="0.25">
      <c r="G68" s="4">
        <v>1.9</v>
      </c>
      <c r="H68" s="4">
        <v>9.1999999999999993</v>
      </c>
    </row>
    <row r="69" spans="7:8" x14ac:dyDescent="0.25">
      <c r="G69" s="4">
        <v>2.68</v>
      </c>
      <c r="H69" s="4">
        <v>16.5</v>
      </c>
    </row>
    <row r="70" spans="7:8" x14ac:dyDescent="0.25">
      <c r="G70" s="4">
        <v>1.05</v>
      </c>
      <c r="H70" s="4">
        <v>23.3</v>
      </c>
    </row>
    <row r="71" spans="7:8" x14ac:dyDescent="0.25">
      <c r="G71" s="4">
        <v>2.66</v>
      </c>
      <c r="H71" s="4">
        <v>15</v>
      </c>
    </row>
    <row r="72" spans="7:8" x14ac:dyDescent="0.25">
      <c r="G72" s="4">
        <v>1.27</v>
      </c>
      <c r="H72" s="4">
        <v>22.2</v>
      </c>
    </row>
    <row r="73" spans="7:8" x14ac:dyDescent="0.25">
      <c r="G73" s="4">
        <v>1.76</v>
      </c>
      <c r="H73" s="4">
        <v>16.2</v>
      </c>
    </row>
    <row r="74" spans="7:8" x14ac:dyDescent="0.25">
      <c r="G74" s="4">
        <v>4.0999999999999996</v>
      </c>
      <c r="H74" s="4">
        <v>13.9</v>
      </c>
    </row>
    <row r="75" spans="7:8" x14ac:dyDescent="0.25">
      <c r="G75" s="4">
        <v>3.24</v>
      </c>
      <c r="H75" s="4">
        <v>21.5</v>
      </c>
    </row>
    <row r="76" spans="7:8" x14ac:dyDescent="0.25">
      <c r="G76" s="4">
        <v>2.4900000000000002</v>
      </c>
      <c r="H76" s="4">
        <v>13.4</v>
      </c>
    </row>
    <row r="77" spans="7:8" x14ac:dyDescent="0.25">
      <c r="G77" s="4">
        <v>1.62</v>
      </c>
      <c r="H77" s="4">
        <v>6.5</v>
      </c>
    </row>
    <row r="78" spans="7:8" x14ac:dyDescent="0.25">
      <c r="G78" s="4">
        <v>1.92</v>
      </c>
      <c r="H78" s="4">
        <v>7.9</v>
      </c>
    </row>
    <row r="79" spans="7:8" x14ac:dyDescent="0.25">
      <c r="G79" s="4">
        <v>1.71</v>
      </c>
      <c r="H79" s="4">
        <v>7.8</v>
      </c>
    </row>
    <row r="80" spans="7:8" x14ac:dyDescent="0.25">
      <c r="G80" s="4">
        <v>3.89</v>
      </c>
      <c r="H80" s="4">
        <v>13.1</v>
      </c>
    </row>
    <row r="81" spans="7:8" x14ac:dyDescent="0.25">
      <c r="G81" s="4">
        <v>1.82</v>
      </c>
      <c r="H81" s="4">
        <v>6.2</v>
      </c>
    </row>
    <row r="82" spans="7:8" x14ac:dyDescent="0.25">
      <c r="G82" s="4">
        <v>1.83</v>
      </c>
      <c r="H82" s="4">
        <v>16.5</v>
      </c>
    </row>
    <row r="83" spans="7:8" x14ac:dyDescent="0.25">
      <c r="G83" s="4">
        <v>4.57</v>
      </c>
      <c r="H83" s="4">
        <v>10.7</v>
      </c>
    </row>
    <row r="84" spans="7:8" x14ac:dyDescent="0.25">
      <c r="G84" s="4">
        <v>3.36</v>
      </c>
      <c r="H84" s="4">
        <v>13.4</v>
      </c>
    </row>
    <row r="85" spans="7:8" x14ac:dyDescent="0.25">
      <c r="G85" s="4">
        <v>2.74</v>
      </c>
      <c r="H85" s="4">
        <v>19.7</v>
      </c>
    </row>
    <row r="86" spans="7:8" x14ac:dyDescent="0.25">
      <c r="G86" s="4">
        <v>4.47</v>
      </c>
      <c r="H86" s="4">
        <v>20.399999999999999</v>
      </c>
    </row>
    <row r="87" spans="7:8" x14ac:dyDescent="0.25">
      <c r="G87" s="4">
        <v>1.0900000000000001</v>
      </c>
      <c r="H87" s="4">
        <v>17.399999999999999</v>
      </c>
    </row>
    <row r="88" spans="7:8" x14ac:dyDescent="0.25">
      <c r="G88" s="4">
        <v>1.56</v>
      </c>
      <c r="H88" s="4">
        <v>15.5</v>
      </c>
    </row>
    <row r="89" spans="7:8" x14ac:dyDescent="0.25">
      <c r="G89" s="4">
        <v>2.09</v>
      </c>
      <c r="H89" s="4">
        <v>8.1</v>
      </c>
    </row>
    <row r="90" spans="7:8" x14ac:dyDescent="0.25">
      <c r="G90" s="4">
        <v>2.1</v>
      </c>
      <c r="H90" s="4">
        <v>20.9</v>
      </c>
    </row>
    <row r="91" spans="7:8" x14ac:dyDescent="0.25">
      <c r="G91" s="4">
        <v>1.04</v>
      </c>
      <c r="H91" s="4">
        <v>21.7</v>
      </c>
    </row>
    <row r="92" spans="7:8" x14ac:dyDescent="0.25">
      <c r="G92" s="4">
        <v>3.4</v>
      </c>
      <c r="H92" s="4">
        <v>22.5</v>
      </c>
    </row>
    <row r="93" spans="7:8" x14ac:dyDescent="0.25">
      <c r="G93" s="4">
        <v>2.5299999999999998</v>
      </c>
      <c r="H93" s="4">
        <v>9</v>
      </c>
    </row>
    <row r="94" spans="7:8" x14ac:dyDescent="0.25">
      <c r="G94" s="4">
        <v>1.33</v>
      </c>
      <c r="H94" s="4">
        <v>13</v>
      </c>
    </row>
    <row r="95" spans="7:8" x14ac:dyDescent="0.25">
      <c r="G95" s="4">
        <v>2.42</v>
      </c>
      <c r="H95" s="4">
        <v>16.2</v>
      </c>
    </row>
    <row r="96" spans="7:8" x14ac:dyDescent="0.25">
      <c r="G96" s="4">
        <v>3.65</v>
      </c>
      <c r="H96" s="4">
        <v>9.9</v>
      </c>
    </row>
    <row r="97" spans="7:8" x14ac:dyDescent="0.25">
      <c r="G97" s="4">
        <v>2.0499999999999998</v>
      </c>
      <c r="H97" s="4">
        <v>14.9</v>
      </c>
    </row>
    <row r="98" spans="7:8" x14ac:dyDescent="0.25">
      <c r="G98" s="4">
        <v>2.34</v>
      </c>
      <c r="H98" s="4">
        <v>7.4</v>
      </c>
    </row>
    <row r="99" spans="7:8" x14ac:dyDescent="0.25">
      <c r="G99" s="4">
        <v>2.98</v>
      </c>
      <c r="H99" s="4">
        <v>10.4</v>
      </c>
    </row>
    <row r="100" spans="7:8" x14ac:dyDescent="0.25">
      <c r="G100" s="4">
        <v>4.2</v>
      </c>
      <c r="H100" s="4">
        <v>16.600000000000001</v>
      </c>
    </row>
    <row r="101" spans="7:8" x14ac:dyDescent="0.25">
      <c r="G101" s="4">
        <v>1.37</v>
      </c>
      <c r="H101" s="4">
        <v>23.1</v>
      </c>
    </row>
    <row r="102" spans="7:8" x14ac:dyDescent="0.25">
      <c r="G102" s="4">
        <v>1.74</v>
      </c>
      <c r="H102" s="4">
        <v>19.2</v>
      </c>
    </row>
    <row r="103" spans="7:8" x14ac:dyDescent="0.25">
      <c r="G103" s="4">
        <v>3.64</v>
      </c>
      <c r="H103" s="4">
        <v>10.5</v>
      </c>
    </row>
    <row r="104" spans="7:8" x14ac:dyDescent="0.25">
      <c r="G104" s="4">
        <v>1.88</v>
      </c>
      <c r="H104" s="4">
        <v>6.7</v>
      </c>
    </row>
    <row r="105" spans="7:8" x14ac:dyDescent="0.25">
      <c r="G105" s="4">
        <v>4.7</v>
      </c>
      <c r="H105" s="4">
        <v>22.5</v>
      </c>
    </row>
    <row r="106" spans="7:8" x14ac:dyDescent="0.25">
      <c r="G106" s="4">
        <v>3.79</v>
      </c>
      <c r="H106" s="4">
        <v>23.5</v>
      </c>
    </row>
    <row r="107" spans="7:8" x14ac:dyDescent="0.25">
      <c r="G107" s="4">
        <v>2.9</v>
      </c>
      <c r="H107" s="4">
        <v>11.7</v>
      </c>
    </row>
    <row r="108" spans="7:8" x14ac:dyDescent="0.25">
      <c r="G108" s="4">
        <v>1.1499999999999999</v>
      </c>
      <c r="H108" s="4">
        <v>8.1999999999999993</v>
      </c>
    </row>
    <row r="109" spans="7:8" x14ac:dyDescent="0.25">
      <c r="G109" s="4">
        <v>3.79</v>
      </c>
      <c r="H109" s="4">
        <v>7.2</v>
      </c>
    </row>
    <row r="110" spans="7:8" x14ac:dyDescent="0.25">
      <c r="G110" s="4">
        <v>3.16</v>
      </c>
      <c r="H110" s="4">
        <v>17.3</v>
      </c>
    </row>
    <row r="111" spans="7:8" x14ac:dyDescent="0.25">
      <c r="G111" s="4">
        <v>3.46</v>
      </c>
      <c r="H111" s="4">
        <v>21.7</v>
      </c>
    </row>
    <row r="112" spans="7:8" x14ac:dyDescent="0.25">
      <c r="G112" s="4">
        <v>4.5</v>
      </c>
      <c r="H112" s="4">
        <v>20.399999999999999</v>
      </c>
    </row>
    <row r="113" spans="7:8" x14ac:dyDescent="0.25">
      <c r="G113" s="4">
        <v>2.4</v>
      </c>
      <c r="H113" s="4">
        <v>14.6</v>
      </c>
    </row>
    <row r="114" spans="7:8" x14ac:dyDescent="0.25">
      <c r="G114" s="4">
        <v>4.49</v>
      </c>
      <c r="H114" s="4">
        <v>13.5</v>
      </c>
    </row>
    <row r="115" spans="7:8" x14ac:dyDescent="0.25">
      <c r="G115" s="4">
        <v>3.95</v>
      </c>
      <c r="H115" s="4">
        <v>12.4</v>
      </c>
    </row>
    <row r="116" spans="7:8" x14ac:dyDescent="0.25">
      <c r="G116" s="4">
        <v>2.19</v>
      </c>
      <c r="H116" s="4">
        <v>6.3</v>
      </c>
    </row>
    <row r="117" spans="7:8" x14ac:dyDescent="0.25">
      <c r="G117" s="4">
        <v>2.71</v>
      </c>
      <c r="H117" s="4">
        <v>9.9</v>
      </c>
    </row>
    <row r="118" spans="7:8" x14ac:dyDescent="0.25">
      <c r="G118" s="4">
        <v>4.1500000000000004</v>
      </c>
      <c r="H118" s="4">
        <v>21.8</v>
      </c>
    </row>
    <row r="119" spans="7:8" x14ac:dyDescent="0.25">
      <c r="G119" s="4">
        <v>2.87</v>
      </c>
      <c r="H119" s="4">
        <v>23.8</v>
      </c>
    </row>
    <row r="120" spans="7:8" x14ac:dyDescent="0.25">
      <c r="G120" s="4">
        <v>4.7699999999999996</v>
      </c>
      <c r="H120" s="4">
        <v>15.2</v>
      </c>
    </row>
    <row r="121" spans="7:8" x14ac:dyDescent="0.25">
      <c r="G121" s="4">
        <v>1.71</v>
      </c>
      <c r="H121" s="4">
        <v>20</v>
      </c>
    </row>
    <row r="122" spans="7:8" x14ac:dyDescent="0.25">
      <c r="G122" s="4">
        <v>1.23</v>
      </c>
      <c r="H122" s="4">
        <v>22.7</v>
      </c>
    </row>
    <row r="123" spans="7:8" x14ac:dyDescent="0.25">
      <c r="G123" s="4">
        <v>1.7</v>
      </c>
      <c r="H123" s="4">
        <v>18.5</v>
      </c>
    </row>
    <row r="124" spans="7:8" x14ac:dyDescent="0.25">
      <c r="G124" s="4">
        <v>4.26</v>
      </c>
      <c r="H124" s="4">
        <v>15.7</v>
      </c>
    </row>
    <row r="125" spans="7:8" x14ac:dyDescent="0.25">
      <c r="G125" s="4">
        <v>3.32</v>
      </c>
      <c r="H125" s="4">
        <v>10.8</v>
      </c>
    </row>
    <row r="126" spans="7:8" x14ac:dyDescent="0.25">
      <c r="G126" s="4">
        <v>4.55</v>
      </c>
      <c r="H126" s="4">
        <v>20.6</v>
      </c>
    </row>
    <row r="127" spans="7:8" x14ac:dyDescent="0.25">
      <c r="G127" s="4">
        <v>3.2</v>
      </c>
      <c r="H127" s="4">
        <v>12.7</v>
      </c>
    </row>
    <row r="128" spans="7:8" x14ac:dyDescent="0.25">
      <c r="G128" s="4">
        <v>3.89</v>
      </c>
      <c r="H128" s="4">
        <v>10</v>
      </c>
    </row>
    <row r="129" spans="7:8" x14ac:dyDescent="0.25">
      <c r="G129" s="4">
        <v>1.3</v>
      </c>
      <c r="H129" s="4">
        <v>14.7</v>
      </c>
    </row>
    <row r="130" spans="7:8" x14ac:dyDescent="0.25">
      <c r="G130" s="4">
        <v>4.3</v>
      </c>
      <c r="H130" s="4">
        <v>16.2</v>
      </c>
    </row>
    <row r="131" spans="7:8" x14ac:dyDescent="0.25">
      <c r="G131" s="4">
        <v>4.51</v>
      </c>
      <c r="H131" s="4">
        <v>21.3</v>
      </c>
    </row>
    <row r="132" spans="7:8" x14ac:dyDescent="0.25">
      <c r="G132" s="4">
        <v>3.83</v>
      </c>
      <c r="H132" s="4">
        <v>18.2</v>
      </c>
    </row>
    <row r="133" spans="7:8" x14ac:dyDescent="0.25">
      <c r="G133" s="4">
        <v>4.01</v>
      </c>
      <c r="H133" s="4">
        <v>21.7</v>
      </c>
    </row>
    <row r="134" spans="7:8" x14ac:dyDescent="0.25">
      <c r="G134" s="4">
        <v>4.3</v>
      </c>
      <c r="H134" s="4">
        <v>19.399999999999999</v>
      </c>
    </row>
    <row r="135" spans="7:8" x14ac:dyDescent="0.25">
      <c r="G135" s="4">
        <v>4.2699999999999996</v>
      </c>
      <c r="H135" s="4">
        <v>6.1</v>
      </c>
    </row>
    <row r="136" spans="7:8" x14ac:dyDescent="0.25">
      <c r="G136" s="4">
        <v>3.47</v>
      </c>
      <c r="H136" s="4">
        <v>10.7</v>
      </c>
    </row>
    <row r="137" spans="7:8" x14ac:dyDescent="0.25">
      <c r="G137" s="4">
        <v>3.16</v>
      </c>
      <c r="H137" s="4">
        <v>19.7</v>
      </c>
    </row>
    <row r="138" spans="7:8" x14ac:dyDescent="0.25">
      <c r="G138" s="4">
        <v>4.8499999999999996</v>
      </c>
      <c r="H138" s="4">
        <v>22.8</v>
      </c>
    </row>
    <row r="139" spans="7:8" x14ac:dyDescent="0.25">
      <c r="G139" s="4">
        <v>4.75</v>
      </c>
      <c r="H139" s="4">
        <v>11.4</v>
      </c>
    </row>
    <row r="140" spans="7:8" x14ac:dyDescent="0.25">
      <c r="G140" s="4">
        <v>1.27</v>
      </c>
      <c r="H140" s="4">
        <v>17.2</v>
      </c>
    </row>
    <row r="141" spans="7:8" x14ac:dyDescent="0.25">
      <c r="G141" s="4">
        <v>4.49</v>
      </c>
      <c r="H141" s="4">
        <v>19.5</v>
      </c>
    </row>
    <row r="142" spans="7:8" x14ac:dyDescent="0.25">
      <c r="G142" s="4">
        <v>4.03</v>
      </c>
      <c r="H142" s="4">
        <v>11.8</v>
      </c>
    </row>
    <row r="143" spans="7:8" x14ac:dyDescent="0.25">
      <c r="G143" s="4">
        <v>4.08</v>
      </c>
      <c r="H143" s="4">
        <v>10.9</v>
      </c>
    </row>
    <row r="144" spans="7:8" x14ac:dyDescent="0.25">
      <c r="G144" s="4">
        <v>2.7</v>
      </c>
      <c r="H144" s="4">
        <v>20.3</v>
      </c>
    </row>
    <row r="145" spans="7:8" x14ac:dyDescent="0.25">
      <c r="G145" s="4">
        <v>1.88</v>
      </c>
      <c r="H145" s="4">
        <v>17.8</v>
      </c>
    </row>
    <row r="146" spans="7:8" x14ac:dyDescent="0.25">
      <c r="G146" s="4">
        <v>4.8</v>
      </c>
      <c r="H146" s="4">
        <v>23</v>
      </c>
    </row>
    <row r="147" spans="7:8" x14ac:dyDescent="0.25">
      <c r="G147" s="4">
        <v>3.55</v>
      </c>
      <c r="H147" s="4">
        <v>23.7</v>
      </c>
    </row>
    <row r="148" spans="7:8" x14ac:dyDescent="0.25">
      <c r="G148" s="4">
        <v>4.58</v>
      </c>
      <c r="H148" s="4">
        <v>6.6</v>
      </c>
    </row>
    <row r="149" spans="7:8" x14ac:dyDescent="0.25">
      <c r="G149" s="4">
        <v>2.4700000000000002</v>
      </c>
      <c r="H149" s="4">
        <v>23.4</v>
      </c>
    </row>
    <row r="150" spans="7:8" x14ac:dyDescent="0.25">
      <c r="G150" s="4">
        <v>4.47</v>
      </c>
      <c r="H150" s="4">
        <v>21.2</v>
      </c>
    </row>
    <row r="151" spans="7:8" x14ac:dyDescent="0.25">
      <c r="G151" s="4">
        <v>3.5</v>
      </c>
      <c r="H151" s="4">
        <v>22.6</v>
      </c>
    </row>
    <row r="152" spans="7:8" x14ac:dyDescent="0.25">
      <c r="G152" s="4">
        <v>4.1900000000000004</v>
      </c>
      <c r="H152" s="4">
        <v>8.3000000000000007</v>
      </c>
    </row>
    <row r="153" spans="7:8" x14ac:dyDescent="0.25">
      <c r="G153" s="4">
        <v>2.72</v>
      </c>
      <c r="H153" s="4">
        <v>7.2</v>
      </c>
    </row>
    <row r="154" spans="7:8" x14ac:dyDescent="0.25">
      <c r="G154" s="4">
        <v>2.08</v>
      </c>
      <c r="H154" s="4">
        <v>14.2</v>
      </c>
    </row>
    <row r="155" spans="7:8" x14ac:dyDescent="0.25">
      <c r="G155" s="4">
        <v>1.29</v>
      </c>
      <c r="H155" s="4">
        <v>16.8</v>
      </c>
    </row>
    <row r="156" spans="7:8" x14ac:dyDescent="0.25">
      <c r="G156" s="4">
        <v>3.78</v>
      </c>
      <c r="H156" s="4">
        <v>6.7</v>
      </c>
    </row>
    <row r="157" spans="7:8" x14ac:dyDescent="0.25">
      <c r="G157" s="4">
        <v>1.42</v>
      </c>
      <c r="H157" s="4">
        <v>8.6</v>
      </c>
    </row>
    <row r="158" spans="7:8" x14ac:dyDescent="0.25">
      <c r="G158" s="4">
        <v>3.47</v>
      </c>
      <c r="H158" s="4">
        <v>6.2</v>
      </c>
    </row>
    <row r="159" spans="7:8" x14ac:dyDescent="0.25">
      <c r="G159" s="4">
        <v>3.07</v>
      </c>
      <c r="H159" s="4">
        <v>6.6</v>
      </c>
    </row>
    <row r="160" spans="7:8" x14ac:dyDescent="0.25">
      <c r="G160" s="4">
        <v>2.59</v>
      </c>
      <c r="H160" s="4">
        <v>18.399999999999999</v>
      </c>
    </row>
    <row r="161" spans="7:8" x14ac:dyDescent="0.25">
      <c r="G161" s="4">
        <v>1.8</v>
      </c>
      <c r="H161" s="4">
        <v>17.5</v>
      </c>
    </row>
    <row r="162" spans="7:8" x14ac:dyDescent="0.25">
      <c r="G162" s="4">
        <v>1.1299999999999999</v>
      </c>
      <c r="H162" s="4">
        <v>15.7</v>
      </c>
    </row>
    <row r="163" spans="7:8" x14ac:dyDescent="0.25">
      <c r="G163" s="4">
        <v>4.4800000000000004</v>
      </c>
      <c r="H163" s="4">
        <v>12.1</v>
      </c>
    </row>
    <row r="164" spans="7:8" x14ac:dyDescent="0.25">
      <c r="G164" s="4">
        <v>1.32</v>
      </c>
      <c r="H164" s="4">
        <v>20.7</v>
      </c>
    </row>
    <row r="165" spans="7:8" x14ac:dyDescent="0.25">
      <c r="G165" s="4">
        <v>3.57</v>
      </c>
      <c r="H165" s="4">
        <v>7.5</v>
      </c>
    </row>
    <row r="166" spans="7:8" x14ac:dyDescent="0.25">
      <c r="G166" s="4">
        <v>1.99</v>
      </c>
      <c r="H166" s="4">
        <v>9.9</v>
      </c>
    </row>
    <row r="167" spans="7:8" x14ac:dyDescent="0.25">
      <c r="G167" s="4">
        <v>2.35</v>
      </c>
      <c r="H167" s="4">
        <v>17.899999999999999</v>
      </c>
    </row>
    <row r="168" spans="7:8" x14ac:dyDescent="0.25">
      <c r="G168" s="4">
        <v>3.22</v>
      </c>
      <c r="H168" s="4">
        <v>23.9</v>
      </c>
    </row>
    <row r="169" spans="7:8" x14ac:dyDescent="0.25">
      <c r="G169" s="4">
        <v>3.6</v>
      </c>
      <c r="H169" s="4">
        <v>7.3</v>
      </c>
    </row>
    <row r="170" spans="7:8" x14ac:dyDescent="0.25">
      <c r="G170" s="4">
        <v>2.0299999999999998</v>
      </c>
      <c r="H170" s="4">
        <v>19.100000000000001</v>
      </c>
    </row>
    <row r="171" spans="7:8" x14ac:dyDescent="0.25">
      <c r="G171" s="4">
        <v>2.7</v>
      </c>
      <c r="H171" s="4">
        <v>23.8</v>
      </c>
    </row>
    <row r="172" spans="7:8" x14ac:dyDescent="0.25">
      <c r="G172" s="4">
        <v>4.47</v>
      </c>
      <c r="H172" s="4">
        <v>19.100000000000001</v>
      </c>
    </row>
    <row r="173" spans="7:8" x14ac:dyDescent="0.25">
      <c r="G173" s="4">
        <v>4.49</v>
      </c>
      <c r="H173" s="4">
        <v>11</v>
      </c>
    </row>
    <row r="174" spans="7:8" x14ac:dyDescent="0.25">
      <c r="G174" s="4">
        <v>4.6500000000000004</v>
      </c>
      <c r="H174" s="4">
        <v>17.399999999999999</v>
      </c>
    </row>
    <row r="175" spans="7:8" x14ac:dyDescent="0.25">
      <c r="G175" s="4">
        <v>1.53</v>
      </c>
      <c r="H175" s="4">
        <v>9.1999999999999993</v>
      </c>
    </row>
    <row r="176" spans="7:8" x14ac:dyDescent="0.25">
      <c r="G176" s="4">
        <v>4.8899999999999997</v>
      </c>
      <c r="H176" s="4">
        <v>14.9</v>
      </c>
    </row>
    <row r="177" spans="7:8" x14ac:dyDescent="0.25">
      <c r="G177" s="4">
        <v>4.4800000000000004</v>
      </c>
      <c r="H177" s="4">
        <v>12.5</v>
      </c>
    </row>
    <row r="178" spans="7:8" x14ac:dyDescent="0.25">
      <c r="G178" s="4">
        <v>1.65</v>
      </c>
      <c r="H178" s="4">
        <v>10.6</v>
      </c>
    </row>
    <row r="179" spans="7:8" x14ac:dyDescent="0.25">
      <c r="G179" s="4">
        <v>2.2999999999999998</v>
      </c>
      <c r="H179" s="4">
        <v>23.5</v>
      </c>
    </row>
    <row r="180" spans="7:8" x14ac:dyDescent="0.25">
      <c r="G180" s="4">
        <v>1.94</v>
      </c>
      <c r="H180" s="4">
        <v>15.4</v>
      </c>
    </row>
    <row r="181" spans="7:8" x14ac:dyDescent="0.25">
      <c r="G181" s="4">
        <v>4.32</v>
      </c>
      <c r="H181" s="4">
        <v>17.100000000000001</v>
      </c>
    </row>
    <row r="182" spans="7:8" x14ac:dyDescent="0.25">
      <c r="G182" s="4">
        <v>1.67</v>
      </c>
      <c r="H182" s="4">
        <v>19.3</v>
      </c>
    </row>
    <row r="183" spans="7:8" x14ac:dyDescent="0.25">
      <c r="G183" s="4">
        <v>2.9</v>
      </c>
      <c r="H183" s="4">
        <v>16.5</v>
      </c>
    </row>
    <row r="184" spans="7:8" x14ac:dyDescent="0.25">
      <c r="G184" s="4">
        <v>1.82</v>
      </c>
      <c r="H184" s="4">
        <v>7</v>
      </c>
    </row>
    <row r="185" spans="7:8" x14ac:dyDescent="0.25">
      <c r="G185" s="4">
        <v>4.75</v>
      </c>
      <c r="H185" s="4">
        <v>14.1</v>
      </c>
    </row>
    <row r="186" spans="7:8" x14ac:dyDescent="0.25">
      <c r="G186" s="4">
        <v>2.2599999999999998</v>
      </c>
      <c r="H186" s="4">
        <v>8.6999999999999993</v>
      </c>
    </row>
    <row r="187" spans="7:8" x14ac:dyDescent="0.25">
      <c r="G187" s="4">
        <v>4.8600000000000003</v>
      </c>
      <c r="H187" s="4">
        <v>17.5</v>
      </c>
    </row>
    <row r="188" spans="7:8" x14ac:dyDescent="0.25">
      <c r="G188" s="4">
        <v>2.82</v>
      </c>
      <c r="H188" s="4">
        <v>18</v>
      </c>
    </row>
    <row r="189" spans="7:8" x14ac:dyDescent="0.25">
      <c r="G189" s="4">
        <v>1.1200000000000001</v>
      </c>
      <c r="H189" s="4">
        <v>9.6</v>
      </c>
    </row>
    <row r="190" spans="7:8" x14ac:dyDescent="0.25">
      <c r="G190" s="4">
        <v>4.88</v>
      </c>
      <c r="H190" s="4">
        <v>14</v>
      </c>
    </row>
    <row r="191" spans="7:8" x14ac:dyDescent="0.25">
      <c r="G191" s="4">
        <v>1.71</v>
      </c>
      <c r="H191" s="4">
        <v>23</v>
      </c>
    </row>
    <row r="192" spans="7:8" x14ac:dyDescent="0.25">
      <c r="G192" s="4">
        <v>2.99</v>
      </c>
      <c r="H192" s="4">
        <v>16.3</v>
      </c>
    </row>
    <row r="193" spans="7:8" x14ac:dyDescent="0.25">
      <c r="G193" s="4">
        <v>4.72</v>
      </c>
      <c r="H193" s="4">
        <v>9.9</v>
      </c>
    </row>
    <row r="194" spans="7:8" x14ac:dyDescent="0.25">
      <c r="G194" s="4">
        <v>2.58</v>
      </c>
      <c r="H194" s="4">
        <v>17.8</v>
      </c>
    </row>
    <row r="195" spans="7:8" x14ac:dyDescent="0.25">
      <c r="G195" s="4">
        <v>1.19</v>
      </c>
      <c r="H195" s="4">
        <v>21.7</v>
      </c>
    </row>
    <row r="196" spans="7:8" x14ac:dyDescent="0.25">
      <c r="G196" s="4">
        <v>3.27</v>
      </c>
      <c r="H196" s="4">
        <v>13.3</v>
      </c>
    </row>
    <row r="197" spans="7:8" x14ac:dyDescent="0.25">
      <c r="G197" s="4">
        <v>3.67</v>
      </c>
      <c r="H197" s="4">
        <v>20.399999999999999</v>
      </c>
    </row>
    <row r="198" spans="7:8" x14ac:dyDescent="0.25">
      <c r="G198" s="4">
        <v>4.2699999999999996</v>
      </c>
      <c r="H198" s="4">
        <v>6.1</v>
      </c>
    </row>
    <row r="199" spans="7:8" x14ac:dyDescent="0.25">
      <c r="G199" s="4">
        <v>2.4700000000000002</v>
      </c>
      <c r="H199" s="4">
        <v>13</v>
      </c>
    </row>
    <row r="200" spans="7:8" x14ac:dyDescent="0.25">
      <c r="G200" s="4">
        <v>1.95</v>
      </c>
      <c r="H200" s="4">
        <v>7.3</v>
      </c>
    </row>
    <row r="201" spans="7:8" x14ac:dyDescent="0.25">
      <c r="G201" s="4">
        <v>3.67</v>
      </c>
      <c r="H201" s="4">
        <v>12.8</v>
      </c>
    </row>
    <row r="202" spans="7:8" x14ac:dyDescent="0.25">
      <c r="G202" s="4">
        <v>3.08</v>
      </c>
      <c r="H202" s="4">
        <v>12.1</v>
      </c>
    </row>
    <row r="203" spans="7:8" x14ac:dyDescent="0.25">
      <c r="G203" s="4">
        <v>2.6</v>
      </c>
      <c r="H203" s="4">
        <v>16.899999999999999</v>
      </c>
    </row>
    <row r="204" spans="7:8" x14ac:dyDescent="0.25">
      <c r="G204" s="4">
        <v>4.25</v>
      </c>
      <c r="H204" s="4">
        <v>6.3</v>
      </c>
    </row>
    <row r="205" spans="7:8" x14ac:dyDescent="0.25">
      <c r="G205" s="4">
        <v>1.03</v>
      </c>
      <c r="H205" s="4">
        <v>10.4</v>
      </c>
    </row>
    <row r="206" spans="7:8" x14ac:dyDescent="0.25">
      <c r="G206" s="4">
        <v>1.24</v>
      </c>
      <c r="H206" s="4">
        <v>7.8</v>
      </c>
    </row>
    <row r="207" spans="7:8" x14ac:dyDescent="0.25">
      <c r="G207" s="4">
        <v>2.0299999999999998</v>
      </c>
      <c r="H207" s="4">
        <v>20.5</v>
      </c>
    </row>
    <row r="208" spans="7:8" x14ac:dyDescent="0.25">
      <c r="G208" s="4">
        <v>2.25</v>
      </c>
      <c r="H208" s="4">
        <v>10.9</v>
      </c>
    </row>
    <row r="209" spans="7:8" x14ac:dyDescent="0.25">
      <c r="G209" s="4">
        <v>1.49</v>
      </c>
      <c r="H209" s="4">
        <v>9.3000000000000007</v>
      </c>
    </row>
    <row r="210" spans="7:8" x14ac:dyDescent="0.25">
      <c r="G210" s="4">
        <v>3.84</v>
      </c>
      <c r="H210" s="4">
        <v>10.6</v>
      </c>
    </row>
    <row r="211" spans="7:8" x14ac:dyDescent="0.25">
      <c r="G211" s="4">
        <v>2.93</v>
      </c>
      <c r="H211" s="4">
        <v>6.8</v>
      </c>
    </row>
    <row r="212" spans="7:8" x14ac:dyDescent="0.25">
      <c r="G212" s="4">
        <v>4.8099999999999996</v>
      </c>
      <c r="H212" s="4">
        <v>21.9</v>
      </c>
    </row>
    <row r="213" spans="7:8" x14ac:dyDescent="0.25">
      <c r="G213" s="4">
        <v>1.85</v>
      </c>
      <c r="H213" s="4">
        <v>21.1</v>
      </c>
    </row>
    <row r="214" spans="7:8" x14ac:dyDescent="0.25">
      <c r="G214" s="4">
        <v>2.41</v>
      </c>
      <c r="H214" s="4">
        <v>10.9</v>
      </c>
    </row>
    <row r="215" spans="7:8" x14ac:dyDescent="0.25">
      <c r="G215" s="4">
        <v>2.69</v>
      </c>
      <c r="H215" s="4">
        <v>17.2</v>
      </c>
    </row>
    <row r="216" spans="7:8" x14ac:dyDescent="0.25">
      <c r="G216" s="4">
        <v>3.35</v>
      </c>
      <c r="H216" s="4">
        <v>21.5</v>
      </c>
    </row>
    <row r="217" spans="7:8" x14ac:dyDescent="0.25">
      <c r="G217" s="4">
        <v>1.38</v>
      </c>
      <c r="H217" s="4">
        <v>16.899999999999999</v>
      </c>
    </row>
    <row r="218" spans="7:8" x14ac:dyDescent="0.25">
      <c r="G218" s="4">
        <v>1.93</v>
      </c>
      <c r="H218" s="4">
        <v>14.9</v>
      </c>
    </row>
    <row r="219" spans="7:8" x14ac:dyDescent="0.25">
      <c r="G219" s="4">
        <v>1.55</v>
      </c>
      <c r="H219" s="4">
        <v>13.7</v>
      </c>
    </row>
    <row r="220" spans="7:8" x14ac:dyDescent="0.25">
      <c r="G220" s="4">
        <v>3.77</v>
      </c>
      <c r="H220" s="4">
        <v>7.9</v>
      </c>
    </row>
    <row r="221" spans="7:8" x14ac:dyDescent="0.25">
      <c r="G221" s="4">
        <v>3.31</v>
      </c>
      <c r="H221" s="4">
        <v>7.5</v>
      </c>
    </row>
    <row r="222" spans="7:8" x14ac:dyDescent="0.25">
      <c r="G222" s="4">
        <v>1.77</v>
      </c>
      <c r="H222" s="4">
        <v>12.4</v>
      </c>
    </row>
    <row r="223" spans="7:8" x14ac:dyDescent="0.25">
      <c r="G223" s="4">
        <v>3.08</v>
      </c>
      <c r="H223" s="4">
        <v>10.199999999999999</v>
      </c>
    </row>
    <row r="224" spans="7:8" x14ac:dyDescent="0.25">
      <c r="G224" s="4">
        <v>4.5199999999999996</v>
      </c>
      <c r="H224" s="4">
        <v>11.8</v>
      </c>
    </row>
    <row r="225" spans="7:8" x14ac:dyDescent="0.25">
      <c r="G225" s="4">
        <v>3.68</v>
      </c>
      <c r="H225" s="4">
        <v>16</v>
      </c>
    </row>
    <row r="226" spans="7:8" x14ac:dyDescent="0.25">
      <c r="G226" s="4">
        <v>2.86</v>
      </c>
      <c r="H226" s="4">
        <v>23.2</v>
      </c>
    </row>
    <row r="227" spans="7:8" x14ac:dyDescent="0.25">
      <c r="G227" s="4">
        <v>3.76</v>
      </c>
      <c r="H227" s="4">
        <v>7.7</v>
      </c>
    </row>
    <row r="228" spans="7:8" x14ac:dyDescent="0.25">
      <c r="G228" s="4">
        <v>4.0199999999999996</v>
      </c>
      <c r="H228" s="4">
        <v>20.3</v>
      </c>
    </row>
    <row r="229" spans="7:8" x14ac:dyDescent="0.25">
      <c r="G229" s="4">
        <v>1.94</v>
      </c>
      <c r="H229" s="4">
        <v>23.9</v>
      </c>
    </row>
    <row r="230" spans="7:8" x14ac:dyDescent="0.25">
      <c r="G230" s="4">
        <v>3.16</v>
      </c>
      <c r="H230" s="4">
        <v>17.2</v>
      </c>
    </row>
    <row r="231" spans="7:8" x14ac:dyDescent="0.25">
      <c r="G231" s="4">
        <v>4.0199999999999996</v>
      </c>
      <c r="H231" s="4">
        <v>20.100000000000001</v>
      </c>
    </row>
    <row r="232" spans="7:8" x14ac:dyDescent="0.25">
      <c r="G232" s="4">
        <v>1.1399999999999999</v>
      </c>
      <c r="H232" s="4">
        <v>12.5</v>
      </c>
    </row>
    <row r="233" spans="7:8" x14ac:dyDescent="0.25">
      <c r="G233" s="4">
        <v>4.75</v>
      </c>
      <c r="H233" s="4">
        <v>13.1</v>
      </c>
    </row>
    <row r="234" spans="7:8" x14ac:dyDescent="0.25">
      <c r="G234" s="4">
        <v>3.4</v>
      </c>
      <c r="H234" s="4">
        <v>14.9</v>
      </c>
    </row>
    <row r="235" spans="7:8" x14ac:dyDescent="0.25">
      <c r="G235" s="4">
        <v>4.41</v>
      </c>
      <c r="H235" s="4">
        <v>8.1</v>
      </c>
    </row>
    <row r="236" spans="7:8" x14ac:dyDescent="0.25">
      <c r="G236" s="4">
        <v>2.52</v>
      </c>
      <c r="H236" s="4">
        <v>20.5</v>
      </c>
    </row>
    <row r="237" spans="7:8" x14ac:dyDescent="0.25">
      <c r="G237" s="4">
        <v>2.2200000000000002</v>
      </c>
      <c r="H237" s="4">
        <v>9.1</v>
      </c>
    </row>
    <row r="238" spans="7:8" x14ac:dyDescent="0.25">
      <c r="G238" s="4">
        <v>2.38</v>
      </c>
      <c r="H238" s="4">
        <v>20.8</v>
      </c>
    </row>
    <row r="239" spans="7:8" x14ac:dyDescent="0.25">
      <c r="G239" s="4">
        <v>4.45</v>
      </c>
      <c r="H239" s="4">
        <v>16.899999999999999</v>
      </c>
    </row>
    <row r="240" spans="7:8" x14ac:dyDescent="0.25">
      <c r="G240" s="4">
        <v>1.7</v>
      </c>
      <c r="H240" s="4">
        <v>8.6</v>
      </c>
    </row>
    <row r="241" spans="7:8" x14ac:dyDescent="0.25">
      <c r="G241" s="4">
        <v>1.27</v>
      </c>
      <c r="H241" s="4">
        <v>23.3</v>
      </c>
    </row>
    <row r="242" spans="7:8" x14ac:dyDescent="0.25">
      <c r="G242" s="4">
        <v>4.8600000000000003</v>
      </c>
      <c r="H242" s="4">
        <v>15.1</v>
      </c>
    </row>
    <row r="243" spans="7:8" x14ac:dyDescent="0.25">
      <c r="G243" s="4">
        <v>1.42</v>
      </c>
      <c r="H243" s="4">
        <v>17.2</v>
      </c>
    </row>
    <row r="244" spans="7:8" x14ac:dyDescent="0.25">
      <c r="G244" s="4">
        <v>1.61</v>
      </c>
      <c r="H244" s="4">
        <v>14.3</v>
      </c>
    </row>
    <row r="245" spans="7:8" x14ac:dyDescent="0.25">
      <c r="G245" s="4">
        <v>4.9800000000000004</v>
      </c>
      <c r="H245" s="4">
        <v>23.7</v>
      </c>
    </row>
    <row r="246" spans="7:8" x14ac:dyDescent="0.25">
      <c r="G246" s="4">
        <v>1.57</v>
      </c>
      <c r="H246" s="4">
        <v>7.8</v>
      </c>
    </row>
    <row r="247" spans="7:8" x14ac:dyDescent="0.25">
      <c r="G247" s="4">
        <v>1.25</v>
      </c>
      <c r="H247" s="4">
        <v>20.7</v>
      </c>
    </row>
    <row r="248" spans="7:8" x14ac:dyDescent="0.25">
      <c r="G248" s="4">
        <v>2.23</v>
      </c>
      <c r="H248" s="4">
        <v>13.7</v>
      </c>
    </row>
    <row r="249" spans="7:8" x14ac:dyDescent="0.25">
      <c r="G249" s="4">
        <v>4.55</v>
      </c>
      <c r="H249" s="4">
        <v>12.6</v>
      </c>
    </row>
    <row r="250" spans="7:8" x14ac:dyDescent="0.25">
      <c r="G250" s="4">
        <v>4.3099999999999996</v>
      </c>
      <c r="H250" s="4">
        <v>6.2</v>
      </c>
    </row>
    <row r="251" spans="7:8" x14ac:dyDescent="0.25">
      <c r="G251" s="4">
        <v>2.93</v>
      </c>
      <c r="H251" s="4">
        <v>19.7</v>
      </c>
    </row>
    <row r="252" spans="7:8" x14ac:dyDescent="0.25">
      <c r="G252" s="4">
        <v>3.14</v>
      </c>
      <c r="H252" s="4">
        <v>10.3</v>
      </c>
    </row>
    <row r="253" spans="7:8" x14ac:dyDescent="0.25">
      <c r="G253" s="4">
        <v>4.21</v>
      </c>
      <c r="H253" s="4">
        <v>8</v>
      </c>
    </row>
    <row r="254" spans="7:8" x14ac:dyDescent="0.25">
      <c r="G254" s="4">
        <v>2.82</v>
      </c>
      <c r="H254" s="4">
        <v>14.8</v>
      </c>
    </row>
    <row r="255" spans="7:8" x14ac:dyDescent="0.25">
      <c r="G255" s="4">
        <v>2.2999999999999998</v>
      </c>
      <c r="H255" s="4">
        <v>12.8</v>
      </c>
    </row>
    <row r="256" spans="7:8" x14ac:dyDescent="0.25">
      <c r="G256" s="4">
        <v>2.84</v>
      </c>
      <c r="H256" s="4">
        <v>23.2</v>
      </c>
    </row>
    <row r="257" spans="7:8" x14ac:dyDescent="0.25">
      <c r="G257" s="4">
        <v>2.2599999999999998</v>
      </c>
      <c r="H257" s="4">
        <v>10.6</v>
      </c>
    </row>
    <row r="258" spans="7:8" x14ac:dyDescent="0.25">
      <c r="G258" s="4">
        <v>1.1499999999999999</v>
      </c>
      <c r="H258" s="4">
        <v>17.5</v>
      </c>
    </row>
    <row r="259" spans="7:8" x14ac:dyDescent="0.25">
      <c r="G259" s="4">
        <v>4.58</v>
      </c>
      <c r="H259" s="4">
        <v>7.2</v>
      </c>
    </row>
    <row r="260" spans="7:8" x14ac:dyDescent="0.25">
      <c r="G260" s="4">
        <v>1.6</v>
      </c>
      <c r="H260" s="4">
        <v>18.2</v>
      </c>
    </row>
    <row r="261" spans="7:8" x14ac:dyDescent="0.25">
      <c r="G261" s="4">
        <v>1.34</v>
      </c>
      <c r="H261" s="4">
        <v>7.3</v>
      </c>
    </row>
    <row r="262" spans="7:8" x14ac:dyDescent="0.25">
      <c r="G262" s="4">
        <v>4.83</v>
      </c>
      <c r="H262" s="4">
        <v>11.3</v>
      </c>
    </row>
    <row r="263" spans="7:8" x14ac:dyDescent="0.25">
      <c r="G263" s="4">
        <v>4.0999999999999996</v>
      </c>
      <c r="H263" s="4">
        <v>9.1</v>
      </c>
    </row>
    <row r="264" spans="7:8" x14ac:dyDescent="0.25">
      <c r="G264" s="4">
        <v>3.64</v>
      </c>
      <c r="H264" s="4">
        <v>6.4</v>
      </c>
    </row>
    <row r="265" spans="7:8" x14ac:dyDescent="0.25">
      <c r="G265" s="4">
        <v>4.87</v>
      </c>
      <c r="H265" s="4">
        <v>17.2</v>
      </c>
    </row>
    <row r="266" spans="7:8" x14ac:dyDescent="0.25">
      <c r="G266" s="4">
        <v>1.82</v>
      </c>
      <c r="H266" s="4">
        <v>19.899999999999999</v>
      </c>
    </row>
    <row r="267" spans="7:8" x14ac:dyDescent="0.25">
      <c r="G267" s="4">
        <v>3.12</v>
      </c>
      <c r="H267" s="4">
        <v>20.399999999999999</v>
      </c>
    </row>
    <row r="268" spans="7:8" x14ac:dyDescent="0.25">
      <c r="G268" s="4">
        <v>4.92</v>
      </c>
      <c r="H268" s="4">
        <v>19.5</v>
      </c>
    </row>
    <row r="269" spans="7:8" x14ac:dyDescent="0.25">
      <c r="G269" s="4">
        <v>3.63</v>
      </c>
      <c r="H269" s="4">
        <v>22.7</v>
      </c>
    </row>
    <row r="270" spans="7:8" x14ac:dyDescent="0.25">
      <c r="G270" s="4">
        <v>2.4900000000000002</v>
      </c>
      <c r="H270" s="4">
        <v>17</v>
      </c>
    </row>
    <row r="271" spans="7:8" x14ac:dyDescent="0.25">
      <c r="G271" s="4">
        <v>1.96</v>
      </c>
      <c r="H271" s="4">
        <v>22</v>
      </c>
    </row>
    <row r="272" spans="7:8" x14ac:dyDescent="0.25">
      <c r="G272" s="4">
        <v>2.14</v>
      </c>
      <c r="H272" s="4">
        <v>21.2</v>
      </c>
    </row>
    <row r="273" spans="7:8" x14ac:dyDescent="0.25">
      <c r="G273" s="4">
        <v>2.0099999999999998</v>
      </c>
      <c r="H273" s="4">
        <v>21.2</v>
      </c>
    </row>
    <row r="274" spans="7:8" x14ac:dyDescent="0.25">
      <c r="G274" s="4">
        <v>4.1100000000000003</v>
      </c>
      <c r="H274" s="4">
        <v>15.8</v>
      </c>
    </row>
    <row r="275" spans="7:8" x14ac:dyDescent="0.25">
      <c r="G275" s="4">
        <v>4.75</v>
      </c>
      <c r="H275" s="4">
        <v>8.4</v>
      </c>
    </row>
    <row r="276" spans="7:8" x14ac:dyDescent="0.25">
      <c r="G276" s="4">
        <v>4.2699999999999996</v>
      </c>
      <c r="H276" s="4">
        <v>21.1</v>
      </c>
    </row>
    <row r="277" spans="7:8" x14ac:dyDescent="0.25">
      <c r="G277" s="4">
        <v>3.17</v>
      </c>
      <c r="H277" s="4">
        <v>11.4</v>
      </c>
    </row>
    <row r="278" spans="7:8" x14ac:dyDescent="0.25">
      <c r="G278" s="4">
        <v>3.76</v>
      </c>
      <c r="H278" s="4">
        <v>19.7</v>
      </c>
    </row>
    <row r="279" spans="7:8" x14ac:dyDescent="0.25">
      <c r="G279" s="4">
        <v>2.85</v>
      </c>
      <c r="H279" s="4">
        <v>19.100000000000001</v>
      </c>
    </row>
    <row r="280" spans="7:8" x14ac:dyDescent="0.25">
      <c r="G280" s="4">
        <v>1.4</v>
      </c>
      <c r="H280" s="4">
        <v>9.6999999999999993</v>
      </c>
    </row>
    <row r="281" spans="7:8" x14ac:dyDescent="0.25">
      <c r="G281" s="4">
        <v>3.93</v>
      </c>
      <c r="H281" s="4">
        <v>12.4</v>
      </c>
    </row>
    <row r="282" spans="7:8" x14ac:dyDescent="0.25">
      <c r="G282" s="4">
        <v>3.22</v>
      </c>
      <c r="H282" s="4">
        <v>6.6</v>
      </c>
    </row>
    <row r="283" spans="7:8" x14ac:dyDescent="0.25">
      <c r="G283" s="4">
        <v>1.81</v>
      </c>
      <c r="H283" s="4">
        <v>11.9</v>
      </c>
    </row>
    <row r="284" spans="7:8" x14ac:dyDescent="0.25">
      <c r="G284" s="4">
        <v>2.2200000000000002</v>
      </c>
      <c r="H284" s="4">
        <v>12.6</v>
      </c>
    </row>
    <row r="285" spans="7:8" x14ac:dyDescent="0.25">
      <c r="G285" s="4">
        <v>3.89</v>
      </c>
      <c r="H285" s="4">
        <v>13</v>
      </c>
    </row>
    <row r="286" spans="7:8" x14ac:dyDescent="0.25">
      <c r="G286" s="4">
        <v>3.78</v>
      </c>
      <c r="H286" s="4">
        <v>12.4</v>
      </c>
    </row>
    <row r="287" spans="7:8" x14ac:dyDescent="0.25">
      <c r="G287" s="4">
        <v>1.37</v>
      </c>
      <c r="H287" s="4">
        <v>17.600000000000001</v>
      </c>
    </row>
    <row r="288" spans="7:8" x14ac:dyDescent="0.25">
      <c r="G288" s="4">
        <v>3.32</v>
      </c>
      <c r="H288" s="4">
        <v>16.899999999999999</v>
      </c>
    </row>
    <row r="289" spans="7:8" x14ac:dyDescent="0.25">
      <c r="G289" s="4">
        <v>4.22</v>
      </c>
      <c r="H289" s="4">
        <v>15</v>
      </c>
    </row>
    <row r="290" spans="7:8" x14ac:dyDescent="0.25">
      <c r="G290" s="4">
        <v>1.23</v>
      </c>
      <c r="H290" s="4">
        <v>18.7</v>
      </c>
    </row>
    <row r="291" spans="7:8" x14ac:dyDescent="0.25">
      <c r="G291" s="4">
        <v>3.07</v>
      </c>
      <c r="H291" s="4">
        <v>11.9</v>
      </c>
    </row>
    <row r="292" spans="7:8" x14ac:dyDescent="0.25">
      <c r="G292" s="4">
        <v>1.35</v>
      </c>
      <c r="H292" s="4">
        <v>19.2</v>
      </c>
    </row>
    <row r="293" spans="7:8" x14ac:dyDescent="0.25">
      <c r="G293" s="4">
        <v>4.7300000000000004</v>
      </c>
      <c r="H293" s="4">
        <v>17.5</v>
      </c>
    </row>
    <row r="294" spans="7:8" x14ac:dyDescent="0.25">
      <c r="G294" s="4">
        <v>1.47</v>
      </c>
      <c r="H294" s="4">
        <v>12.9</v>
      </c>
    </row>
    <row r="295" spans="7:8" x14ac:dyDescent="0.25">
      <c r="G295" s="4">
        <v>3.35</v>
      </c>
      <c r="H295" s="4">
        <v>12</v>
      </c>
    </row>
    <row r="296" spans="7:8" x14ac:dyDescent="0.25">
      <c r="G296" s="4">
        <v>1.1000000000000001</v>
      </c>
      <c r="H296" s="4">
        <v>15.3</v>
      </c>
    </row>
    <row r="297" spans="7:8" x14ac:dyDescent="0.25">
      <c r="G297" s="4">
        <v>4.76</v>
      </c>
      <c r="H297" s="4">
        <v>21.7</v>
      </c>
    </row>
    <row r="298" spans="7:8" x14ac:dyDescent="0.25">
      <c r="G298" s="4">
        <v>1.74</v>
      </c>
      <c r="H298" s="4">
        <v>14.7</v>
      </c>
    </row>
    <row r="299" spans="7:8" x14ac:dyDescent="0.25">
      <c r="G299" s="4">
        <v>1.32</v>
      </c>
      <c r="H299" s="4">
        <v>13.9</v>
      </c>
    </row>
    <row r="300" spans="7:8" x14ac:dyDescent="0.25">
      <c r="G300" s="4">
        <v>4.0599999999999996</v>
      </c>
      <c r="H300" s="4">
        <v>8.4</v>
      </c>
    </row>
    <row r="301" spans="7:8" x14ac:dyDescent="0.25">
      <c r="G301" s="4">
        <v>3.63</v>
      </c>
      <c r="H301" s="4">
        <v>7</v>
      </c>
    </row>
    <row r="302" spans="7:8" x14ac:dyDescent="0.25">
      <c r="G302" s="4">
        <v>2.0499999999999998</v>
      </c>
      <c r="H302" s="4">
        <v>10.5</v>
      </c>
    </row>
    <row r="303" spans="7:8" x14ac:dyDescent="0.25">
      <c r="G303" s="4">
        <v>4.04</v>
      </c>
      <c r="H303" s="4">
        <v>7.2</v>
      </c>
    </row>
    <row r="304" spans="7:8" x14ac:dyDescent="0.25">
      <c r="G304" s="4">
        <v>1.1299999999999999</v>
      </c>
      <c r="H304" s="4">
        <v>8.5</v>
      </c>
    </row>
    <row r="305" spans="7:8" x14ac:dyDescent="0.25">
      <c r="G305" s="4">
        <v>2.64</v>
      </c>
      <c r="H305" s="4">
        <v>6.4</v>
      </c>
    </row>
    <row r="306" spans="7:8" x14ac:dyDescent="0.25">
      <c r="G306" s="4">
        <v>4.8499999999999996</v>
      </c>
      <c r="H306" s="4">
        <v>6.9</v>
      </c>
    </row>
    <row r="307" spans="7:8" x14ac:dyDescent="0.25">
      <c r="G307" s="4">
        <v>2.04</v>
      </c>
      <c r="H307" s="4">
        <v>10.6</v>
      </c>
    </row>
    <row r="308" spans="7:8" x14ac:dyDescent="0.25">
      <c r="G308" s="4">
        <v>1.79</v>
      </c>
      <c r="H308" s="4">
        <v>23.5</v>
      </c>
    </row>
    <row r="309" spans="7:8" x14ac:dyDescent="0.25">
      <c r="G309" s="4">
        <v>2.4</v>
      </c>
      <c r="H309" s="4">
        <v>10.1</v>
      </c>
    </row>
    <row r="310" spans="7:8" x14ac:dyDescent="0.25">
      <c r="G310" s="4">
        <v>4.4000000000000004</v>
      </c>
      <c r="H310" s="4">
        <v>8.1</v>
      </c>
    </row>
    <row r="311" spans="7:8" x14ac:dyDescent="0.25">
      <c r="G311" s="4">
        <v>3.89</v>
      </c>
      <c r="H311" s="4">
        <v>15.8</v>
      </c>
    </row>
    <row r="312" spans="7:8" x14ac:dyDescent="0.25">
      <c r="G312" s="4">
        <v>2.83</v>
      </c>
      <c r="H312" s="4">
        <v>23</v>
      </c>
    </row>
    <row r="313" spans="7:8" x14ac:dyDescent="0.25">
      <c r="G313" s="4">
        <v>3.68</v>
      </c>
      <c r="H313" s="4">
        <v>17.7</v>
      </c>
    </row>
    <row r="314" spans="7:8" x14ac:dyDescent="0.25">
      <c r="G314" s="4">
        <v>1.25</v>
      </c>
      <c r="H314" s="4">
        <v>14.3</v>
      </c>
    </row>
    <row r="315" spans="7:8" x14ac:dyDescent="0.25">
      <c r="G315" s="4">
        <v>4.1500000000000004</v>
      </c>
      <c r="H315" s="4">
        <v>9</v>
      </c>
    </row>
    <row r="316" spans="7:8" x14ac:dyDescent="0.25">
      <c r="G316" s="4">
        <v>4.03</v>
      </c>
      <c r="H316" s="4">
        <v>21.8</v>
      </c>
    </row>
    <row r="317" spans="7:8" x14ac:dyDescent="0.25">
      <c r="G317" s="4">
        <v>4.4800000000000004</v>
      </c>
      <c r="H317" s="4">
        <v>23.7</v>
      </c>
    </row>
    <row r="318" spans="7:8" x14ac:dyDescent="0.25">
      <c r="G318" s="4">
        <v>1.1100000000000001</v>
      </c>
      <c r="H318" s="4">
        <v>22.4</v>
      </c>
    </row>
    <row r="319" spans="7:8" x14ac:dyDescent="0.25">
      <c r="G319" s="4">
        <v>2.99</v>
      </c>
      <c r="H319" s="4">
        <v>20.8</v>
      </c>
    </row>
    <row r="320" spans="7:8" x14ac:dyDescent="0.25">
      <c r="G320" s="4">
        <v>4.0999999999999996</v>
      </c>
      <c r="H320" s="4">
        <v>15.4</v>
      </c>
    </row>
    <row r="321" spans="7:8" x14ac:dyDescent="0.25">
      <c r="G321" s="4">
        <v>4.17</v>
      </c>
      <c r="H321" s="4">
        <v>20.399999999999999</v>
      </c>
    </row>
    <row r="322" spans="7:8" x14ac:dyDescent="0.25">
      <c r="G322" s="4">
        <v>4.66</v>
      </c>
      <c r="H322" s="4">
        <v>18.5</v>
      </c>
    </row>
    <row r="323" spans="7:8" x14ac:dyDescent="0.25">
      <c r="G323" s="4">
        <v>2.27</v>
      </c>
      <c r="H323" s="4">
        <v>11</v>
      </c>
    </row>
    <row r="324" spans="7:8" x14ac:dyDescent="0.25">
      <c r="G324" s="4">
        <v>1.56</v>
      </c>
      <c r="H324" s="4">
        <v>22.1</v>
      </c>
    </row>
    <row r="325" spans="7:8" x14ac:dyDescent="0.25">
      <c r="G325" s="4">
        <v>1.61</v>
      </c>
      <c r="H325" s="4">
        <v>7.5</v>
      </c>
    </row>
    <row r="326" spans="7:8" x14ac:dyDescent="0.25">
      <c r="G326" s="4">
        <v>4.21</v>
      </c>
      <c r="H326" s="4">
        <v>13.5</v>
      </c>
    </row>
    <row r="327" spans="7:8" x14ac:dyDescent="0.25">
      <c r="G327" s="4">
        <v>3.67</v>
      </c>
      <c r="H327" s="4">
        <v>21.9</v>
      </c>
    </row>
    <row r="328" spans="7:8" x14ac:dyDescent="0.25">
      <c r="G328" s="4">
        <v>1.65</v>
      </c>
      <c r="H328" s="4">
        <v>15.5</v>
      </c>
    </row>
    <row r="329" spans="7:8" x14ac:dyDescent="0.25">
      <c r="G329" s="4">
        <v>4.5599999999999996</v>
      </c>
      <c r="H329" s="4">
        <v>9.4</v>
      </c>
    </row>
    <row r="330" spans="7:8" x14ac:dyDescent="0.25">
      <c r="G330" s="4">
        <v>4.28</v>
      </c>
      <c r="H330" s="4">
        <v>11.7</v>
      </c>
    </row>
    <row r="331" spans="7:8" x14ac:dyDescent="0.25">
      <c r="G331" s="4">
        <v>4.29</v>
      </c>
      <c r="H331" s="4">
        <v>14.9</v>
      </c>
    </row>
    <row r="332" spans="7:8" x14ac:dyDescent="0.25">
      <c r="G332" s="4">
        <v>2.34</v>
      </c>
      <c r="H332" s="4">
        <v>20.9</v>
      </c>
    </row>
    <row r="333" spans="7:8" x14ac:dyDescent="0.25">
      <c r="G333" s="4">
        <v>1.96</v>
      </c>
      <c r="H333" s="4">
        <v>14.1</v>
      </c>
    </row>
    <row r="334" spans="7:8" x14ac:dyDescent="0.25">
      <c r="G334" s="4">
        <v>3.6</v>
      </c>
      <c r="H334" s="4">
        <v>21.1</v>
      </c>
    </row>
    <row r="335" spans="7:8" x14ac:dyDescent="0.25">
      <c r="G335" s="4">
        <v>4.92</v>
      </c>
      <c r="H335" s="4">
        <v>18.2</v>
      </c>
    </row>
    <row r="336" spans="7:8" x14ac:dyDescent="0.25">
      <c r="G336" s="4">
        <v>3.75</v>
      </c>
      <c r="H336" s="4">
        <v>21.4</v>
      </c>
    </row>
    <row r="337" spans="7:8" x14ac:dyDescent="0.25">
      <c r="G337" s="4">
        <v>4.3499999999999996</v>
      </c>
      <c r="H337" s="4">
        <v>18.5</v>
      </c>
    </row>
    <row r="338" spans="7:8" x14ac:dyDescent="0.25">
      <c r="G338" s="4">
        <v>2.2200000000000002</v>
      </c>
      <c r="H338" s="4">
        <v>11.5</v>
      </c>
    </row>
    <row r="339" spans="7:8" x14ac:dyDescent="0.25">
      <c r="G339" s="4">
        <v>4.75</v>
      </c>
      <c r="H339" s="4">
        <v>20.2</v>
      </c>
    </row>
    <row r="340" spans="7:8" x14ac:dyDescent="0.25">
      <c r="G340" s="4">
        <v>2.04</v>
      </c>
      <c r="H340" s="4">
        <v>16.100000000000001</v>
      </c>
    </row>
    <row r="341" spans="7:8" x14ac:dyDescent="0.25">
      <c r="G341" s="4">
        <v>2.79</v>
      </c>
      <c r="H341" s="4">
        <v>15.8</v>
      </c>
    </row>
    <row r="342" spans="7:8" x14ac:dyDescent="0.25">
      <c r="G342" s="4">
        <v>4.91</v>
      </c>
      <c r="H342" s="4">
        <v>6.8</v>
      </c>
    </row>
    <row r="343" spans="7:8" x14ac:dyDescent="0.25">
      <c r="G343" s="4">
        <v>4.67</v>
      </c>
      <c r="H343" s="4">
        <v>11.3</v>
      </c>
    </row>
    <row r="344" spans="7:8" x14ac:dyDescent="0.25">
      <c r="G344" s="4">
        <v>4.0199999999999996</v>
      </c>
      <c r="H344" s="4">
        <v>23.3</v>
      </c>
    </row>
    <row r="345" spans="7:8" x14ac:dyDescent="0.25">
      <c r="G345" s="4">
        <v>2.2200000000000002</v>
      </c>
      <c r="H345" s="4">
        <v>21.7</v>
      </c>
    </row>
    <row r="346" spans="7:8" x14ac:dyDescent="0.25">
      <c r="G346" s="4">
        <v>3.81</v>
      </c>
      <c r="H346" s="4">
        <v>10.4</v>
      </c>
    </row>
    <row r="347" spans="7:8" x14ac:dyDescent="0.25">
      <c r="G347" s="4">
        <v>2.88</v>
      </c>
      <c r="H347" s="4">
        <v>11.4</v>
      </c>
    </row>
    <row r="348" spans="7:8" x14ac:dyDescent="0.25">
      <c r="G348" s="4">
        <v>3.97</v>
      </c>
      <c r="H348" s="4">
        <v>21.3</v>
      </c>
    </row>
    <row r="349" spans="7:8" x14ac:dyDescent="0.25">
      <c r="G349" s="4">
        <v>3.37</v>
      </c>
      <c r="H349" s="4">
        <v>7.4</v>
      </c>
    </row>
    <row r="350" spans="7:8" x14ac:dyDescent="0.25">
      <c r="G350" s="4">
        <v>4.18</v>
      </c>
      <c r="H350" s="4">
        <v>23.9</v>
      </c>
    </row>
    <row r="351" spans="7:8" x14ac:dyDescent="0.25">
      <c r="G351" s="4">
        <v>3.09</v>
      </c>
      <c r="H351" s="4">
        <v>16.8</v>
      </c>
    </row>
    <row r="352" spans="7:8" x14ac:dyDescent="0.25">
      <c r="G352" s="4">
        <v>1.38</v>
      </c>
      <c r="H352" s="4">
        <v>20.9</v>
      </c>
    </row>
    <row r="353" spans="7:8" x14ac:dyDescent="0.25">
      <c r="G353" s="4">
        <v>3.29</v>
      </c>
      <c r="H353" s="4">
        <v>11.7</v>
      </c>
    </row>
    <row r="354" spans="7:8" x14ac:dyDescent="0.25">
      <c r="G354" s="4">
        <v>4.0999999999999996</v>
      </c>
      <c r="H354" s="4">
        <v>14</v>
      </c>
    </row>
    <row r="355" spans="7:8" x14ac:dyDescent="0.25">
      <c r="G355" s="4">
        <v>3.53</v>
      </c>
      <c r="H355" s="4">
        <v>10.3</v>
      </c>
    </row>
    <row r="356" spans="7:8" x14ac:dyDescent="0.25">
      <c r="G356" s="4">
        <v>1.42</v>
      </c>
      <c r="H356" s="4">
        <v>17.7</v>
      </c>
    </row>
    <row r="357" spans="7:8" x14ac:dyDescent="0.25">
      <c r="G357" s="4">
        <v>3.4</v>
      </c>
      <c r="H357" s="4">
        <v>17.399999999999999</v>
      </c>
    </row>
    <row r="358" spans="7:8" x14ac:dyDescent="0.25">
      <c r="G358" s="4">
        <v>2.02</v>
      </c>
      <c r="H358" s="4">
        <v>6.8</v>
      </c>
    </row>
    <row r="359" spans="7:8" x14ac:dyDescent="0.25">
      <c r="G359" s="4">
        <v>2.11</v>
      </c>
      <c r="H359" s="4">
        <v>14.7</v>
      </c>
    </row>
    <row r="360" spans="7:8" x14ac:dyDescent="0.25">
      <c r="G360" s="4">
        <v>3.44</v>
      </c>
      <c r="H360" s="4">
        <v>15.3</v>
      </c>
    </row>
    <row r="361" spans="7:8" x14ac:dyDescent="0.25">
      <c r="G361" s="4">
        <v>1.03</v>
      </c>
      <c r="H361" s="4">
        <v>7.9</v>
      </c>
    </row>
    <row r="362" spans="7:8" x14ac:dyDescent="0.25">
      <c r="G362" s="4">
        <v>4.21</v>
      </c>
      <c r="H362" s="4">
        <v>11.3</v>
      </c>
    </row>
    <row r="363" spans="7:8" x14ac:dyDescent="0.25">
      <c r="G363" s="4">
        <v>2.59</v>
      </c>
      <c r="H363" s="4">
        <v>8</v>
      </c>
    </row>
    <row r="364" spans="7:8" x14ac:dyDescent="0.25">
      <c r="G364" s="4">
        <v>3.03</v>
      </c>
      <c r="H364" s="4">
        <v>18.600000000000001</v>
      </c>
    </row>
    <row r="365" spans="7:8" x14ac:dyDescent="0.25">
      <c r="G365" s="4">
        <v>1.53</v>
      </c>
      <c r="H365" s="4">
        <v>13.6</v>
      </c>
    </row>
    <row r="366" spans="7:8" x14ac:dyDescent="0.25">
      <c r="G366" s="4">
        <v>4.63</v>
      </c>
      <c r="H366" s="4">
        <v>11.6</v>
      </c>
    </row>
    <row r="367" spans="7:8" x14ac:dyDescent="0.25">
      <c r="G367" s="4">
        <v>4.82</v>
      </c>
      <c r="H367" s="4">
        <v>17.5</v>
      </c>
    </row>
    <row r="368" spans="7:8" x14ac:dyDescent="0.25">
      <c r="G368" s="4">
        <v>2.0299999999999998</v>
      </c>
      <c r="H368" s="4">
        <v>18.399999999999999</v>
      </c>
    </row>
    <row r="369" spans="7:8" x14ac:dyDescent="0.25">
      <c r="G369" s="4">
        <v>2.54</v>
      </c>
      <c r="H369" s="4">
        <v>8.1999999999999993</v>
      </c>
    </row>
    <row r="370" spans="7:8" x14ac:dyDescent="0.25">
      <c r="G370" s="4">
        <v>4</v>
      </c>
      <c r="H370" s="4">
        <v>12.4</v>
      </c>
    </row>
    <row r="371" spans="7:8" x14ac:dyDescent="0.25">
      <c r="G371" s="4">
        <v>3.67</v>
      </c>
      <c r="H371" s="4">
        <v>16.7</v>
      </c>
    </row>
    <row r="372" spans="7:8" x14ac:dyDescent="0.25">
      <c r="G372" s="4">
        <v>3.54</v>
      </c>
      <c r="H372" s="4">
        <v>21.7</v>
      </c>
    </row>
    <row r="373" spans="7:8" x14ac:dyDescent="0.25">
      <c r="G373" s="4">
        <v>1.48</v>
      </c>
      <c r="H373" s="4">
        <v>15.6</v>
      </c>
    </row>
    <row r="374" spans="7:8" x14ac:dyDescent="0.25">
      <c r="G374" s="4">
        <v>1.05</v>
      </c>
      <c r="H374" s="4">
        <v>14.7</v>
      </c>
    </row>
    <row r="375" spans="7:8" x14ac:dyDescent="0.25">
      <c r="G375" s="4">
        <v>1.17</v>
      </c>
      <c r="H375" s="4">
        <v>12.2</v>
      </c>
    </row>
    <row r="376" spans="7:8" x14ac:dyDescent="0.25">
      <c r="G376" s="4">
        <v>3.61</v>
      </c>
      <c r="H376" s="4">
        <v>13.7</v>
      </c>
    </row>
    <row r="377" spans="7:8" x14ac:dyDescent="0.25">
      <c r="G377" s="4">
        <v>2.1</v>
      </c>
      <c r="H377" s="4">
        <v>14</v>
      </c>
    </row>
    <row r="378" spans="7:8" x14ac:dyDescent="0.25">
      <c r="G378" s="4">
        <v>4.29</v>
      </c>
      <c r="H378" s="4">
        <v>13.8</v>
      </c>
    </row>
    <row r="379" spans="7:8" x14ac:dyDescent="0.25">
      <c r="G379" s="4">
        <v>3.33</v>
      </c>
      <c r="H379" s="4">
        <v>18.7</v>
      </c>
    </row>
    <row r="380" spans="7:8" x14ac:dyDescent="0.25">
      <c r="G380" s="4">
        <v>2.5</v>
      </c>
      <c r="H380" s="4">
        <v>8.6</v>
      </c>
    </row>
    <row r="381" spans="7:8" x14ac:dyDescent="0.25">
      <c r="G381" s="4">
        <v>2.38</v>
      </c>
      <c r="H381" s="4">
        <v>17.600000000000001</v>
      </c>
    </row>
    <row r="382" spans="7:8" x14ac:dyDescent="0.25">
      <c r="G382" s="4">
        <v>2.36</v>
      </c>
      <c r="H382" s="4">
        <v>11.6</v>
      </c>
    </row>
    <row r="383" spans="7:8" x14ac:dyDescent="0.25">
      <c r="G383" s="4">
        <v>3.42</v>
      </c>
      <c r="H383" s="4">
        <v>23.8</v>
      </c>
    </row>
    <row r="384" spans="7:8" x14ac:dyDescent="0.25">
      <c r="G384" s="4">
        <v>3.75</v>
      </c>
      <c r="H384" s="4">
        <v>6.5</v>
      </c>
    </row>
    <row r="385" spans="7:8" x14ac:dyDescent="0.25">
      <c r="G385" s="4">
        <v>4.8600000000000003</v>
      </c>
      <c r="H385" s="4">
        <v>6.6</v>
      </c>
    </row>
    <row r="386" spans="7:8" x14ac:dyDescent="0.25">
      <c r="G386" s="4">
        <v>1.64</v>
      </c>
      <c r="H386" s="4">
        <v>14.3</v>
      </c>
    </row>
    <row r="387" spans="7:8" x14ac:dyDescent="0.25">
      <c r="G387" s="4">
        <v>4.5999999999999996</v>
      </c>
      <c r="H387" s="4">
        <v>11.7</v>
      </c>
    </row>
    <row r="388" spans="7:8" x14ac:dyDescent="0.25">
      <c r="G388" s="4">
        <v>3.41</v>
      </c>
      <c r="H388" s="4">
        <v>11.2</v>
      </c>
    </row>
    <row r="389" spans="7:8" x14ac:dyDescent="0.25">
      <c r="G389" s="4">
        <v>2.56</v>
      </c>
      <c r="H389" s="4">
        <v>15.7</v>
      </c>
    </row>
    <row r="390" spans="7:8" x14ac:dyDescent="0.25">
      <c r="G390" s="4">
        <v>3.21</v>
      </c>
      <c r="H390" s="4">
        <v>21</v>
      </c>
    </row>
    <row r="391" spans="7:8" x14ac:dyDescent="0.25">
      <c r="G391" s="4">
        <v>2.21</v>
      </c>
      <c r="H391" s="4">
        <v>7</v>
      </c>
    </row>
    <row r="392" spans="7:8" x14ac:dyDescent="0.25">
      <c r="G392" s="4">
        <v>2.08</v>
      </c>
      <c r="H392" s="4">
        <v>12.3</v>
      </c>
    </row>
    <row r="393" spans="7:8" x14ac:dyDescent="0.25">
      <c r="G393" s="4">
        <v>1.56</v>
      </c>
      <c r="H393" s="4">
        <v>14.8</v>
      </c>
    </row>
    <row r="394" spans="7:8" x14ac:dyDescent="0.25">
      <c r="G394" s="4">
        <v>4.9800000000000004</v>
      </c>
      <c r="H394" s="4">
        <v>16.2</v>
      </c>
    </row>
    <row r="395" spans="7:8" x14ac:dyDescent="0.25">
      <c r="G395" s="4">
        <v>1.81</v>
      </c>
      <c r="H395" s="4">
        <v>14.6</v>
      </c>
    </row>
    <row r="396" spans="7:8" x14ac:dyDescent="0.25">
      <c r="G396" s="4">
        <v>1.91</v>
      </c>
      <c r="H396" s="4">
        <v>19</v>
      </c>
    </row>
    <row r="397" spans="7:8" x14ac:dyDescent="0.25">
      <c r="G397" s="4">
        <v>4.4800000000000004</v>
      </c>
      <c r="H397" s="4">
        <v>8.1999999999999993</v>
      </c>
    </row>
    <row r="398" spans="7:8" x14ac:dyDescent="0.25">
      <c r="G398" s="4">
        <v>2.1</v>
      </c>
      <c r="H398" s="4">
        <v>8.6999999999999993</v>
      </c>
    </row>
    <row r="399" spans="7:8" x14ac:dyDescent="0.25">
      <c r="G399" s="4">
        <v>4.92</v>
      </c>
      <c r="H399" s="4">
        <v>16.600000000000001</v>
      </c>
    </row>
    <row r="400" spans="7:8" x14ac:dyDescent="0.25">
      <c r="G400" s="4">
        <v>2.14</v>
      </c>
      <c r="H400" s="4">
        <v>13</v>
      </c>
    </row>
    <row r="401" spans="7:8" x14ac:dyDescent="0.25">
      <c r="G401" s="4">
        <v>2.97</v>
      </c>
      <c r="H401" s="4">
        <v>23.7</v>
      </c>
    </row>
    <row r="402" spans="7:8" x14ac:dyDescent="0.25">
      <c r="G402" s="4">
        <v>4.3099999999999996</v>
      </c>
      <c r="H402" s="4">
        <v>23.2</v>
      </c>
    </row>
    <row r="403" spans="7:8" x14ac:dyDescent="0.25">
      <c r="G403" s="4">
        <v>1.44</v>
      </c>
      <c r="H403" s="4">
        <v>21.2</v>
      </c>
    </row>
    <row r="404" spans="7:8" x14ac:dyDescent="0.25">
      <c r="G404" s="4">
        <v>1.25</v>
      </c>
      <c r="H404" s="4">
        <v>15.2</v>
      </c>
    </row>
    <row r="405" spans="7:8" x14ac:dyDescent="0.25">
      <c r="G405" s="4">
        <v>4.71</v>
      </c>
      <c r="H405" s="4">
        <v>18.399999999999999</v>
      </c>
    </row>
    <row r="406" spans="7:8" x14ac:dyDescent="0.25">
      <c r="G406" s="4">
        <v>3.77</v>
      </c>
      <c r="H406" s="4">
        <v>12.5</v>
      </c>
    </row>
    <row r="407" spans="7:8" x14ac:dyDescent="0.25">
      <c r="G407" s="4">
        <v>2.12</v>
      </c>
      <c r="H407" s="4">
        <v>6.2</v>
      </c>
    </row>
    <row r="408" spans="7:8" x14ac:dyDescent="0.25">
      <c r="G408" s="4">
        <v>3.71</v>
      </c>
      <c r="H408" s="4">
        <v>6.3</v>
      </c>
    </row>
    <row r="409" spans="7:8" x14ac:dyDescent="0.25">
      <c r="G409" s="4">
        <v>4.34</v>
      </c>
      <c r="H409" s="4">
        <v>19.600000000000001</v>
      </c>
    </row>
    <row r="410" spans="7:8" x14ac:dyDescent="0.25">
      <c r="G410" s="4">
        <v>3.63</v>
      </c>
      <c r="H410" s="4">
        <v>17</v>
      </c>
    </row>
    <row r="411" spans="7:8" x14ac:dyDescent="0.25">
      <c r="G411" s="4">
        <v>2.95</v>
      </c>
      <c r="H411" s="4">
        <v>13.3</v>
      </c>
    </row>
    <row r="412" spans="7:8" x14ac:dyDescent="0.25">
      <c r="G412" s="4">
        <v>2.4</v>
      </c>
      <c r="H412" s="4">
        <v>23.1</v>
      </c>
    </row>
    <row r="413" spans="7:8" x14ac:dyDescent="0.25">
      <c r="G413" s="4">
        <v>4.82</v>
      </c>
      <c r="H413" s="4">
        <v>7.4</v>
      </c>
    </row>
    <row r="414" spans="7:8" x14ac:dyDescent="0.25">
      <c r="G414" s="4">
        <v>4.18</v>
      </c>
      <c r="H414" s="4">
        <v>7.3</v>
      </c>
    </row>
    <row r="415" spans="7:8" x14ac:dyDescent="0.25">
      <c r="G415" s="4">
        <v>2.1800000000000002</v>
      </c>
      <c r="H415" s="4">
        <v>20.5</v>
      </c>
    </row>
    <row r="416" spans="7:8" x14ac:dyDescent="0.25">
      <c r="G416" s="4">
        <v>2.62</v>
      </c>
      <c r="H416" s="4">
        <v>14.6</v>
      </c>
    </row>
    <row r="417" spans="7:8" x14ac:dyDescent="0.25">
      <c r="G417" s="4">
        <v>3.56</v>
      </c>
      <c r="H417" s="4">
        <v>12.4</v>
      </c>
    </row>
    <row r="418" spans="7:8" x14ac:dyDescent="0.25">
      <c r="G418" s="4">
        <v>1.49</v>
      </c>
      <c r="H418" s="4">
        <v>14.1</v>
      </c>
    </row>
    <row r="419" spans="7:8" x14ac:dyDescent="0.25">
      <c r="G419" s="4">
        <v>3.5</v>
      </c>
      <c r="H419" s="4">
        <v>10.4</v>
      </c>
    </row>
    <row r="420" spans="7:8" x14ac:dyDescent="0.25">
      <c r="G420" s="4">
        <v>4.29</v>
      </c>
      <c r="H420" s="4">
        <v>15.4</v>
      </c>
    </row>
    <row r="421" spans="7:8" x14ac:dyDescent="0.25">
      <c r="G421" s="4">
        <v>4.0999999999999996</v>
      </c>
      <c r="H421" s="4">
        <v>11.1</v>
      </c>
    </row>
    <row r="422" spans="7:8" x14ac:dyDescent="0.25">
      <c r="G422" s="4">
        <v>3.52</v>
      </c>
      <c r="H422" s="4">
        <v>11.7</v>
      </c>
    </row>
    <row r="423" spans="7:8" x14ac:dyDescent="0.25">
      <c r="G423" s="4">
        <v>3.04</v>
      </c>
      <c r="H423" s="4">
        <v>18.7</v>
      </c>
    </row>
    <row r="424" spans="7:8" x14ac:dyDescent="0.25">
      <c r="G424" s="4">
        <v>4.3600000000000003</v>
      </c>
      <c r="H424" s="4">
        <v>19.3</v>
      </c>
    </row>
    <row r="425" spans="7:8" x14ac:dyDescent="0.25">
      <c r="G425" s="4">
        <v>1.41</v>
      </c>
      <c r="H425" s="4">
        <v>21.2</v>
      </c>
    </row>
    <row r="426" spans="7:8" x14ac:dyDescent="0.25">
      <c r="G426" s="4">
        <v>4.16</v>
      </c>
      <c r="H426" s="4">
        <v>22.4</v>
      </c>
    </row>
    <row r="427" spans="7:8" x14ac:dyDescent="0.25">
      <c r="G427" s="4">
        <v>4.8600000000000003</v>
      </c>
      <c r="H427" s="4">
        <v>14.9</v>
      </c>
    </row>
    <row r="428" spans="7:8" x14ac:dyDescent="0.25">
      <c r="G428" s="4">
        <v>3.53</v>
      </c>
      <c r="H428" s="4">
        <v>9</v>
      </c>
    </row>
    <row r="429" spans="7:8" x14ac:dyDescent="0.25">
      <c r="G429" s="4">
        <v>3.67</v>
      </c>
      <c r="H429" s="4">
        <v>23.1</v>
      </c>
    </row>
    <row r="430" spans="7:8" x14ac:dyDescent="0.25">
      <c r="G430" s="4">
        <v>2.19</v>
      </c>
      <c r="H430" s="4">
        <v>17.600000000000001</v>
      </c>
    </row>
    <row r="431" spans="7:8" x14ac:dyDescent="0.25">
      <c r="G431" s="4">
        <v>2.44</v>
      </c>
      <c r="H431" s="4">
        <v>13.8</v>
      </c>
    </row>
    <row r="432" spans="7:8" x14ac:dyDescent="0.25">
      <c r="G432" s="4">
        <v>1.84</v>
      </c>
      <c r="H432" s="4">
        <v>6.9</v>
      </c>
    </row>
    <row r="433" spans="7:8" x14ac:dyDescent="0.25">
      <c r="G433" s="4">
        <v>2.67</v>
      </c>
      <c r="H433" s="4">
        <v>9.8000000000000007</v>
      </c>
    </row>
    <row r="434" spans="7:8" x14ac:dyDescent="0.25">
      <c r="G434" s="4">
        <v>2.89</v>
      </c>
      <c r="H434" s="4">
        <v>18.2</v>
      </c>
    </row>
    <row r="435" spans="7:8" x14ac:dyDescent="0.25">
      <c r="G435" s="4">
        <v>2.1800000000000002</v>
      </c>
      <c r="H435" s="4">
        <v>19.3</v>
      </c>
    </row>
    <row r="436" spans="7:8" x14ac:dyDescent="0.25">
      <c r="G436" s="4">
        <v>3.58</v>
      </c>
      <c r="H436" s="4">
        <v>9.6</v>
      </c>
    </row>
    <row r="437" spans="7:8" x14ac:dyDescent="0.25">
      <c r="G437" s="4">
        <v>2.15</v>
      </c>
      <c r="H437" s="4">
        <v>8</v>
      </c>
    </row>
    <row r="438" spans="7:8" x14ac:dyDescent="0.25">
      <c r="G438" s="4">
        <v>2.0699999999999998</v>
      </c>
      <c r="H438" s="4">
        <v>12.8</v>
      </c>
    </row>
    <row r="439" spans="7:8" x14ac:dyDescent="0.25">
      <c r="G439" s="4">
        <v>1.08</v>
      </c>
      <c r="H439" s="4">
        <v>14.9</v>
      </c>
    </row>
    <row r="440" spans="7:8" x14ac:dyDescent="0.25">
      <c r="G440" s="4">
        <v>3.12</v>
      </c>
      <c r="H440" s="4">
        <v>14.4</v>
      </c>
    </row>
    <row r="441" spans="7:8" x14ac:dyDescent="0.25">
      <c r="G441" s="4">
        <v>3.08</v>
      </c>
      <c r="H441" s="4">
        <v>19.899999999999999</v>
      </c>
    </row>
    <row r="442" spans="7:8" x14ac:dyDescent="0.25">
      <c r="G442" s="4">
        <v>3.09</v>
      </c>
      <c r="H442" s="4">
        <v>6.3</v>
      </c>
    </row>
    <row r="443" spans="7:8" x14ac:dyDescent="0.25">
      <c r="G443" s="4">
        <v>4.2300000000000004</v>
      </c>
      <c r="H443" s="4">
        <v>6.3</v>
      </c>
    </row>
    <row r="444" spans="7:8" x14ac:dyDescent="0.25">
      <c r="G444" s="4">
        <v>4.09</v>
      </c>
      <c r="H444" s="4">
        <v>12.7</v>
      </c>
    </row>
    <row r="445" spans="7:8" x14ac:dyDescent="0.25">
      <c r="G445" s="4">
        <v>2.2000000000000002</v>
      </c>
      <c r="H445" s="4">
        <v>21.2</v>
      </c>
    </row>
    <row r="446" spans="7:8" x14ac:dyDescent="0.25">
      <c r="G446" s="4">
        <v>4.59</v>
      </c>
      <c r="H446" s="4">
        <v>14.2</v>
      </c>
    </row>
    <row r="447" spans="7:8" x14ac:dyDescent="0.25">
      <c r="G447" s="4">
        <v>2.21</v>
      </c>
      <c r="H447" s="4">
        <v>10.4</v>
      </c>
    </row>
    <row r="448" spans="7:8" x14ac:dyDescent="0.25">
      <c r="G448" s="4">
        <v>3.99</v>
      </c>
      <c r="H448" s="4">
        <v>23.2</v>
      </c>
    </row>
    <row r="449" spans="7:8" x14ac:dyDescent="0.25">
      <c r="G449" s="4">
        <v>4.1399999999999997</v>
      </c>
      <c r="H449" s="4">
        <v>23.3</v>
      </c>
    </row>
    <row r="450" spans="7:8" x14ac:dyDescent="0.25">
      <c r="G450" s="4">
        <v>2.46</v>
      </c>
      <c r="H450" s="4">
        <v>8.5</v>
      </c>
    </row>
    <row r="451" spans="7:8" x14ac:dyDescent="0.25">
      <c r="G451" s="4">
        <v>4.13</v>
      </c>
      <c r="H451" s="4">
        <v>20.6</v>
      </c>
    </row>
    <row r="452" spans="7:8" x14ac:dyDescent="0.25">
      <c r="G452" s="4">
        <v>2.5499999999999998</v>
      </c>
      <c r="H452" s="4">
        <v>12.2</v>
      </c>
    </row>
    <row r="453" spans="7:8" x14ac:dyDescent="0.25">
      <c r="G453" s="4">
        <v>2.16</v>
      </c>
      <c r="H453" s="4">
        <v>18.7</v>
      </c>
    </row>
    <row r="454" spans="7:8" x14ac:dyDescent="0.25">
      <c r="G454" s="4">
        <v>1.59</v>
      </c>
      <c r="H454" s="4">
        <v>14.1</v>
      </c>
    </row>
    <row r="455" spans="7:8" x14ac:dyDescent="0.25">
      <c r="G455" s="4">
        <v>4.83</v>
      </c>
      <c r="H455" s="4">
        <v>15</v>
      </c>
    </row>
    <row r="456" spans="7:8" x14ac:dyDescent="0.25">
      <c r="G456" s="4">
        <v>1.3</v>
      </c>
      <c r="H456" s="4">
        <v>14.3</v>
      </c>
    </row>
    <row r="457" spans="7:8" x14ac:dyDescent="0.25">
      <c r="G457" s="4">
        <v>2.73</v>
      </c>
      <c r="H457" s="4">
        <v>14</v>
      </c>
    </row>
    <row r="458" spans="7:8" x14ac:dyDescent="0.25">
      <c r="G458" s="4">
        <v>1.2</v>
      </c>
      <c r="H458" s="4">
        <v>20.3</v>
      </c>
    </row>
    <row r="459" spans="7:8" x14ac:dyDescent="0.25">
      <c r="G459" s="4">
        <v>1.97</v>
      </c>
      <c r="H459" s="4">
        <v>23.1</v>
      </c>
    </row>
    <row r="460" spans="7:8" x14ac:dyDescent="0.25">
      <c r="G460" s="4">
        <v>3.85</v>
      </c>
      <c r="H460" s="4">
        <v>10.7</v>
      </c>
    </row>
    <row r="461" spans="7:8" x14ac:dyDescent="0.25">
      <c r="G461" s="4">
        <v>3.37</v>
      </c>
      <c r="H461" s="4">
        <v>23.7</v>
      </c>
    </row>
    <row r="462" spans="7:8" x14ac:dyDescent="0.25">
      <c r="G462" s="4">
        <v>4.17</v>
      </c>
      <c r="H462" s="4">
        <v>23.3</v>
      </c>
    </row>
    <row r="463" spans="7:8" x14ac:dyDescent="0.25">
      <c r="G463" s="4">
        <v>4.91</v>
      </c>
      <c r="H463" s="4">
        <v>14.6</v>
      </c>
    </row>
    <row r="464" spans="7:8" x14ac:dyDescent="0.25">
      <c r="G464" s="4">
        <v>1.99</v>
      </c>
      <c r="H464" s="4">
        <v>8.9</v>
      </c>
    </row>
    <row r="465" spans="7:8" x14ac:dyDescent="0.25">
      <c r="G465" s="4">
        <v>4.09</v>
      </c>
      <c r="H465" s="4">
        <v>6.2</v>
      </c>
    </row>
    <row r="466" spans="7:8" x14ac:dyDescent="0.25">
      <c r="G466" s="4">
        <v>4.7</v>
      </c>
      <c r="H466" s="4">
        <v>10</v>
      </c>
    </row>
    <row r="467" spans="7:8" x14ac:dyDescent="0.25">
      <c r="G467" s="4">
        <v>4.3899999999999997</v>
      </c>
      <c r="H467" s="4">
        <v>13.7</v>
      </c>
    </row>
    <row r="468" spans="7:8" x14ac:dyDescent="0.25">
      <c r="G468" s="4">
        <v>2.92</v>
      </c>
      <c r="H468" s="4">
        <v>11.2</v>
      </c>
    </row>
    <row r="469" spans="7:8" x14ac:dyDescent="0.25">
      <c r="G469" s="4">
        <v>4.68</v>
      </c>
      <c r="H469" s="4">
        <v>19.7</v>
      </c>
    </row>
    <row r="470" spans="7:8" x14ac:dyDescent="0.25">
      <c r="G470" s="4">
        <v>2.57</v>
      </c>
      <c r="H470" s="4">
        <v>23.1</v>
      </c>
    </row>
    <row r="471" spans="7:8" x14ac:dyDescent="0.25">
      <c r="G471" s="4">
        <v>2.4300000000000002</v>
      </c>
      <c r="H471" s="4">
        <v>16.2</v>
      </c>
    </row>
    <row r="472" spans="7:8" x14ac:dyDescent="0.25">
      <c r="G472" s="4">
        <v>3.63</v>
      </c>
      <c r="H472" s="4">
        <v>22.5</v>
      </c>
    </row>
    <row r="473" spans="7:8" x14ac:dyDescent="0.25">
      <c r="G473" s="4">
        <v>3.02</v>
      </c>
      <c r="H473" s="4">
        <v>6.6</v>
      </c>
    </row>
    <row r="474" spans="7:8" x14ac:dyDescent="0.25">
      <c r="G474" s="4">
        <v>4.47</v>
      </c>
      <c r="H474" s="4">
        <v>16.5</v>
      </c>
    </row>
    <row r="475" spans="7:8" x14ac:dyDescent="0.25">
      <c r="G475" s="4">
        <v>3.32</v>
      </c>
      <c r="H475" s="4">
        <v>11.1</v>
      </c>
    </row>
    <row r="476" spans="7:8" x14ac:dyDescent="0.25">
      <c r="G476" s="4">
        <v>4.58</v>
      </c>
      <c r="H476" s="4">
        <v>13.6</v>
      </c>
    </row>
    <row r="477" spans="7:8" x14ac:dyDescent="0.25">
      <c r="G477" s="4">
        <v>2.91</v>
      </c>
      <c r="H477" s="4">
        <v>16.600000000000001</v>
      </c>
    </row>
    <row r="478" spans="7:8" x14ac:dyDescent="0.25">
      <c r="G478" s="4">
        <v>2.33</v>
      </c>
      <c r="H478" s="4">
        <v>7.3</v>
      </c>
    </row>
    <row r="479" spans="7:8" x14ac:dyDescent="0.25">
      <c r="G479" s="4">
        <v>4.76</v>
      </c>
      <c r="H479" s="4">
        <v>20.6</v>
      </c>
    </row>
    <row r="480" spans="7:8" x14ac:dyDescent="0.25">
      <c r="G480" s="4">
        <v>2.33</v>
      </c>
      <c r="H480" s="4">
        <v>17.8</v>
      </c>
    </row>
    <row r="481" spans="7:8" x14ac:dyDescent="0.25">
      <c r="G481" s="4">
        <v>4.5</v>
      </c>
      <c r="H481" s="4">
        <v>13.7</v>
      </c>
    </row>
    <row r="482" spans="7:8" x14ac:dyDescent="0.25">
      <c r="G482" s="4">
        <v>1.51</v>
      </c>
      <c r="H482" s="4">
        <v>13.5</v>
      </c>
    </row>
    <row r="483" spans="7:8" x14ac:dyDescent="0.25">
      <c r="G483" s="4">
        <v>1.22</v>
      </c>
      <c r="H483" s="4">
        <v>11.5</v>
      </c>
    </row>
    <row r="484" spans="7:8" x14ac:dyDescent="0.25">
      <c r="G484" s="4">
        <v>1.92</v>
      </c>
      <c r="H484" s="4">
        <v>23.4</v>
      </c>
    </row>
    <row r="485" spans="7:8" x14ac:dyDescent="0.25">
      <c r="G485" s="4">
        <v>3.65</v>
      </c>
      <c r="H485" s="4">
        <v>13.6</v>
      </c>
    </row>
    <row r="486" spans="7:8" x14ac:dyDescent="0.25">
      <c r="G486" s="4">
        <v>2.2999999999999998</v>
      </c>
      <c r="H486" s="4">
        <v>9.3000000000000007</v>
      </c>
    </row>
    <row r="487" spans="7:8" x14ac:dyDescent="0.25">
      <c r="G487" s="4">
        <v>4.6100000000000003</v>
      </c>
      <c r="H487" s="4">
        <v>19.600000000000001</v>
      </c>
    </row>
    <row r="488" spans="7:8" x14ac:dyDescent="0.25">
      <c r="G488" s="4">
        <v>3.36</v>
      </c>
      <c r="H488" s="4">
        <v>15.8</v>
      </c>
    </row>
    <row r="489" spans="7:8" x14ac:dyDescent="0.25">
      <c r="G489" s="4">
        <v>1.67</v>
      </c>
      <c r="H489" s="4">
        <v>23.1</v>
      </c>
    </row>
    <row r="490" spans="7:8" x14ac:dyDescent="0.25">
      <c r="G490" s="4">
        <v>2.06</v>
      </c>
      <c r="H490" s="4">
        <v>18.899999999999999</v>
      </c>
    </row>
    <row r="491" spans="7:8" x14ac:dyDescent="0.25">
      <c r="G491" s="4">
        <v>1.41</v>
      </c>
      <c r="H491" s="4">
        <v>12.6</v>
      </c>
    </row>
    <row r="492" spans="7:8" x14ac:dyDescent="0.25">
      <c r="G492" s="4">
        <v>4.3099999999999996</v>
      </c>
      <c r="H492" s="4">
        <v>14.3</v>
      </c>
    </row>
    <row r="493" spans="7:8" x14ac:dyDescent="0.25">
      <c r="G493" s="4">
        <v>3.78</v>
      </c>
      <c r="H493" s="4">
        <v>10.9</v>
      </c>
    </row>
    <row r="494" spans="7:8" x14ac:dyDescent="0.25">
      <c r="G494" s="4">
        <v>1.78</v>
      </c>
      <c r="H494" s="4">
        <v>23.6</v>
      </c>
    </row>
    <row r="495" spans="7:8" x14ac:dyDescent="0.25">
      <c r="G495" s="4">
        <v>3.8</v>
      </c>
      <c r="H495" s="4">
        <v>23</v>
      </c>
    </row>
    <row r="496" spans="7:8" x14ac:dyDescent="0.25">
      <c r="G496" s="4">
        <v>2.52</v>
      </c>
      <c r="H496" s="4">
        <v>19.2</v>
      </c>
    </row>
    <row r="497" spans="7:8" x14ac:dyDescent="0.25">
      <c r="G497" s="4">
        <v>1.1000000000000001</v>
      </c>
      <c r="H497" s="4">
        <v>18.7</v>
      </c>
    </row>
    <row r="498" spans="7:8" x14ac:dyDescent="0.25">
      <c r="G498" s="4">
        <v>2.75</v>
      </c>
      <c r="H498" s="4">
        <v>20.7</v>
      </c>
    </row>
    <row r="499" spans="7:8" x14ac:dyDescent="0.25">
      <c r="G499" s="4">
        <v>4.87</v>
      </c>
      <c r="H499" s="4">
        <v>18.899999999999999</v>
      </c>
    </row>
    <row r="500" spans="7:8" x14ac:dyDescent="0.25">
      <c r="G500" s="4">
        <v>1.72</v>
      </c>
      <c r="H500" s="4">
        <v>13.1</v>
      </c>
    </row>
    <row r="501" spans="7:8" x14ac:dyDescent="0.25">
      <c r="G501" s="4">
        <v>4.46</v>
      </c>
      <c r="H501" s="4">
        <v>11.2</v>
      </c>
    </row>
    <row r="502" spans="7:8" x14ac:dyDescent="0.25">
      <c r="G502" s="4">
        <v>3.69</v>
      </c>
      <c r="H502" s="4">
        <v>17.2</v>
      </c>
    </row>
    <row r="503" spans="7:8" x14ac:dyDescent="0.25">
      <c r="G503" s="4">
        <v>4.33</v>
      </c>
      <c r="H503" s="4">
        <v>18.100000000000001</v>
      </c>
    </row>
    <row r="504" spans="7:8" x14ac:dyDescent="0.25">
      <c r="G504" s="4">
        <v>3.2</v>
      </c>
      <c r="H504" s="4">
        <v>12.4</v>
      </c>
    </row>
    <row r="505" spans="7:8" x14ac:dyDescent="0.25">
      <c r="G505" s="4">
        <v>2.34</v>
      </c>
      <c r="H505" s="4">
        <v>7.2</v>
      </c>
    </row>
    <row r="506" spans="7:8" x14ac:dyDescent="0.25">
      <c r="G506" s="4">
        <v>2.14</v>
      </c>
      <c r="H506" s="4">
        <v>12</v>
      </c>
    </row>
    <row r="507" spans="7:8" x14ac:dyDescent="0.25">
      <c r="G507" s="4">
        <v>2.5</v>
      </c>
      <c r="H507" s="4">
        <v>18.100000000000001</v>
      </c>
    </row>
    <row r="508" spans="7:8" x14ac:dyDescent="0.25">
      <c r="G508" s="4">
        <v>1.8</v>
      </c>
      <c r="H508" s="4">
        <v>7.8</v>
      </c>
    </row>
    <row r="509" spans="7:8" x14ac:dyDescent="0.25">
      <c r="G509" s="4">
        <v>2.11</v>
      </c>
      <c r="H509" s="4">
        <v>7.2</v>
      </c>
    </row>
    <row r="510" spans="7:8" x14ac:dyDescent="0.25">
      <c r="G510" s="4">
        <v>1.72</v>
      </c>
      <c r="H510" s="4">
        <v>13.3</v>
      </c>
    </row>
    <row r="511" spans="7:8" x14ac:dyDescent="0.25">
      <c r="G511" s="4">
        <v>3.82</v>
      </c>
      <c r="H511" s="4">
        <v>13.2</v>
      </c>
    </row>
    <row r="512" spans="7:8" x14ac:dyDescent="0.25">
      <c r="G512" s="4">
        <v>1.82</v>
      </c>
      <c r="H512" s="4">
        <v>11.2</v>
      </c>
    </row>
    <row r="513" spans="7:8" x14ac:dyDescent="0.25">
      <c r="G513" s="4">
        <v>4.87</v>
      </c>
      <c r="H513" s="4">
        <v>7.4</v>
      </c>
    </row>
    <row r="514" spans="7:8" x14ac:dyDescent="0.25">
      <c r="G514" s="4">
        <v>2.19</v>
      </c>
      <c r="H514" s="4">
        <v>17.2</v>
      </c>
    </row>
    <row r="515" spans="7:8" x14ac:dyDescent="0.25">
      <c r="G515" s="4">
        <v>2.0699999999999998</v>
      </c>
      <c r="H515" s="4">
        <v>10.5</v>
      </c>
    </row>
    <row r="516" spans="7:8" x14ac:dyDescent="0.25">
      <c r="G516" s="4">
        <v>3.83</v>
      </c>
      <c r="H516" s="4">
        <v>10.9</v>
      </c>
    </row>
    <row r="517" spans="7:8" x14ac:dyDescent="0.25">
      <c r="G517" s="4">
        <v>4.46</v>
      </c>
      <c r="H517" s="4">
        <v>8.8000000000000007</v>
      </c>
    </row>
    <row r="518" spans="7:8" x14ac:dyDescent="0.25">
      <c r="G518" s="4">
        <v>3.95</v>
      </c>
      <c r="H518" s="4">
        <v>16.600000000000001</v>
      </c>
    </row>
    <row r="519" spans="7:8" x14ac:dyDescent="0.25">
      <c r="G519" s="4">
        <v>3.72</v>
      </c>
      <c r="H519" s="4">
        <v>16.5</v>
      </c>
    </row>
    <row r="520" spans="7:8" x14ac:dyDescent="0.25">
      <c r="G520" s="4">
        <v>2.8</v>
      </c>
      <c r="H520" s="4">
        <v>21.1</v>
      </c>
    </row>
    <row r="521" spans="7:8" x14ac:dyDescent="0.25">
      <c r="G521" s="4">
        <v>3.69</v>
      </c>
      <c r="H521" s="4">
        <v>6.1</v>
      </c>
    </row>
    <row r="522" spans="7:8" x14ac:dyDescent="0.25">
      <c r="G522" s="4">
        <v>1.37</v>
      </c>
      <c r="H522" s="4">
        <v>13.8</v>
      </c>
    </row>
    <row r="523" spans="7:8" x14ac:dyDescent="0.25">
      <c r="G523" s="4">
        <v>2.74</v>
      </c>
      <c r="H523" s="4">
        <v>16.600000000000001</v>
      </c>
    </row>
    <row r="524" spans="7:8" x14ac:dyDescent="0.25">
      <c r="G524" s="4">
        <v>3.55</v>
      </c>
      <c r="H524" s="4">
        <v>7.6</v>
      </c>
    </row>
    <row r="525" spans="7:8" x14ac:dyDescent="0.25">
      <c r="G525" s="4">
        <v>4.51</v>
      </c>
      <c r="H525" s="4">
        <v>10.5</v>
      </c>
    </row>
    <row r="526" spans="7:8" x14ac:dyDescent="0.25">
      <c r="G526" s="4">
        <v>2.08</v>
      </c>
      <c r="H526" s="4">
        <v>14.3</v>
      </c>
    </row>
    <row r="527" spans="7:8" x14ac:dyDescent="0.25">
      <c r="G527" s="4">
        <v>3.43</v>
      </c>
      <c r="H527" s="4">
        <v>23.1</v>
      </c>
    </row>
    <row r="528" spans="7:8" x14ac:dyDescent="0.25">
      <c r="G528" s="4">
        <v>4.22</v>
      </c>
      <c r="H528" s="4">
        <v>15.8</v>
      </c>
    </row>
    <row r="529" spans="7:8" x14ac:dyDescent="0.25">
      <c r="G529" s="4">
        <v>3.47</v>
      </c>
      <c r="H529" s="4">
        <v>15.4</v>
      </c>
    </row>
    <row r="530" spans="7:8" x14ac:dyDescent="0.25">
      <c r="G530" s="4">
        <v>2.48</v>
      </c>
      <c r="H530" s="4">
        <v>15.7</v>
      </c>
    </row>
    <row r="531" spans="7:8" x14ac:dyDescent="0.25">
      <c r="G531" s="4">
        <v>2.4700000000000002</v>
      </c>
      <c r="H531" s="4">
        <v>20.2</v>
      </c>
    </row>
    <row r="532" spans="7:8" x14ac:dyDescent="0.25">
      <c r="G532" s="4">
        <v>3.52</v>
      </c>
      <c r="H532" s="4">
        <v>13.7</v>
      </c>
    </row>
    <row r="533" spans="7:8" x14ac:dyDescent="0.25">
      <c r="G533" s="4">
        <v>3.6</v>
      </c>
      <c r="H533" s="4">
        <v>20.8</v>
      </c>
    </row>
    <row r="534" spans="7:8" x14ac:dyDescent="0.25">
      <c r="G534" s="4">
        <v>2.78</v>
      </c>
      <c r="H534" s="4">
        <v>15</v>
      </c>
    </row>
    <row r="535" spans="7:8" x14ac:dyDescent="0.25">
      <c r="G535" s="4">
        <v>2.96</v>
      </c>
      <c r="H535" s="4">
        <v>19.8</v>
      </c>
    </row>
    <row r="536" spans="7:8" x14ac:dyDescent="0.25">
      <c r="G536" s="4">
        <v>3.62</v>
      </c>
      <c r="H536" s="4">
        <v>8.9</v>
      </c>
    </row>
    <row r="537" spans="7:8" x14ac:dyDescent="0.25">
      <c r="G537" s="4">
        <v>1.74</v>
      </c>
      <c r="H537" s="4">
        <v>20.7</v>
      </c>
    </row>
    <row r="538" spans="7:8" x14ac:dyDescent="0.25">
      <c r="G538" s="4">
        <v>1.44</v>
      </c>
      <c r="H538" s="4">
        <v>10.5</v>
      </c>
    </row>
    <row r="539" spans="7:8" x14ac:dyDescent="0.25">
      <c r="G539" s="4">
        <v>3.14</v>
      </c>
      <c r="H539" s="4">
        <v>20.9</v>
      </c>
    </row>
    <row r="540" spans="7:8" x14ac:dyDescent="0.25">
      <c r="G540" s="4">
        <v>2.23</v>
      </c>
      <c r="H540" s="4">
        <v>11.9</v>
      </c>
    </row>
    <row r="541" spans="7:8" x14ac:dyDescent="0.25">
      <c r="G541" s="4">
        <v>3.02</v>
      </c>
      <c r="H541" s="4">
        <v>7.8</v>
      </c>
    </row>
    <row r="542" spans="7:8" x14ac:dyDescent="0.25">
      <c r="G542" s="4">
        <v>3.21</v>
      </c>
      <c r="H542" s="4">
        <v>21.5</v>
      </c>
    </row>
    <row r="543" spans="7:8" x14ac:dyDescent="0.25">
      <c r="G543" s="4">
        <v>4.3499999999999996</v>
      </c>
      <c r="H543" s="4">
        <v>13.9</v>
      </c>
    </row>
    <row r="544" spans="7:8" x14ac:dyDescent="0.25">
      <c r="G544" s="4">
        <v>1.64</v>
      </c>
      <c r="H544" s="4">
        <v>18.5</v>
      </c>
    </row>
    <row r="545" spans="7:8" x14ac:dyDescent="0.25">
      <c r="G545" s="4">
        <v>1.47</v>
      </c>
      <c r="H545" s="4">
        <v>18.899999999999999</v>
      </c>
    </row>
    <row r="546" spans="7:8" x14ac:dyDescent="0.25">
      <c r="G546" s="4">
        <v>3.06</v>
      </c>
      <c r="H546" s="4">
        <v>6.3</v>
      </c>
    </row>
    <row r="547" spans="7:8" x14ac:dyDescent="0.25">
      <c r="G547" s="4">
        <v>4.5599999999999996</v>
      </c>
      <c r="H547" s="4">
        <v>7.9</v>
      </c>
    </row>
    <row r="548" spans="7:8" x14ac:dyDescent="0.25">
      <c r="G548" s="4">
        <v>3.08</v>
      </c>
      <c r="H548" s="4">
        <v>7</v>
      </c>
    </row>
    <row r="549" spans="7:8" x14ac:dyDescent="0.25">
      <c r="G549" s="4">
        <v>1.94</v>
      </c>
      <c r="H549" s="4">
        <v>17.100000000000001</v>
      </c>
    </row>
    <row r="550" spans="7:8" x14ac:dyDescent="0.25">
      <c r="G550" s="4">
        <v>2.66</v>
      </c>
      <c r="H550" s="4">
        <v>18.5</v>
      </c>
    </row>
    <row r="551" spans="7:8" x14ac:dyDescent="0.25">
      <c r="G551" s="4">
        <v>1.69</v>
      </c>
      <c r="H551" s="4">
        <v>21.7</v>
      </c>
    </row>
    <row r="552" spans="7:8" x14ac:dyDescent="0.25">
      <c r="G552" s="4">
        <v>3.13</v>
      </c>
      <c r="H552" s="4">
        <v>8.1</v>
      </c>
    </row>
    <row r="553" spans="7:8" x14ac:dyDescent="0.25">
      <c r="G553" s="4">
        <v>1.57</v>
      </c>
      <c r="H553" s="4">
        <v>13.1</v>
      </c>
    </row>
    <row r="554" spans="7:8" x14ac:dyDescent="0.25">
      <c r="G554" s="4">
        <v>1.82</v>
      </c>
      <c r="H554" s="4">
        <v>6.3</v>
      </c>
    </row>
    <row r="555" spans="7:8" x14ac:dyDescent="0.25">
      <c r="G555" s="4">
        <v>1.28</v>
      </c>
      <c r="H555" s="4">
        <v>17.3</v>
      </c>
    </row>
    <row r="556" spans="7:8" x14ac:dyDescent="0.25">
      <c r="G556" s="4">
        <v>2.0099999999999998</v>
      </c>
      <c r="H556" s="4">
        <v>15.6</v>
      </c>
    </row>
    <row r="557" spans="7:8" x14ac:dyDescent="0.25">
      <c r="G557" s="4">
        <v>4.29</v>
      </c>
      <c r="H557" s="4">
        <v>12</v>
      </c>
    </row>
    <row r="558" spans="7:8" x14ac:dyDescent="0.25">
      <c r="G558" s="4">
        <v>2.81</v>
      </c>
      <c r="H558" s="4">
        <v>21.9</v>
      </c>
    </row>
    <row r="559" spans="7:8" x14ac:dyDescent="0.25">
      <c r="G559" s="4">
        <v>1.3</v>
      </c>
      <c r="H559" s="4">
        <v>22.2</v>
      </c>
    </row>
    <row r="560" spans="7:8" x14ac:dyDescent="0.25">
      <c r="G560" s="4">
        <v>1.27</v>
      </c>
      <c r="H560" s="4">
        <v>15.8</v>
      </c>
    </row>
    <row r="561" spans="7:8" x14ac:dyDescent="0.25">
      <c r="G561" s="4">
        <v>1.27</v>
      </c>
      <c r="H561" s="4">
        <v>12.8</v>
      </c>
    </row>
    <row r="562" spans="7:8" x14ac:dyDescent="0.25">
      <c r="G562" s="4">
        <v>2.73</v>
      </c>
      <c r="H562" s="4">
        <v>11.8</v>
      </c>
    </row>
    <row r="563" spans="7:8" x14ac:dyDescent="0.25">
      <c r="G563" s="4">
        <v>2.4</v>
      </c>
      <c r="H563" s="4">
        <v>12.7</v>
      </c>
    </row>
    <row r="564" spans="7:8" x14ac:dyDescent="0.25">
      <c r="G564" s="4">
        <v>3.89</v>
      </c>
      <c r="H564" s="4">
        <v>6.2</v>
      </c>
    </row>
    <row r="565" spans="7:8" x14ac:dyDescent="0.25">
      <c r="G565" s="4">
        <v>3.65</v>
      </c>
      <c r="H565" s="4">
        <v>20.5</v>
      </c>
    </row>
    <row r="566" spans="7:8" x14ac:dyDescent="0.25">
      <c r="G566" s="4">
        <v>3.19</v>
      </c>
      <c r="H566" s="4">
        <v>16.5</v>
      </c>
    </row>
    <row r="567" spans="7:8" x14ac:dyDescent="0.25">
      <c r="G567" s="4">
        <v>4.01</v>
      </c>
      <c r="H567" s="4">
        <v>8.5</v>
      </c>
    </row>
    <row r="568" spans="7:8" x14ac:dyDescent="0.25">
      <c r="G568" s="4">
        <v>3.48</v>
      </c>
      <c r="H568" s="4">
        <v>9.5</v>
      </c>
    </row>
    <row r="569" spans="7:8" x14ac:dyDescent="0.25">
      <c r="G569" s="4">
        <v>4</v>
      </c>
      <c r="H569" s="4">
        <v>16.7</v>
      </c>
    </row>
    <row r="570" spans="7:8" x14ac:dyDescent="0.25">
      <c r="G570" s="4">
        <v>4.5599999999999996</v>
      </c>
      <c r="H570" s="4">
        <v>8.8000000000000007</v>
      </c>
    </row>
    <row r="571" spans="7:8" x14ac:dyDescent="0.25">
      <c r="G571" s="4">
        <v>3.87</v>
      </c>
      <c r="H571" s="4">
        <v>11.6</v>
      </c>
    </row>
    <row r="572" spans="7:8" x14ac:dyDescent="0.25">
      <c r="G572" s="4">
        <v>1.86</v>
      </c>
      <c r="H572" s="4">
        <v>15.1</v>
      </c>
    </row>
    <row r="573" spans="7:8" x14ac:dyDescent="0.25">
      <c r="G573" s="4">
        <v>1.31</v>
      </c>
      <c r="H573" s="4">
        <v>20.8</v>
      </c>
    </row>
    <row r="574" spans="7:8" x14ac:dyDescent="0.25">
      <c r="G574" s="4">
        <v>4.18</v>
      </c>
      <c r="H574" s="4">
        <v>10.8</v>
      </c>
    </row>
    <row r="575" spans="7:8" x14ac:dyDescent="0.25">
      <c r="G575" s="4">
        <v>3.55</v>
      </c>
      <c r="H575" s="4">
        <v>9.4</v>
      </c>
    </row>
    <row r="576" spans="7:8" x14ac:dyDescent="0.25">
      <c r="G576" s="4">
        <v>1.87</v>
      </c>
      <c r="H576" s="4">
        <v>17.899999999999999</v>
      </c>
    </row>
    <row r="577" spans="7:8" x14ac:dyDescent="0.25">
      <c r="G577" s="4">
        <v>4.1100000000000003</v>
      </c>
      <c r="H577" s="4">
        <v>7.6</v>
      </c>
    </row>
    <row r="578" spans="7:8" x14ac:dyDescent="0.25">
      <c r="G578" s="4">
        <v>2.4700000000000002</v>
      </c>
      <c r="H578" s="4">
        <v>10.7</v>
      </c>
    </row>
    <row r="579" spans="7:8" x14ac:dyDescent="0.25">
      <c r="G579" s="4">
        <v>4.5199999999999996</v>
      </c>
      <c r="H579" s="4">
        <v>6.7</v>
      </c>
    </row>
    <row r="580" spans="7:8" x14ac:dyDescent="0.25">
      <c r="G580" s="4">
        <v>2.29</v>
      </c>
      <c r="H580" s="4">
        <v>11.9</v>
      </c>
    </row>
    <row r="581" spans="7:8" x14ac:dyDescent="0.25">
      <c r="G581" s="4">
        <v>4.9800000000000004</v>
      </c>
      <c r="H581" s="4">
        <v>10.5</v>
      </c>
    </row>
    <row r="582" spans="7:8" x14ac:dyDescent="0.25">
      <c r="G582" s="4">
        <v>1.27</v>
      </c>
      <c r="H582" s="4">
        <v>11.9</v>
      </c>
    </row>
    <row r="583" spans="7:8" x14ac:dyDescent="0.25">
      <c r="G583" s="4">
        <v>4.2300000000000004</v>
      </c>
      <c r="H583" s="4">
        <v>10.3</v>
      </c>
    </row>
    <row r="584" spans="7:8" x14ac:dyDescent="0.25">
      <c r="G584" s="4">
        <v>2.64</v>
      </c>
      <c r="H584" s="4">
        <v>12.5</v>
      </c>
    </row>
    <row r="585" spans="7:8" x14ac:dyDescent="0.25">
      <c r="G585" s="4">
        <v>3.26</v>
      </c>
      <c r="H585" s="4">
        <v>10.199999999999999</v>
      </c>
    </row>
    <row r="586" spans="7:8" x14ac:dyDescent="0.25">
      <c r="G586" s="4">
        <v>4.0599999999999996</v>
      </c>
      <c r="H586" s="4">
        <v>6.7</v>
      </c>
    </row>
    <row r="587" spans="7:8" x14ac:dyDescent="0.25">
      <c r="G587" s="4">
        <v>3.48</v>
      </c>
      <c r="H587" s="4">
        <v>21.6</v>
      </c>
    </row>
    <row r="588" spans="7:8" x14ac:dyDescent="0.25">
      <c r="G588" s="4">
        <v>3.32</v>
      </c>
      <c r="H588" s="4">
        <v>14</v>
      </c>
    </row>
    <row r="589" spans="7:8" x14ac:dyDescent="0.25">
      <c r="G589" s="4">
        <v>2.56</v>
      </c>
      <c r="H589" s="4">
        <v>22.7</v>
      </c>
    </row>
    <row r="590" spans="7:8" x14ac:dyDescent="0.25">
      <c r="G590" s="4">
        <v>2.37</v>
      </c>
      <c r="H590" s="4">
        <v>23.9</v>
      </c>
    </row>
    <row r="591" spans="7:8" x14ac:dyDescent="0.25">
      <c r="G591" s="4">
        <v>3.6</v>
      </c>
      <c r="H591" s="4">
        <v>16.7</v>
      </c>
    </row>
    <row r="592" spans="7:8" x14ac:dyDescent="0.25">
      <c r="G592" s="4">
        <v>2.82</v>
      </c>
      <c r="H592" s="4">
        <v>12.7</v>
      </c>
    </row>
    <row r="593" spans="7:8" x14ac:dyDescent="0.25">
      <c r="G593" s="4">
        <v>1.67</v>
      </c>
      <c r="H593" s="4">
        <v>18.5</v>
      </c>
    </row>
    <row r="594" spans="7:8" x14ac:dyDescent="0.25">
      <c r="G594" s="4">
        <v>2.1</v>
      </c>
      <c r="H594" s="4">
        <v>16.8</v>
      </c>
    </row>
    <row r="595" spans="7:8" x14ac:dyDescent="0.25">
      <c r="G595" s="4">
        <v>3.82</v>
      </c>
      <c r="H595" s="4">
        <v>21.1</v>
      </c>
    </row>
    <row r="596" spans="7:8" x14ac:dyDescent="0.25">
      <c r="G596" s="4">
        <v>1.08</v>
      </c>
      <c r="H596" s="4">
        <v>18.600000000000001</v>
      </c>
    </row>
    <row r="597" spans="7:8" x14ac:dyDescent="0.25">
      <c r="G597" s="4">
        <v>4.21</v>
      </c>
      <c r="H597" s="4">
        <v>14.8</v>
      </c>
    </row>
    <row r="598" spans="7:8" x14ac:dyDescent="0.25">
      <c r="G598" s="4">
        <v>1.61</v>
      </c>
      <c r="H598" s="4">
        <v>22.6</v>
      </c>
    </row>
    <row r="599" spans="7:8" x14ac:dyDescent="0.25">
      <c r="G599" s="4">
        <v>3.37</v>
      </c>
      <c r="H599" s="4">
        <v>6.6</v>
      </c>
    </row>
    <row r="600" spans="7:8" x14ac:dyDescent="0.25">
      <c r="G600" s="4">
        <v>1.34</v>
      </c>
      <c r="H600" s="4">
        <v>21.9</v>
      </c>
    </row>
    <row r="601" spans="7:8" x14ac:dyDescent="0.25">
      <c r="G601" s="4">
        <v>1.84</v>
      </c>
      <c r="H601" s="4">
        <v>9.5</v>
      </c>
    </row>
    <row r="602" spans="7:8" x14ac:dyDescent="0.25">
      <c r="G602" s="4">
        <v>2.15</v>
      </c>
      <c r="H602" s="4">
        <v>6.5</v>
      </c>
    </row>
    <row r="603" spans="7:8" x14ac:dyDescent="0.25">
      <c r="G603" s="4">
        <v>3.49</v>
      </c>
      <c r="H603" s="4">
        <v>21.3</v>
      </c>
    </row>
    <row r="604" spans="7:8" x14ac:dyDescent="0.25">
      <c r="G604" s="4">
        <v>2.34</v>
      </c>
      <c r="H604" s="4">
        <v>20.7</v>
      </c>
    </row>
    <row r="605" spans="7:8" x14ac:dyDescent="0.25">
      <c r="G605" s="4">
        <v>4.75</v>
      </c>
      <c r="H605" s="4">
        <v>7.3</v>
      </c>
    </row>
    <row r="606" spans="7:8" x14ac:dyDescent="0.25">
      <c r="G606" s="4">
        <v>1.92</v>
      </c>
      <c r="H606" s="4">
        <v>7.8</v>
      </c>
    </row>
    <row r="607" spans="7:8" x14ac:dyDescent="0.25">
      <c r="G607" s="4">
        <v>1.59</v>
      </c>
      <c r="H607" s="4">
        <v>23.4</v>
      </c>
    </row>
    <row r="608" spans="7:8" x14ac:dyDescent="0.25">
      <c r="G608" s="4">
        <v>2.11</v>
      </c>
      <c r="H608" s="4">
        <v>11.4</v>
      </c>
    </row>
    <row r="609" spans="7:8" x14ac:dyDescent="0.25">
      <c r="G609" s="4">
        <v>1.52</v>
      </c>
      <c r="H609" s="4">
        <v>18.100000000000001</v>
      </c>
    </row>
    <row r="610" spans="7:8" x14ac:dyDescent="0.25">
      <c r="G610" s="4">
        <v>1.84</v>
      </c>
      <c r="H610" s="4">
        <v>12.2</v>
      </c>
    </row>
    <row r="611" spans="7:8" x14ac:dyDescent="0.25">
      <c r="G611" s="4">
        <v>1.62</v>
      </c>
      <c r="H611" s="4">
        <v>11.4</v>
      </c>
    </row>
    <row r="612" spans="7:8" x14ac:dyDescent="0.25">
      <c r="G612" s="4">
        <v>4.22</v>
      </c>
      <c r="H612" s="4">
        <v>15.1</v>
      </c>
    </row>
    <row r="613" spans="7:8" x14ac:dyDescent="0.25">
      <c r="G613" s="4">
        <v>3.5</v>
      </c>
      <c r="H613" s="4">
        <v>7.5</v>
      </c>
    </row>
    <row r="614" spans="7:8" x14ac:dyDescent="0.25">
      <c r="G614" s="4">
        <v>2.23</v>
      </c>
      <c r="H614" s="4">
        <v>13.5</v>
      </c>
    </row>
    <row r="615" spans="7:8" x14ac:dyDescent="0.25">
      <c r="G615" s="4">
        <v>3.9</v>
      </c>
      <c r="H615" s="4">
        <v>20</v>
      </c>
    </row>
    <row r="616" spans="7:8" x14ac:dyDescent="0.25">
      <c r="G616" s="4">
        <v>2.2599999999999998</v>
      </c>
      <c r="H616" s="4">
        <v>23.8</v>
      </c>
    </row>
    <row r="617" spans="7:8" x14ac:dyDescent="0.25">
      <c r="G617" s="4">
        <v>2.4900000000000002</v>
      </c>
      <c r="H617" s="4">
        <v>19.3</v>
      </c>
    </row>
    <row r="618" spans="7:8" x14ac:dyDescent="0.25">
      <c r="G618" s="4">
        <v>2.93</v>
      </c>
      <c r="H618" s="4">
        <v>21.5</v>
      </c>
    </row>
    <row r="619" spans="7:8" x14ac:dyDescent="0.25">
      <c r="G619" s="4">
        <v>2.31</v>
      </c>
      <c r="H619" s="4">
        <v>8.3000000000000007</v>
      </c>
    </row>
    <row r="620" spans="7:8" x14ac:dyDescent="0.25">
      <c r="G620" s="4">
        <v>4.8099999999999996</v>
      </c>
      <c r="H620" s="4">
        <v>16.399999999999999</v>
      </c>
    </row>
    <row r="621" spans="7:8" x14ac:dyDescent="0.25">
      <c r="G621" s="4">
        <v>3.58</v>
      </c>
      <c r="H621" s="4">
        <v>12.7</v>
      </c>
    </row>
    <row r="622" spans="7:8" x14ac:dyDescent="0.25">
      <c r="G622" s="4">
        <v>1.56</v>
      </c>
      <c r="H622" s="4">
        <v>11</v>
      </c>
    </row>
    <row r="623" spans="7:8" x14ac:dyDescent="0.25">
      <c r="G623" s="4">
        <v>1.73</v>
      </c>
      <c r="H623" s="4">
        <v>22.7</v>
      </c>
    </row>
    <row r="624" spans="7:8" x14ac:dyDescent="0.25">
      <c r="G624" s="4">
        <v>3.29</v>
      </c>
      <c r="H624" s="4">
        <v>20.399999999999999</v>
      </c>
    </row>
    <row r="625" spans="7:8" x14ac:dyDescent="0.25">
      <c r="G625" s="4">
        <v>1.35</v>
      </c>
      <c r="H625" s="4">
        <v>20.3</v>
      </c>
    </row>
    <row r="626" spans="7:8" x14ac:dyDescent="0.25">
      <c r="G626" s="4">
        <v>3.69</v>
      </c>
      <c r="H626" s="4">
        <v>21.7</v>
      </c>
    </row>
    <row r="627" spans="7:8" x14ac:dyDescent="0.25">
      <c r="G627" s="4">
        <v>2.0499999999999998</v>
      </c>
      <c r="H627" s="4">
        <v>20.3</v>
      </c>
    </row>
    <row r="628" spans="7:8" x14ac:dyDescent="0.25">
      <c r="G628" s="4">
        <v>4</v>
      </c>
      <c r="H628" s="4">
        <v>12.3</v>
      </c>
    </row>
    <row r="629" spans="7:8" x14ac:dyDescent="0.25">
      <c r="G629" s="4">
        <v>2.94</v>
      </c>
      <c r="H629" s="4">
        <v>11.2</v>
      </c>
    </row>
    <row r="630" spans="7:8" x14ac:dyDescent="0.25">
      <c r="G630" s="4">
        <v>1.95</v>
      </c>
      <c r="H630" s="4">
        <v>14.4</v>
      </c>
    </row>
    <row r="631" spans="7:8" x14ac:dyDescent="0.25">
      <c r="G631" s="4">
        <v>1.62</v>
      </c>
      <c r="H631" s="4">
        <v>16.7</v>
      </c>
    </row>
    <row r="632" spans="7:8" x14ac:dyDescent="0.25">
      <c r="G632" s="4">
        <v>4.08</v>
      </c>
      <c r="H632" s="4">
        <v>9.1</v>
      </c>
    </row>
    <row r="633" spans="7:8" x14ac:dyDescent="0.25">
      <c r="G633" s="4">
        <v>1.82</v>
      </c>
      <c r="H633" s="4">
        <v>17.100000000000001</v>
      </c>
    </row>
    <row r="634" spans="7:8" x14ac:dyDescent="0.25">
      <c r="G634" s="4">
        <v>3.04</v>
      </c>
      <c r="H634" s="4">
        <v>6.6</v>
      </c>
    </row>
    <row r="635" spans="7:8" x14ac:dyDescent="0.25">
      <c r="G635" s="4">
        <v>2.75</v>
      </c>
      <c r="H635" s="4">
        <v>6.4</v>
      </c>
    </row>
    <row r="636" spans="7:8" x14ac:dyDescent="0.25">
      <c r="G636" s="4">
        <v>1.95</v>
      </c>
      <c r="H636" s="4">
        <v>8</v>
      </c>
    </row>
    <row r="637" spans="7:8" x14ac:dyDescent="0.25">
      <c r="G637" s="4">
        <v>2.12</v>
      </c>
      <c r="H637" s="4">
        <v>20.399999999999999</v>
      </c>
    </row>
    <row r="638" spans="7:8" x14ac:dyDescent="0.25">
      <c r="G638" s="4">
        <v>4</v>
      </c>
      <c r="H638" s="4">
        <v>10.3</v>
      </c>
    </row>
    <row r="639" spans="7:8" x14ac:dyDescent="0.25">
      <c r="G639" s="4">
        <v>3.26</v>
      </c>
      <c r="H639" s="4">
        <v>7.2</v>
      </c>
    </row>
    <row r="640" spans="7:8" x14ac:dyDescent="0.25">
      <c r="G640" s="4">
        <v>4.3099999999999996</v>
      </c>
      <c r="H640" s="4">
        <v>10.199999999999999</v>
      </c>
    </row>
    <row r="641" spans="7:8" x14ac:dyDescent="0.25">
      <c r="G641" s="4">
        <v>1.1200000000000001</v>
      </c>
      <c r="H641" s="4">
        <v>22.8</v>
      </c>
    </row>
    <row r="642" spans="7:8" x14ac:dyDescent="0.25">
      <c r="G642" s="4">
        <v>3.45</v>
      </c>
      <c r="H642" s="4">
        <v>21.3</v>
      </c>
    </row>
    <row r="643" spans="7:8" x14ac:dyDescent="0.25">
      <c r="G643" s="4">
        <v>4.54</v>
      </c>
      <c r="H643" s="4">
        <v>11.1</v>
      </c>
    </row>
    <row r="644" spans="7:8" x14ac:dyDescent="0.25">
      <c r="G644" s="4">
        <v>1.04</v>
      </c>
      <c r="H644" s="4">
        <v>17.2</v>
      </c>
    </row>
    <row r="645" spans="7:8" x14ac:dyDescent="0.25">
      <c r="G645" s="4">
        <v>2.25</v>
      </c>
      <c r="H645" s="4">
        <v>14</v>
      </c>
    </row>
    <row r="646" spans="7:8" x14ac:dyDescent="0.25">
      <c r="G646" s="4">
        <v>2.37</v>
      </c>
      <c r="H646" s="4">
        <v>9.3000000000000007</v>
      </c>
    </row>
    <row r="647" spans="7:8" x14ac:dyDescent="0.25">
      <c r="G647" s="4">
        <v>4.71</v>
      </c>
      <c r="H647" s="4">
        <v>8.9</v>
      </c>
    </row>
    <row r="648" spans="7:8" x14ac:dyDescent="0.25">
      <c r="G648" s="4">
        <v>1.6</v>
      </c>
      <c r="H648" s="4">
        <v>15</v>
      </c>
    </row>
    <row r="649" spans="7:8" x14ac:dyDescent="0.25">
      <c r="G649" s="4">
        <v>2.88</v>
      </c>
      <c r="H649" s="4">
        <v>19.600000000000001</v>
      </c>
    </row>
    <row r="650" spans="7:8" x14ac:dyDescent="0.25">
      <c r="G650" s="4">
        <v>4.62</v>
      </c>
      <c r="H650" s="4">
        <v>7</v>
      </c>
    </row>
    <row r="651" spans="7:8" x14ac:dyDescent="0.25">
      <c r="G651" s="4">
        <v>1.85</v>
      </c>
      <c r="H651" s="4">
        <v>13.2</v>
      </c>
    </row>
    <row r="652" spans="7:8" x14ac:dyDescent="0.25">
      <c r="G652" s="4">
        <v>4.58</v>
      </c>
      <c r="H652" s="4">
        <v>18.399999999999999</v>
      </c>
    </row>
    <row r="653" spans="7:8" x14ac:dyDescent="0.25">
      <c r="G653" s="4">
        <v>1.76</v>
      </c>
      <c r="H653" s="4">
        <v>13.7</v>
      </c>
    </row>
    <row r="654" spans="7:8" x14ac:dyDescent="0.25">
      <c r="G654" s="4">
        <v>1.48</v>
      </c>
      <c r="H654" s="4">
        <v>11.2</v>
      </c>
    </row>
    <row r="655" spans="7:8" x14ac:dyDescent="0.25">
      <c r="G655" s="4">
        <v>2.2000000000000002</v>
      </c>
      <c r="H655" s="4">
        <v>9</v>
      </c>
    </row>
    <row r="656" spans="7:8" x14ac:dyDescent="0.25">
      <c r="G656" s="4">
        <v>3.19</v>
      </c>
      <c r="H656" s="4">
        <v>19.2</v>
      </c>
    </row>
    <row r="657" spans="7:8" x14ac:dyDescent="0.25">
      <c r="G657" s="4">
        <v>4.7300000000000004</v>
      </c>
      <c r="H657" s="4">
        <v>17.8</v>
      </c>
    </row>
    <row r="658" spans="7:8" x14ac:dyDescent="0.25">
      <c r="G658" s="4">
        <v>2.6</v>
      </c>
      <c r="H658" s="4">
        <v>20.9</v>
      </c>
    </row>
    <row r="659" spans="7:8" x14ac:dyDescent="0.25">
      <c r="G659" s="4">
        <v>1.42</v>
      </c>
      <c r="H659" s="4">
        <v>8.1</v>
      </c>
    </row>
    <row r="660" spans="7:8" x14ac:dyDescent="0.25">
      <c r="G660" s="4">
        <v>1.86</v>
      </c>
      <c r="H660" s="4">
        <v>19.3</v>
      </c>
    </row>
    <row r="661" spans="7:8" x14ac:dyDescent="0.25">
      <c r="G661" s="4">
        <v>3.63</v>
      </c>
      <c r="H661" s="4">
        <v>9.1</v>
      </c>
    </row>
    <row r="662" spans="7:8" x14ac:dyDescent="0.25">
      <c r="G662" s="4">
        <v>2.19</v>
      </c>
      <c r="H662" s="4">
        <v>23.7</v>
      </c>
    </row>
    <row r="663" spans="7:8" x14ac:dyDescent="0.25">
      <c r="G663" s="4">
        <v>4.88</v>
      </c>
      <c r="H663" s="4">
        <v>6.9</v>
      </c>
    </row>
    <row r="664" spans="7:8" x14ac:dyDescent="0.25">
      <c r="G664" s="4">
        <v>3.77</v>
      </c>
      <c r="H664" s="4">
        <v>17.100000000000001</v>
      </c>
    </row>
    <row r="665" spans="7:8" x14ac:dyDescent="0.25">
      <c r="G665" s="4">
        <v>3.31</v>
      </c>
      <c r="H665" s="4">
        <v>20.8</v>
      </c>
    </row>
    <row r="666" spans="7:8" x14ac:dyDescent="0.25">
      <c r="G666" s="4">
        <v>2.4</v>
      </c>
      <c r="H666" s="4">
        <v>11.9</v>
      </c>
    </row>
    <row r="667" spans="7:8" x14ac:dyDescent="0.25">
      <c r="G667" s="4">
        <v>1.34</v>
      </c>
      <c r="H667" s="4">
        <v>21.1</v>
      </c>
    </row>
    <row r="668" spans="7:8" x14ac:dyDescent="0.25">
      <c r="G668" s="4">
        <v>2.52</v>
      </c>
      <c r="H668" s="4">
        <v>12.9</v>
      </c>
    </row>
    <row r="669" spans="7:8" x14ac:dyDescent="0.25">
      <c r="G669" s="4">
        <v>2.21</v>
      </c>
      <c r="H669" s="4">
        <v>22.8</v>
      </c>
    </row>
    <row r="670" spans="7:8" x14ac:dyDescent="0.25">
      <c r="G670" s="4">
        <v>3.13</v>
      </c>
      <c r="H670" s="4">
        <v>13.3</v>
      </c>
    </row>
    <row r="671" spans="7:8" x14ac:dyDescent="0.25">
      <c r="G671" s="4">
        <v>3.63</v>
      </c>
      <c r="H671" s="4">
        <v>18.899999999999999</v>
      </c>
    </row>
    <row r="672" spans="7:8" x14ac:dyDescent="0.25">
      <c r="G672" s="4">
        <v>2.67</v>
      </c>
      <c r="H672" s="4">
        <v>22.9</v>
      </c>
    </row>
    <row r="673" spans="7:8" x14ac:dyDescent="0.25">
      <c r="G673" s="4">
        <v>1.31</v>
      </c>
      <c r="H673" s="4">
        <v>13.3</v>
      </c>
    </row>
    <row r="674" spans="7:8" x14ac:dyDescent="0.25">
      <c r="G674" s="4">
        <v>4.26</v>
      </c>
      <c r="H674" s="4">
        <v>10.6</v>
      </c>
    </row>
    <row r="675" spans="7:8" x14ac:dyDescent="0.25">
      <c r="G675" s="4">
        <v>2.42</v>
      </c>
      <c r="H675" s="4">
        <v>17.8</v>
      </c>
    </row>
    <row r="676" spans="7:8" x14ac:dyDescent="0.25">
      <c r="G676" s="4">
        <v>2.58</v>
      </c>
      <c r="H676" s="4">
        <v>20.9</v>
      </c>
    </row>
    <row r="677" spans="7:8" x14ac:dyDescent="0.25">
      <c r="G677" s="4">
        <v>2.68</v>
      </c>
      <c r="H677" s="4">
        <v>16</v>
      </c>
    </row>
    <row r="678" spans="7:8" x14ac:dyDescent="0.25">
      <c r="G678" s="4">
        <v>3.01</v>
      </c>
      <c r="H678" s="4">
        <v>10</v>
      </c>
    </row>
    <row r="679" spans="7:8" x14ac:dyDescent="0.25">
      <c r="G679" s="4">
        <v>4.74</v>
      </c>
      <c r="H679" s="4">
        <v>17.3</v>
      </c>
    </row>
    <row r="680" spans="7:8" x14ac:dyDescent="0.25">
      <c r="G680" s="4">
        <v>4.01</v>
      </c>
      <c r="H680" s="4">
        <v>13.7</v>
      </c>
    </row>
    <row r="681" spans="7:8" x14ac:dyDescent="0.25">
      <c r="G681" s="4">
        <v>4.3</v>
      </c>
      <c r="H681" s="4">
        <v>15.7</v>
      </c>
    </row>
    <row r="682" spans="7:8" x14ac:dyDescent="0.25">
      <c r="G682" s="4">
        <v>2.73</v>
      </c>
      <c r="H682" s="4">
        <v>10.5</v>
      </c>
    </row>
    <row r="683" spans="7:8" x14ac:dyDescent="0.25">
      <c r="G683" s="4">
        <v>2.94</v>
      </c>
      <c r="H683" s="4">
        <v>16.3</v>
      </c>
    </row>
    <row r="684" spans="7:8" x14ac:dyDescent="0.25">
      <c r="G684" s="4">
        <v>1.1599999999999999</v>
      </c>
      <c r="H684" s="4">
        <v>23.6</v>
      </c>
    </row>
    <row r="685" spans="7:8" x14ac:dyDescent="0.25">
      <c r="G685" s="4">
        <v>2.58</v>
      </c>
      <c r="H685" s="4">
        <v>18.100000000000001</v>
      </c>
    </row>
    <row r="686" spans="7:8" x14ac:dyDescent="0.25">
      <c r="G686" s="4">
        <v>4.79</v>
      </c>
      <c r="H686" s="4">
        <v>10.8</v>
      </c>
    </row>
    <row r="687" spans="7:8" x14ac:dyDescent="0.25">
      <c r="G687" s="4">
        <v>1.1000000000000001</v>
      </c>
      <c r="H687" s="4">
        <v>18.399999999999999</v>
      </c>
    </row>
    <row r="688" spans="7:8" x14ac:dyDescent="0.25">
      <c r="G688" s="4">
        <v>4.75</v>
      </c>
      <c r="H688" s="4">
        <v>10</v>
      </c>
    </row>
    <row r="689" spans="7:8" x14ac:dyDescent="0.25">
      <c r="G689" s="4">
        <v>3.19</v>
      </c>
      <c r="H689" s="4">
        <v>9.1</v>
      </c>
    </row>
    <row r="690" spans="7:8" x14ac:dyDescent="0.25">
      <c r="G690" s="4">
        <v>4.03</v>
      </c>
      <c r="H690" s="4">
        <v>13.1</v>
      </c>
    </row>
    <row r="691" spans="7:8" x14ac:dyDescent="0.25">
      <c r="G691" s="4">
        <v>1.07</v>
      </c>
      <c r="H691" s="4">
        <v>8.9</v>
      </c>
    </row>
    <row r="692" spans="7:8" x14ac:dyDescent="0.25">
      <c r="G692" s="4">
        <v>1.0900000000000001</v>
      </c>
      <c r="H692" s="4">
        <v>8.4</v>
      </c>
    </row>
    <row r="693" spans="7:8" x14ac:dyDescent="0.25">
      <c r="G693" s="4">
        <v>4.47</v>
      </c>
      <c r="H693" s="4">
        <v>6.9</v>
      </c>
    </row>
    <row r="694" spans="7:8" x14ac:dyDescent="0.25">
      <c r="G694" s="4">
        <v>3.3</v>
      </c>
      <c r="H694" s="4">
        <v>16.5</v>
      </c>
    </row>
    <row r="695" spans="7:8" x14ac:dyDescent="0.25">
      <c r="G695" s="4">
        <v>4.1500000000000004</v>
      </c>
      <c r="H695" s="4">
        <v>16.600000000000001</v>
      </c>
    </row>
    <row r="696" spans="7:8" x14ac:dyDescent="0.25">
      <c r="G696" s="4">
        <v>4.9000000000000004</v>
      </c>
      <c r="H696" s="4">
        <v>18.8</v>
      </c>
    </row>
    <row r="697" spans="7:8" x14ac:dyDescent="0.25">
      <c r="G697" s="4">
        <v>4.62</v>
      </c>
      <c r="H697" s="4">
        <v>6.9</v>
      </c>
    </row>
    <row r="698" spans="7:8" x14ac:dyDescent="0.25">
      <c r="G698" s="4">
        <v>4.33</v>
      </c>
      <c r="H698" s="4">
        <v>10.1</v>
      </c>
    </row>
    <row r="699" spans="7:8" x14ac:dyDescent="0.25">
      <c r="G699" s="4">
        <v>4.72</v>
      </c>
      <c r="H699" s="4">
        <v>12.1</v>
      </c>
    </row>
    <row r="700" spans="7:8" x14ac:dyDescent="0.25">
      <c r="G700" s="4">
        <v>1.33</v>
      </c>
      <c r="H700" s="4">
        <v>6.9</v>
      </c>
    </row>
    <row r="701" spans="7:8" x14ac:dyDescent="0.25">
      <c r="G701" s="4">
        <v>2.77</v>
      </c>
      <c r="H701" s="4">
        <v>15.5</v>
      </c>
    </row>
    <row r="702" spans="7:8" x14ac:dyDescent="0.25">
      <c r="G702" s="4">
        <v>3.29</v>
      </c>
      <c r="H702" s="4">
        <v>8.8000000000000007</v>
      </c>
    </row>
    <row r="703" spans="7:8" x14ac:dyDescent="0.25">
      <c r="G703" s="4">
        <v>2.0699999999999998</v>
      </c>
      <c r="H703" s="4">
        <v>18.2</v>
      </c>
    </row>
    <row r="704" spans="7:8" x14ac:dyDescent="0.25">
      <c r="G704" s="4">
        <v>1.1399999999999999</v>
      </c>
      <c r="H704" s="4">
        <v>9.5</v>
      </c>
    </row>
    <row r="705" spans="7:8" x14ac:dyDescent="0.25">
      <c r="G705" s="4">
        <v>2.04</v>
      </c>
      <c r="H705" s="4">
        <v>11.4</v>
      </c>
    </row>
    <row r="706" spans="7:8" x14ac:dyDescent="0.25">
      <c r="G706" s="4">
        <v>2.65</v>
      </c>
      <c r="H706" s="4">
        <v>20.9</v>
      </c>
    </row>
    <row r="707" spans="7:8" x14ac:dyDescent="0.25">
      <c r="G707" s="4">
        <v>4.3</v>
      </c>
      <c r="H707" s="4">
        <v>19.3</v>
      </c>
    </row>
    <row r="708" spans="7:8" x14ac:dyDescent="0.25">
      <c r="G708" s="4">
        <v>3.69</v>
      </c>
      <c r="H708" s="4">
        <v>23.9</v>
      </c>
    </row>
    <row r="709" spans="7:8" x14ac:dyDescent="0.25">
      <c r="G709" s="4">
        <v>4.95</v>
      </c>
      <c r="H709" s="4">
        <v>17.899999999999999</v>
      </c>
    </row>
    <row r="710" spans="7:8" x14ac:dyDescent="0.25">
      <c r="G710" s="4">
        <v>4.46</v>
      </c>
      <c r="H710" s="4">
        <v>17.100000000000001</v>
      </c>
    </row>
    <row r="711" spans="7:8" x14ac:dyDescent="0.25">
      <c r="G711" s="4">
        <v>2.71</v>
      </c>
      <c r="H711" s="4">
        <v>21.3</v>
      </c>
    </row>
    <row r="712" spans="7:8" x14ac:dyDescent="0.25">
      <c r="G712" s="4">
        <v>4.74</v>
      </c>
      <c r="H712" s="4">
        <v>16</v>
      </c>
    </row>
    <row r="713" spans="7:8" x14ac:dyDescent="0.25">
      <c r="G713" s="4">
        <v>1.06</v>
      </c>
      <c r="H713" s="4">
        <v>22</v>
      </c>
    </row>
    <row r="714" spans="7:8" x14ac:dyDescent="0.25">
      <c r="G714" s="4">
        <v>2.1800000000000002</v>
      </c>
      <c r="H714" s="4">
        <v>10.6</v>
      </c>
    </row>
    <row r="715" spans="7:8" x14ac:dyDescent="0.25">
      <c r="G715" s="4">
        <v>1.41</v>
      </c>
      <c r="H715" s="4">
        <v>18.100000000000001</v>
      </c>
    </row>
    <row r="716" spans="7:8" x14ac:dyDescent="0.25">
      <c r="G716" s="4">
        <v>2.2999999999999998</v>
      </c>
      <c r="H716" s="4">
        <v>16.899999999999999</v>
      </c>
    </row>
    <row r="717" spans="7:8" x14ac:dyDescent="0.25">
      <c r="G717" s="4">
        <v>3.3</v>
      </c>
      <c r="H717" s="4">
        <v>19.8</v>
      </c>
    </row>
    <row r="718" spans="7:8" x14ac:dyDescent="0.25">
      <c r="G718" s="4">
        <v>3.77</v>
      </c>
      <c r="H718" s="4">
        <v>19.399999999999999</v>
      </c>
    </row>
    <row r="719" spans="7:8" x14ac:dyDescent="0.25">
      <c r="G719" s="4">
        <v>1.24</v>
      </c>
      <c r="H719" s="4">
        <v>21.3</v>
      </c>
    </row>
    <row r="720" spans="7:8" x14ac:dyDescent="0.25">
      <c r="G720" s="4">
        <v>3.94</v>
      </c>
      <c r="H720" s="4">
        <v>22.7</v>
      </c>
    </row>
    <row r="721" spans="7:8" x14ac:dyDescent="0.25">
      <c r="G721" s="4">
        <v>2.86</v>
      </c>
      <c r="H721" s="4">
        <v>10.7</v>
      </c>
    </row>
    <row r="722" spans="7:8" x14ac:dyDescent="0.25">
      <c r="G722" s="4">
        <v>3.53</v>
      </c>
      <c r="H722" s="4">
        <v>9.1</v>
      </c>
    </row>
    <row r="723" spans="7:8" x14ac:dyDescent="0.25">
      <c r="G723" s="4">
        <v>3.66</v>
      </c>
      <c r="H723" s="4">
        <v>22</v>
      </c>
    </row>
    <row r="724" spans="7:8" x14ac:dyDescent="0.25">
      <c r="G724" s="4">
        <v>3.26</v>
      </c>
      <c r="H724" s="4">
        <v>7.6</v>
      </c>
    </row>
    <row r="725" spans="7:8" x14ac:dyDescent="0.25">
      <c r="G725" s="4">
        <v>2.36</v>
      </c>
      <c r="H725" s="4">
        <v>8.6</v>
      </c>
    </row>
    <row r="726" spans="7:8" x14ac:dyDescent="0.25">
      <c r="G726" s="4">
        <v>2.17</v>
      </c>
      <c r="H726" s="4">
        <v>22.2</v>
      </c>
    </row>
    <row r="727" spans="7:8" x14ac:dyDescent="0.25">
      <c r="G727" s="4">
        <v>3.71</v>
      </c>
      <c r="H727" s="4">
        <v>11.3</v>
      </c>
    </row>
    <row r="728" spans="7:8" x14ac:dyDescent="0.25">
      <c r="G728" s="4">
        <v>2.09</v>
      </c>
      <c r="H728" s="4">
        <v>17.399999999999999</v>
      </c>
    </row>
    <row r="729" spans="7:8" x14ac:dyDescent="0.25">
      <c r="G729" s="4">
        <v>1.06</v>
      </c>
      <c r="H729" s="4">
        <v>18</v>
      </c>
    </row>
    <row r="730" spans="7:8" x14ac:dyDescent="0.25">
      <c r="G730" s="4">
        <v>2.37</v>
      </c>
      <c r="H730" s="4">
        <v>21</v>
      </c>
    </row>
    <row r="731" spans="7:8" x14ac:dyDescent="0.25">
      <c r="G731" s="4">
        <v>3.6</v>
      </c>
      <c r="H731" s="4">
        <v>19.100000000000001</v>
      </c>
    </row>
    <row r="732" spans="7:8" x14ac:dyDescent="0.25">
      <c r="G732" s="4">
        <v>1.47</v>
      </c>
      <c r="H732" s="4">
        <v>12.4</v>
      </c>
    </row>
    <row r="733" spans="7:8" x14ac:dyDescent="0.25">
      <c r="G733" s="4">
        <v>1.05</v>
      </c>
      <c r="H733" s="4">
        <v>23.2</v>
      </c>
    </row>
    <row r="734" spans="7:8" x14ac:dyDescent="0.25">
      <c r="G734" s="4">
        <v>3.06</v>
      </c>
      <c r="H734" s="4">
        <v>12.8</v>
      </c>
    </row>
    <row r="735" spans="7:8" x14ac:dyDescent="0.25">
      <c r="G735" s="4">
        <v>2.5499999999999998</v>
      </c>
      <c r="H735" s="4">
        <v>11.7</v>
      </c>
    </row>
    <row r="736" spans="7:8" x14ac:dyDescent="0.25">
      <c r="G736" s="4">
        <v>1.71</v>
      </c>
      <c r="H736" s="4">
        <v>15.6</v>
      </c>
    </row>
    <row r="737" spans="7:8" x14ac:dyDescent="0.25">
      <c r="G737" s="4">
        <v>4.9800000000000004</v>
      </c>
      <c r="H737" s="4">
        <v>11.9</v>
      </c>
    </row>
    <row r="738" spans="7:8" x14ac:dyDescent="0.25">
      <c r="G738" s="4">
        <v>2.61</v>
      </c>
      <c r="H738" s="4">
        <v>11.7</v>
      </c>
    </row>
    <row r="739" spans="7:8" x14ac:dyDescent="0.25">
      <c r="G739" s="4">
        <v>3.53</v>
      </c>
      <c r="H739" s="4">
        <v>18.5</v>
      </c>
    </row>
    <row r="740" spans="7:8" x14ac:dyDescent="0.25">
      <c r="G740" s="4">
        <v>4.01</v>
      </c>
      <c r="H740" s="4">
        <v>19.100000000000001</v>
      </c>
    </row>
    <row r="741" spans="7:8" x14ac:dyDescent="0.25">
      <c r="G741" s="4">
        <v>1.75</v>
      </c>
      <c r="H741" s="4">
        <v>14</v>
      </c>
    </row>
    <row r="742" spans="7:8" x14ac:dyDescent="0.25">
      <c r="G742" s="4">
        <v>4.4000000000000004</v>
      </c>
      <c r="H742" s="4">
        <v>23.3</v>
      </c>
    </row>
    <row r="743" spans="7:8" x14ac:dyDescent="0.25">
      <c r="G743" s="4">
        <v>2.91</v>
      </c>
      <c r="H743" s="4">
        <v>7.5</v>
      </c>
    </row>
    <row r="744" spans="7:8" x14ac:dyDescent="0.25">
      <c r="G744" s="4">
        <v>1.42</v>
      </c>
      <c r="H744" s="4">
        <v>10.199999999999999</v>
      </c>
    </row>
    <row r="745" spans="7:8" x14ac:dyDescent="0.25">
      <c r="G745" s="4">
        <v>4.28</v>
      </c>
      <c r="H745" s="4">
        <v>18.399999999999999</v>
      </c>
    </row>
    <row r="746" spans="7:8" x14ac:dyDescent="0.25">
      <c r="G746" s="4">
        <v>2.23</v>
      </c>
      <c r="H746" s="4">
        <v>20.6</v>
      </c>
    </row>
    <row r="747" spans="7:8" x14ac:dyDescent="0.25">
      <c r="G747" s="4">
        <v>3.92</v>
      </c>
      <c r="H747" s="4">
        <v>14.4</v>
      </c>
    </row>
    <row r="748" spans="7:8" x14ac:dyDescent="0.25">
      <c r="G748" s="4">
        <v>3.81</v>
      </c>
      <c r="H748" s="4">
        <v>22.4</v>
      </c>
    </row>
    <row r="749" spans="7:8" x14ac:dyDescent="0.25">
      <c r="G749" s="4">
        <v>2.2599999999999998</v>
      </c>
      <c r="H749" s="4">
        <v>18.600000000000001</v>
      </c>
    </row>
    <row r="750" spans="7:8" x14ac:dyDescent="0.25">
      <c r="G750" s="4">
        <v>3.7</v>
      </c>
      <c r="H750" s="4">
        <v>14.2</v>
      </c>
    </row>
    <row r="751" spans="7:8" x14ac:dyDescent="0.25">
      <c r="G751" s="4">
        <v>4.74</v>
      </c>
      <c r="H751" s="4">
        <v>16.5</v>
      </c>
    </row>
    <row r="752" spans="7:8" x14ac:dyDescent="0.25">
      <c r="G752" s="4">
        <v>2.5099999999999998</v>
      </c>
      <c r="H752" s="4">
        <v>15.1</v>
      </c>
    </row>
    <row r="753" spans="7:8" x14ac:dyDescent="0.25">
      <c r="G753" s="4">
        <v>3.63</v>
      </c>
      <c r="H753" s="4">
        <v>12.4</v>
      </c>
    </row>
    <row r="754" spans="7:8" x14ac:dyDescent="0.25">
      <c r="G754" s="4">
        <v>1.46</v>
      </c>
      <c r="H754" s="4">
        <v>13</v>
      </c>
    </row>
    <row r="755" spans="7:8" x14ac:dyDescent="0.25">
      <c r="G755" s="4">
        <v>2.77</v>
      </c>
      <c r="H755" s="4">
        <v>20.6</v>
      </c>
    </row>
    <row r="756" spans="7:8" x14ac:dyDescent="0.25">
      <c r="G756" s="4">
        <v>3.6</v>
      </c>
      <c r="H756" s="4">
        <v>14.6</v>
      </c>
    </row>
    <row r="757" spans="7:8" x14ac:dyDescent="0.25">
      <c r="G757" s="4">
        <v>3.33</v>
      </c>
      <c r="H757" s="4">
        <v>8.3000000000000007</v>
      </c>
    </row>
    <row r="758" spans="7:8" x14ac:dyDescent="0.25">
      <c r="G758" s="4">
        <v>1.65</v>
      </c>
      <c r="H758" s="4">
        <v>7.1</v>
      </c>
    </row>
    <row r="759" spans="7:8" x14ac:dyDescent="0.25">
      <c r="G759" s="4">
        <v>3.38</v>
      </c>
      <c r="H759" s="4">
        <v>12.2</v>
      </c>
    </row>
    <row r="760" spans="7:8" x14ac:dyDescent="0.25">
      <c r="G760" s="4">
        <v>3.16</v>
      </c>
      <c r="H760" s="4">
        <v>22.3</v>
      </c>
    </row>
    <row r="761" spans="7:8" x14ac:dyDescent="0.25">
      <c r="G761" s="4">
        <v>2.19</v>
      </c>
      <c r="H761" s="4">
        <v>13.8</v>
      </c>
    </row>
    <row r="762" spans="7:8" x14ac:dyDescent="0.25">
      <c r="G762" s="4">
        <v>1.32</v>
      </c>
      <c r="H762" s="4">
        <v>16.600000000000001</v>
      </c>
    </row>
    <row r="763" spans="7:8" x14ac:dyDescent="0.25">
      <c r="G763" s="4">
        <v>1.32</v>
      </c>
      <c r="H763" s="4">
        <v>20.9</v>
      </c>
    </row>
    <row r="764" spans="7:8" x14ac:dyDescent="0.25">
      <c r="G764" s="4">
        <v>2.11</v>
      </c>
      <c r="H764" s="4">
        <v>21.8</v>
      </c>
    </row>
    <row r="765" spans="7:8" x14ac:dyDescent="0.25">
      <c r="G765" s="4">
        <v>1.71</v>
      </c>
      <c r="H765" s="4">
        <v>13.3</v>
      </c>
    </row>
    <row r="766" spans="7:8" x14ac:dyDescent="0.25">
      <c r="G766" s="4">
        <v>3.32</v>
      </c>
      <c r="H766" s="4">
        <v>14.7</v>
      </c>
    </row>
    <row r="767" spans="7:8" x14ac:dyDescent="0.25">
      <c r="G767" s="4">
        <v>4.8</v>
      </c>
      <c r="H767" s="4">
        <v>7.6</v>
      </c>
    </row>
    <row r="768" spans="7:8" x14ac:dyDescent="0.25">
      <c r="G768" s="4">
        <v>2.12</v>
      </c>
      <c r="H768" s="4">
        <v>17.600000000000001</v>
      </c>
    </row>
    <row r="769" spans="7:8" x14ac:dyDescent="0.25">
      <c r="G769" s="4">
        <v>1.22</v>
      </c>
      <c r="H769" s="4">
        <v>12.9</v>
      </c>
    </row>
    <row r="770" spans="7:8" x14ac:dyDescent="0.25">
      <c r="G770" s="4">
        <v>2.77</v>
      </c>
      <c r="H770" s="4">
        <v>20.9</v>
      </c>
    </row>
    <row r="771" spans="7:8" x14ac:dyDescent="0.25">
      <c r="G771" s="4">
        <v>2.41</v>
      </c>
      <c r="H771" s="4">
        <v>20.9</v>
      </c>
    </row>
    <row r="772" spans="7:8" x14ac:dyDescent="0.25">
      <c r="G772" s="4">
        <v>4.1399999999999997</v>
      </c>
      <c r="H772" s="4">
        <v>23.2</v>
      </c>
    </row>
    <row r="773" spans="7:8" x14ac:dyDescent="0.25">
      <c r="G773" s="4">
        <v>3.42</v>
      </c>
      <c r="H773" s="4">
        <v>16.3</v>
      </c>
    </row>
    <row r="774" spans="7:8" x14ac:dyDescent="0.25">
      <c r="G774" s="4">
        <v>1.24</v>
      </c>
      <c r="H774" s="4">
        <v>15.4</v>
      </c>
    </row>
    <row r="775" spans="7:8" x14ac:dyDescent="0.25">
      <c r="G775" s="4">
        <v>3.67</v>
      </c>
      <c r="H775" s="4">
        <v>8.9</v>
      </c>
    </row>
    <row r="776" spans="7:8" x14ac:dyDescent="0.25">
      <c r="G776" s="4">
        <v>1.81</v>
      </c>
      <c r="H776" s="4">
        <v>13.2</v>
      </c>
    </row>
    <row r="777" spans="7:8" x14ac:dyDescent="0.25">
      <c r="G777" s="4">
        <v>2.93</v>
      </c>
      <c r="H777" s="4">
        <v>8.6</v>
      </c>
    </row>
    <row r="778" spans="7:8" x14ac:dyDescent="0.25">
      <c r="G778" s="4">
        <v>1.25</v>
      </c>
      <c r="H778" s="4">
        <v>16.2</v>
      </c>
    </row>
    <row r="779" spans="7:8" x14ac:dyDescent="0.25">
      <c r="G779" s="4">
        <v>3.23</v>
      </c>
      <c r="H779" s="4">
        <v>7.8</v>
      </c>
    </row>
    <row r="780" spans="7:8" x14ac:dyDescent="0.25">
      <c r="G780" s="4">
        <v>1.74</v>
      </c>
      <c r="H780" s="4">
        <v>6.8</v>
      </c>
    </row>
    <row r="781" spans="7:8" x14ac:dyDescent="0.25">
      <c r="G781" s="4">
        <v>4.37</v>
      </c>
      <c r="H781" s="4">
        <v>9.1</v>
      </c>
    </row>
    <row r="782" spans="7:8" x14ac:dyDescent="0.25">
      <c r="G782" s="4">
        <v>1.49</v>
      </c>
      <c r="H782" s="4">
        <v>12.4</v>
      </c>
    </row>
    <row r="783" spans="7:8" x14ac:dyDescent="0.25">
      <c r="G783" s="4">
        <v>3.74</v>
      </c>
      <c r="H783" s="4">
        <v>12.9</v>
      </c>
    </row>
    <row r="784" spans="7:8" x14ac:dyDescent="0.25">
      <c r="G784" s="4">
        <v>1.31</v>
      </c>
      <c r="H784" s="4">
        <v>17.600000000000001</v>
      </c>
    </row>
    <row r="785" spans="7:8" x14ac:dyDescent="0.25">
      <c r="G785" s="4">
        <v>2.96</v>
      </c>
      <c r="H785" s="4">
        <v>12</v>
      </c>
    </row>
    <row r="786" spans="7:8" x14ac:dyDescent="0.25">
      <c r="G786" s="4">
        <v>1.39</v>
      </c>
      <c r="H786" s="4">
        <v>19.100000000000001</v>
      </c>
    </row>
    <row r="787" spans="7:8" x14ac:dyDescent="0.25">
      <c r="G787" s="4">
        <v>2.57</v>
      </c>
      <c r="H787" s="4">
        <v>9.1999999999999993</v>
      </c>
    </row>
    <row r="788" spans="7:8" x14ac:dyDescent="0.25">
      <c r="G788" s="4">
        <v>3.71</v>
      </c>
      <c r="H788" s="4">
        <v>22.6</v>
      </c>
    </row>
    <row r="789" spans="7:8" x14ac:dyDescent="0.25">
      <c r="G789" s="4">
        <v>2.12</v>
      </c>
      <c r="H789" s="4">
        <v>23.9</v>
      </c>
    </row>
    <row r="790" spans="7:8" x14ac:dyDescent="0.25">
      <c r="G790" s="4">
        <v>4.5</v>
      </c>
      <c r="H790" s="4">
        <v>13.2</v>
      </c>
    </row>
    <row r="791" spans="7:8" x14ac:dyDescent="0.25">
      <c r="G791" s="4">
        <v>4.91</v>
      </c>
      <c r="H791" s="4">
        <v>12</v>
      </c>
    </row>
    <row r="792" spans="7:8" x14ac:dyDescent="0.25">
      <c r="G792" s="4">
        <v>2.68</v>
      </c>
      <c r="H792" s="4">
        <v>20.5</v>
      </c>
    </row>
    <row r="793" spans="7:8" x14ac:dyDescent="0.25">
      <c r="G793" s="4">
        <v>1.24</v>
      </c>
      <c r="H793" s="4">
        <v>13.5</v>
      </c>
    </row>
    <row r="794" spans="7:8" x14ac:dyDescent="0.25">
      <c r="G794" s="4">
        <v>2.61</v>
      </c>
      <c r="H794" s="4">
        <v>8.4</v>
      </c>
    </row>
    <row r="795" spans="7:8" x14ac:dyDescent="0.25">
      <c r="G795" s="4">
        <v>2.58</v>
      </c>
      <c r="H795" s="4">
        <v>23.1</v>
      </c>
    </row>
    <row r="796" spans="7:8" x14ac:dyDescent="0.25">
      <c r="G796" s="4">
        <v>4.63</v>
      </c>
      <c r="H796" s="4">
        <v>12.4</v>
      </c>
    </row>
    <row r="797" spans="7:8" x14ac:dyDescent="0.25">
      <c r="G797" s="4">
        <v>2.94</v>
      </c>
      <c r="H797" s="4">
        <v>16.7</v>
      </c>
    </row>
    <row r="798" spans="7:8" x14ac:dyDescent="0.25">
      <c r="G798" s="4">
        <v>1.65</v>
      </c>
      <c r="H798" s="4">
        <v>16.3</v>
      </c>
    </row>
    <row r="799" spans="7:8" x14ac:dyDescent="0.25">
      <c r="G799" s="4">
        <v>3.97</v>
      </c>
      <c r="H799" s="4">
        <v>20</v>
      </c>
    </row>
    <row r="800" spans="7:8" x14ac:dyDescent="0.25">
      <c r="G800" s="4">
        <v>2.04</v>
      </c>
      <c r="H800" s="4">
        <v>20.3</v>
      </c>
    </row>
    <row r="801" spans="7:8" x14ac:dyDescent="0.25">
      <c r="G801" s="4">
        <v>3.44</v>
      </c>
      <c r="H801" s="4">
        <v>10.7</v>
      </c>
    </row>
    <row r="802" spans="7:8" x14ac:dyDescent="0.25">
      <c r="G802" s="4">
        <v>3.4</v>
      </c>
      <c r="H802" s="4">
        <v>6.1</v>
      </c>
    </row>
    <row r="803" spans="7:8" x14ac:dyDescent="0.25">
      <c r="G803" s="4">
        <v>2.14</v>
      </c>
      <c r="H803" s="4">
        <v>16.5</v>
      </c>
    </row>
    <row r="804" spans="7:8" x14ac:dyDescent="0.25">
      <c r="G804" s="4">
        <v>1.7</v>
      </c>
      <c r="H804" s="4">
        <v>17.3</v>
      </c>
    </row>
    <row r="805" spans="7:8" x14ac:dyDescent="0.25">
      <c r="G805" s="4">
        <v>2.63</v>
      </c>
      <c r="H805" s="4">
        <v>9.5</v>
      </c>
    </row>
    <row r="806" spans="7:8" x14ac:dyDescent="0.25">
      <c r="G806" s="4">
        <v>4.45</v>
      </c>
      <c r="H806" s="4">
        <v>16.7</v>
      </c>
    </row>
    <row r="807" spans="7:8" x14ac:dyDescent="0.25">
      <c r="G807" s="4">
        <v>2.72</v>
      </c>
      <c r="H807" s="4">
        <v>16.3</v>
      </c>
    </row>
    <row r="808" spans="7:8" x14ac:dyDescent="0.25">
      <c r="G808" s="4">
        <v>2.08</v>
      </c>
      <c r="H808" s="4">
        <v>11.5</v>
      </c>
    </row>
    <row r="809" spans="7:8" x14ac:dyDescent="0.25">
      <c r="G809" s="4">
        <v>3.35</v>
      </c>
      <c r="H809" s="4">
        <v>7.5</v>
      </c>
    </row>
    <row r="810" spans="7:8" x14ac:dyDescent="0.25">
      <c r="G810" s="4">
        <v>1.69</v>
      </c>
      <c r="H810" s="4">
        <v>11.1</v>
      </c>
    </row>
    <row r="811" spans="7:8" x14ac:dyDescent="0.25">
      <c r="G811" s="4">
        <v>4.25</v>
      </c>
      <c r="H811" s="4">
        <v>18</v>
      </c>
    </row>
    <row r="812" spans="7:8" x14ac:dyDescent="0.25">
      <c r="G812" s="4">
        <v>4.7300000000000004</v>
      </c>
      <c r="H812" s="4">
        <v>22</v>
      </c>
    </row>
    <row r="813" spans="7:8" x14ac:dyDescent="0.25">
      <c r="G813" s="4">
        <v>3.26</v>
      </c>
      <c r="H813" s="4">
        <v>22.8</v>
      </c>
    </row>
    <row r="814" spans="7:8" x14ac:dyDescent="0.25">
      <c r="G814" s="4">
        <v>3.88</v>
      </c>
      <c r="H814" s="4">
        <v>6.9</v>
      </c>
    </row>
    <row r="815" spans="7:8" x14ac:dyDescent="0.25">
      <c r="G815" s="4">
        <v>4.59</v>
      </c>
      <c r="H815" s="4">
        <v>8.5</v>
      </c>
    </row>
    <row r="816" spans="7:8" x14ac:dyDescent="0.25">
      <c r="G816" s="4">
        <v>3</v>
      </c>
      <c r="H816" s="4">
        <v>19.600000000000001</v>
      </c>
    </row>
    <row r="817" spans="7:8" x14ac:dyDescent="0.25">
      <c r="G817" s="4">
        <v>2.25</v>
      </c>
      <c r="H817" s="4">
        <v>23.6</v>
      </c>
    </row>
    <row r="818" spans="7:8" x14ac:dyDescent="0.25">
      <c r="G818" s="4">
        <v>4.74</v>
      </c>
      <c r="H818" s="4">
        <v>19.8</v>
      </c>
    </row>
    <row r="819" spans="7:8" x14ac:dyDescent="0.25">
      <c r="G819" s="4">
        <v>4.8600000000000003</v>
      </c>
      <c r="H819" s="4">
        <v>18.100000000000001</v>
      </c>
    </row>
    <row r="820" spans="7:8" x14ac:dyDescent="0.25">
      <c r="G820" s="4">
        <v>3.3</v>
      </c>
      <c r="H820" s="4">
        <v>11.6</v>
      </c>
    </row>
    <row r="821" spans="7:8" x14ac:dyDescent="0.25">
      <c r="G821" s="4">
        <v>3.58</v>
      </c>
      <c r="H821" s="4">
        <v>13.3</v>
      </c>
    </row>
    <row r="822" spans="7:8" x14ac:dyDescent="0.25">
      <c r="G822" s="4">
        <v>1.79</v>
      </c>
      <c r="H822" s="4">
        <v>12.7</v>
      </c>
    </row>
    <row r="823" spans="7:8" x14ac:dyDescent="0.25">
      <c r="G823" s="4">
        <v>4.59</v>
      </c>
      <c r="H823" s="4">
        <v>23.2</v>
      </c>
    </row>
    <row r="824" spans="7:8" x14ac:dyDescent="0.25">
      <c r="G824" s="4">
        <v>2.36</v>
      </c>
      <c r="H824" s="4">
        <v>8</v>
      </c>
    </row>
    <row r="825" spans="7:8" x14ac:dyDescent="0.25">
      <c r="G825" s="4">
        <v>2.27</v>
      </c>
      <c r="H825" s="4">
        <v>11.4</v>
      </c>
    </row>
    <row r="826" spans="7:8" x14ac:dyDescent="0.25">
      <c r="G826" s="4">
        <v>4.43</v>
      </c>
      <c r="H826" s="4">
        <v>18.399999999999999</v>
      </c>
    </row>
    <row r="827" spans="7:8" x14ac:dyDescent="0.25">
      <c r="G827" s="4">
        <v>3.73</v>
      </c>
      <c r="H827" s="4">
        <v>17.600000000000001</v>
      </c>
    </row>
    <row r="828" spans="7:8" x14ac:dyDescent="0.25">
      <c r="G828" s="4">
        <v>1.48</v>
      </c>
      <c r="H828" s="4">
        <v>21.5</v>
      </c>
    </row>
    <row r="829" spans="7:8" x14ac:dyDescent="0.25">
      <c r="G829" s="4">
        <v>4.8099999999999996</v>
      </c>
      <c r="H829" s="4">
        <v>19.5</v>
      </c>
    </row>
    <row r="830" spans="7:8" x14ac:dyDescent="0.25">
      <c r="G830" s="4">
        <v>4.78</v>
      </c>
      <c r="H830" s="4">
        <v>8.4</v>
      </c>
    </row>
    <row r="831" spans="7:8" x14ac:dyDescent="0.25">
      <c r="G831" s="4">
        <v>3.97</v>
      </c>
      <c r="H831" s="4">
        <v>21.7</v>
      </c>
    </row>
    <row r="832" spans="7:8" x14ac:dyDescent="0.25">
      <c r="G832" s="4">
        <v>1.21</v>
      </c>
      <c r="H832" s="4">
        <v>21.3</v>
      </c>
    </row>
    <row r="833" spans="7:8" x14ac:dyDescent="0.25">
      <c r="G833" s="4">
        <v>1.67</v>
      </c>
      <c r="H833" s="4">
        <v>9.4</v>
      </c>
    </row>
    <row r="834" spans="7:8" x14ac:dyDescent="0.25">
      <c r="G834" s="4">
        <v>3.04</v>
      </c>
      <c r="H834" s="4">
        <v>20.9</v>
      </c>
    </row>
    <row r="835" spans="7:8" x14ac:dyDescent="0.25">
      <c r="G835" s="4">
        <v>3.84</v>
      </c>
      <c r="H835" s="4">
        <v>18.100000000000001</v>
      </c>
    </row>
    <row r="836" spans="7:8" x14ac:dyDescent="0.25">
      <c r="G836" s="4">
        <v>2.4500000000000002</v>
      </c>
      <c r="H836" s="4">
        <v>8</v>
      </c>
    </row>
    <row r="837" spans="7:8" x14ac:dyDescent="0.25">
      <c r="G837" s="4">
        <v>4.55</v>
      </c>
      <c r="H837" s="4">
        <v>18.2</v>
      </c>
    </row>
    <row r="838" spans="7:8" x14ac:dyDescent="0.25">
      <c r="G838" s="4">
        <v>2.08</v>
      </c>
      <c r="H838" s="4">
        <v>11.4</v>
      </c>
    </row>
    <row r="839" spans="7:8" x14ac:dyDescent="0.25">
      <c r="G839" s="4">
        <v>2.57</v>
      </c>
      <c r="H839" s="4">
        <v>15.8</v>
      </c>
    </row>
    <row r="840" spans="7:8" x14ac:dyDescent="0.25">
      <c r="G840" s="4">
        <v>2.48</v>
      </c>
      <c r="H840" s="4">
        <v>15.4</v>
      </c>
    </row>
    <row r="841" spans="7:8" x14ac:dyDescent="0.25">
      <c r="G841" s="4">
        <v>4.5199999999999996</v>
      </c>
      <c r="H841" s="4">
        <v>8.5</v>
      </c>
    </row>
    <row r="842" spans="7:8" x14ac:dyDescent="0.25">
      <c r="G842" s="4">
        <v>2</v>
      </c>
      <c r="H842" s="4">
        <v>16.7</v>
      </c>
    </row>
    <row r="843" spans="7:8" x14ac:dyDescent="0.25">
      <c r="G843" s="4">
        <v>2.69</v>
      </c>
      <c r="H843" s="4">
        <v>20.8</v>
      </c>
    </row>
    <row r="844" spans="7:8" x14ac:dyDescent="0.25">
      <c r="G844" s="4">
        <v>2.68</v>
      </c>
      <c r="H844" s="4">
        <v>19.5</v>
      </c>
    </row>
    <row r="845" spans="7:8" x14ac:dyDescent="0.25">
      <c r="G845" s="4">
        <v>2.2799999999999998</v>
      </c>
      <c r="H845" s="4">
        <v>13.8</v>
      </c>
    </row>
    <row r="846" spans="7:8" x14ac:dyDescent="0.25">
      <c r="G846" s="4">
        <v>2.38</v>
      </c>
      <c r="H846" s="4">
        <v>13.5</v>
      </c>
    </row>
    <row r="847" spans="7:8" x14ac:dyDescent="0.25">
      <c r="G847" s="4">
        <v>1</v>
      </c>
      <c r="H847" s="4">
        <v>19.399999999999999</v>
      </c>
    </row>
    <row r="848" spans="7:8" x14ac:dyDescent="0.25">
      <c r="G848" s="4">
        <v>1.48</v>
      </c>
      <c r="H848" s="4">
        <v>22.7</v>
      </c>
    </row>
    <row r="849" spans="7:8" x14ac:dyDescent="0.25">
      <c r="G849" s="4">
        <v>1.48</v>
      </c>
      <c r="H849" s="4">
        <v>12.7</v>
      </c>
    </row>
    <row r="850" spans="7:8" x14ac:dyDescent="0.25">
      <c r="G850" s="4">
        <v>3.87</v>
      </c>
      <c r="H850" s="4">
        <v>23.9</v>
      </c>
    </row>
    <row r="851" spans="7:8" x14ac:dyDescent="0.25">
      <c r="G851" s="4">
        <v>1.22</v>
      </c>
      <c r="H851" s="4">
        <v>13.1</v>
      </c>
    </row>
    <row r="852" spans="7:8" x14ac:dyDescent="0.25">
      <c r="G852" s="4">
        <v>2.36</v>
      </c>
      <c r="H852" s="4">
        <v>15.2</v>
      </c>
    </row>
    <row r="853" spans="7:8" x14ac:dyDescent="0.25">
      <c r="G853" s="4">
        <v>4.46</v>
      </c>
      <c r="H853" s="4">
        <v>14.3</v>
      </c>
    </row>
    <row r="854" spans="7:8" x14ac:dyDescent="0.25">
      <c r="G854" s="4">
        <v>2.93</v>
      </c>
      <c r="H854" s="4">
        <v>10.5</v>
      </c>
    </row>
    <row r="855" spans="7:8" x14ac:dyDescent="0.25">
      <c r="G855" s="4">
        <v>4.97</v>
      </c>
      <c r="H855" s="4">
        <v>18.7</v>
      </c>
    </row>
    <row r="856" spans="7:8" x14ac:dyDescent="0.25">
      <c r="G856" s="4">
        <v>1.03</v>
      </c>
      <c r="H856" s="4">
        <v>20.7</v>
      </c>
    </row>
    <row r="857" spans="7:8" x14ac:dyDescent="0.25">
      <c r="G857" s="4">
        <v>4.3099999999999996</v>
      </c>
      <c r="H857" s="4">
        <v>10.3</v>
      </c>
    </row>
    <row r="858" spans="7:8" x14ac:dyDescent="0.25">
      <c r="G858" s="4">
        <v>1.27</v>
      </c>
      <c r="H858" s="4">
        <v>11.2</v>
      </c>
    </row>
    <row r="859" spans="7:8" x14ac:dyDescent="0.25">
      <c r="G859" s="4">
        <v>2.5099999999999998</v>
      </c>
      <c r="H859" s="4">
        <v>14.9</v>
      </c>
    </row>
    <row r="860" spans="7:8" x14ac:dyDescent="0.25">
      <c r="G860" s="4">
        <v>1.43</v>
      </c>
      <c r="H860" s="4">
        <v>11.4</v>
      </c>
    </row>
    <row r="861" spans="7:8" x14ac:dyDescent="0.25">
      <c r="G861" s="4">
        <v>2.2799999999999998</v>
      </c>
      <c r="H861" s="4">
        <v>8.1999999999999993</v>
      </c>
    </row>
    <row r="862" spans="7:8" x14ac:dyDescent="0.25">
      <c r="G862" s="4">
        <v>1.5</v>
      </c>
      <c r="H862" s="4">
        <v>9.4</v>
      </c>
    </row>
    <row r="863" spans="7:8" x14ac:dyDescent="0.25">
      <c r="G863" s="4">
        <v>3.18</v>
      </c>
      <c r="H863" s="4">
        <v>10.4</v>
      </c>
    </row>
    <row r="864" spans="7:8" x14ac:dyDescent="0.25">
      <c r="G864" s="4">
        <v>1.68</v>
      </c>
      <c r="H864" s="4">
        <v>15.2</v>
      </c>
    </row>
    <row r="865" spans="7:8" x14ac:dyDescent="0.25">
      <c r="G865" s="4">
        <v>4.74</v>
      </c>
      <c r="H865" s="4">
        <v>22</v>
      </c>
    </row>
    <row r="866" spans="7:8" x14ac:dyDescent="0.25">
      <c r="G866" s="4">
        <v>2.14</v>
      </c>
      <c r="H866" s="4">
        <v>13.1</v>
      </c>
    </row>
    <row r="867" spans="7:8" x14ac:dyDescent="0.25">
      <c r="G867" s="4">
        <v>1.64</v>
      </c>
      <c r="H867" s="4">
        <v>11.6</v>
      </c>
    </row>
    <row r="868" spans="7:8" x14ac:dyDescent="0.25">
      <c r="G868" s="4">
        <v>4.1900000000000004</v>
      </c>
      <c r="H868" s="4">
        <v>8.8000000000000007</v>
      </c>
    </row>
    <row r="869" spans="7:8" x14ac:dyDescent="0.25">
      <c r="G869" s="4">
        <v>1.35</v>
      </c>
      <c r="H869" s="4">
        <v>6.7</v>
      </c>
    </row>
    <row r="870" spans="7:8" x14ac:dyDescent="0.25">
      <c r="G870" s="4">
        <v>4.82</v>
      </c>
      <c r="H870" s="4">
        <v>6.8</v>
      </c>
    </row>
    <row r="871" spans="7:8" x14ac:dyDescent="0.25">
      <c r="G871" s="4">
        <v>2.57</v>
      </c>
      <c r="H871" s="4">
        <v>19.7</v>
      </c>
    </row>
    <row r="872" spans="7:8" x14ac:dyDescent="0.25">
      <c r="G872" s="4">
        <v>4.93</v>
      </c>
      <c r="H872" s="4">
        <v>12.2</v>
      </c>
    </row>
    <row r="873" spans="7:8" x14ac:dyDescent="0.25">
      <c r="G873" s="4">
        <v>1.77</v>
      </c>
      <c r="H873" s="4">
        <v>22.5</v>
      </c>
    </row>
    <row r="874" spans="7:8" x14ac:dyDescent="0.25">
      <c r="G874" s="4">
        <v>3.5</v>
      </c>
      <c r="H874" s="4">
        <v>12</v>
      </c>
    </row>
    <row r="875" spans="7:8" x14ac:dyDescent="0.25">
      <c r="G875" s="4">
        <v>3.54</v>
      </c>
      <c r="H875" s="4">
        <v>16.7</v>
      </c>
    </row>
    <row r="876" spans="7:8" x14ac:dyDescent="0.25">
      <c r="G876" s="4">
        <v>2.5299999999999998</v>
      </c>
      <c r="H876" s="4">
        <v>10.3</v>
      </c>
    </row>
    <row r="877" spans="7:8" x14ac:dyDescent="0.25">
      <c r="G877" s="4">
        <v>3.57</v>
      </c>
      <c r="H877" s="4">
        <v>12.5</v>
      </c>
    </row>
    <row r="878" spans="7:8" x14ac:dyDescent="0.25">
      <c r="G878" s="4">
        <v>1.82</v>
      </c>
      <c r="H878" s="4">
        <v>9.1999999999999993</v>
      </c>
    </row>
    <row r="879" spans="7:8" x14ac:dyDescent="0.25">
      <c r="G879" s="4">
        <v>4.53</v>
      </c>
      <c r="H879" s="4">
        <v>6.5</v>
      </c>
    </row>
    <row r="880" spans="7:8" x14ac:dyDescent="0.25">
      <c r="G880" s="4">
        <v>2.2599999999999998</v>
      </c>
      <c r="H880" s="4">
        <v>10.3</v>
      </c>
    </row>
    <row r="881" spans="7:8" x14ac:dyDescent="0.25">
      <c r="G881" s="4">
        <v>1.32</v>
      </c>
      <c r="H881" s="4">
        <v>7.6</v>
      </c>
    </row>
    <row r="882" spans="7:8" x14ac:dyDescent="0.25">
      <c r="G882" s="4">
        <v>1.02</v>
      </c>
      <c r="H882" s="4">
        <v>11.5</v>
      </c>
    </row>
    <row r="883" spans="7:8" x14ac:dyDescent="0.25">
      <c r="G883" s="4">
        <v>1.65</v>
      </c>
      <c r="H883" s="4">
        <v>19.3</v>
      </c>
    </row>
    <row r="884" spans="7:8" x14ac:dyDescent="0.25">
      <c r="G884" s="4">
        <v>4.54</v>
      </c>
      <c r="H884" s="4">
        <v>9.5</v>
      </c>
    </row>
    <row r="885" spans="7:8" x14ac:dyDescent="0.25">
      <c r="G885" s="4">
        <v>4.67</v>
      </c>
      <c r="H885" s="4">
        <v>19.7</v>
      </c>
    </row>
    <row r="886" spans="7:8" x14ac:dyDescent="0.25">
      <c r="G886" s="4">
        <v>4.8099999999999996</v>
      </c>
      <c r="H886" s="4">
        <v>21.9</v>
      </c>
    </row>
    <row r="887" spans="7:8" x14ac:dyDescent="0.25">
      <c r="G887" s="4">
        <v>2.0299999999999998</v>
      </c>
      <c r="H887" s="4">
        <v>19.399999999999999</v>
      </c>
    </row>
    <row r="888" spans="7:8" x14ac:dyDescent="0.25">
      <c r="G888" s="4">
        <v>2.7</v>
      </c>
      <c r="H888" s="4">
        <v>14</v>
      </c>
    </row>
    <row r="889" spans="7:8" x14ac:dyDescent="0.25">
      <c r="G889" s="4">
        <v>2.41</v>
      </c>
      <c r="H889" s="4">
        <v>19.7</v>
      </c>
    </row>
    <row r="890" spans="7:8" x14ac:dyDescent="0.25">
      <c r="G890" s="4">
        <v>2.37</v>
      </c>
      <c r="H890" s="4">
        <v>12.5</v>
      </c>
    </row>
    <row r="891" spans="7:8" x14ac:dyDescent="0.25">
      <c r="G891" s="4">
        <v>4.76</v>
      </c>
      <c r="H891" s="4">
        <v>20.5</v>
      </c>
    </row>
    <row r="892" spans="7:8" x14ac:dyDescent="0.25">
      <c r="G892" s="4">
        <v>2.58</v>
      </c>
      <c r="H892" s="4">
        <v>18.100000000000001</v>
      </c>
    </row>
    <row r="893" spans="7:8" x14ac:dyDescent="0.25">
      <c r="G893" s="4">
        <v>4</v>
      </c>
      <c r="H893" s="4">
        <v>9.4</v>
      </c>
    </row>
    <row r="894" spans="7:8" x14ac:dyDescent="0.25">
      <c r="G894" s="4">
        <v>3.18</v>
      </c>
      <c r="H894" s="4">
        <v>19.5</v>
      </c>
    </row>
    <row r="895" spans="7:8" x14ac:dyDescent="0.25">
      <c r="G895" s="4">
        <v>1.86</v>
      </c>
      <c r="H895" s="4">
        <v>23.2</v>
      </c>
    </row>
    <row r="896" spans="7:8" x14ac:dyDescent="0.25">
      <c r="G896" s="4">
        <v>2.9</v>
      </c>
      <c r="H896" s="4">
        <v>18.7</v>
      </c>
    </row>
    <row r="897" spans="7:8" x14ac:dyDescent="0.25">
      <c r="G897" s="4">
        <v>2.79</v>
      </c>
      <c r="H897" s="4">
        <v>6</v>
      </c>
    </row>
    <row r="898" spans="7:8" x14ac:dyDescent="0.25">
      <c r="G898" s="4">
        <v>4.91</v>
      </c>
      <c r="H898" s="4">
        <v>21.1</v>
      </c>
    </row>
    <row r="899" spans="7:8" x14ac:dyDescent="0.25">
      <c r="G899" s="4">
        <v>1.61</v>
      </c>
      <c r="H899" s="4">
        <v>19.2</v>
      </c>
    </row>
    <row r="900" spans="7:8" x14ac:dyDescent="0.25">
      <c r="G900" s="4">
        <v>4.9000000000000004</v>
      </c>
      <c r="H900" s="4">
        <v>17.7</v>
      </c>
    </row>
    <row r="901" spans="7:8" x14ac:dyDescent="0.25">
      <c r="G901" s="4">
        <v>4.59</v>
      </c>
      <c r="H901" s="4">
        <v>20.7</v>
      </c>
    </row>
    <row r="902" spans="7:8" x14ac:dyDescent="0.25">
      <c r="G902" s="4">
        <v>2.57</v>
      </c>
      <c r="H902" s="4">
        <v>12.1</v>
      </c>
    </row>
    <row r="903" spans="7:8" x14ac:dyDescent="0.25">
      <c r="G903" s="4">
        <v>1.35</v>
      </c>
      <c r="H903" s="4">
        <v>9.3000000000000007</v>
      </c>
    </row>
    <row r="904" spans="7:8" x14ac:dyDescent="0.25">
      <c r="G904" s="4">
        <v>1.66</v>
      </c>
      <c r="H904" s="4">
        <v>17.399999999999999</v>
      </c>
    </row>
    <row r="905" spans="7:8" x14ac:dyDescent="0.25">
      <c r="G905" s="4">
        <v>1.85</v>
      </c>
      <c r="H905" s="4">
        <v>16.100000000000001</v>
      </c>
    </row>
    <row r="906" spans="7:8" x14ac:dyDescent="0.25">
      <c r="G906" s="4">
        <v>3.67</v>
      </c>
      <c r="H906" s="4">
        <v>18.899999999999999</v>
      </c>
    </row>
    <row r="907" spans="7:8" x14ac:dyDescent="0.25">
      <c r="G907" s="4">
        <v>3.11</v>
      </c>
      <c r="H907" s="4">
        <v>19.100000000000001</v>
      </c>
    </row>
    <row r="908" spans="7:8" x14ac:dyDescent="0.25">
      <c r="G908" s="4">
        <v>2.21</v>
      </c>
      <c r="H908" s="4">
        <v>16.8</v>
      </c>
    </row>
    <row r="909" spans="7:8" x14ac:dyDescent="0.25">
      <c r="G909" s="4">
        <v>2.52</v>
      </c>
      <c r="H909" s="4">
        <v>19.100000000000001</v>
      </c>
    </row>
    <row r="910" spans="7:8" x14ac:dyDescent="0.25">
      <c r="G910" s="4">
        <v>4.05</v>
      </c>
      <c r="H910" s="4">
        <v>18</v>
      </c>
    </row>
    <row r="911" spans="7:8" x14ac:dyDescent="0.25">
      <c r="G911" s="4">
        <v>3.41</v>
      </c>
      <c r="H911" s="4">
        <v>12</v>
      </c>
    </row>
    <row r="912" spans="7:8" x14ac:dyDescent="0.25">
      <c r="G912" s="4">
        <v>1.79</v>
      </c>
      <c r="H912" s="4">
        <v>7.5</v>
      </c>
    </row>
    <row r="913" spans="7:8" x14ac:dyDescent="0.25">
      <c r="G913" s="4">
        <v>3.63</v>
      </c>
      <c r="H913" s="4">
        <v>16</v>
      </c>
    </row>
    <row r="914" spans="7:8" x14ac:dyDescent="0.25">
      <c r="G914" s="4">
        <v>4.7300000000000004</v>
      </c>
      <c r="H914" s="4">
        <v>11.9</v>
      </c>
    </row>
    <row r="915" spans="7:8" x14ac:dyDescent="0.25">
      <c r="G915" s="4">
        <v>1.1499999999999999</v>
      </c>
      <c r="H915" s="4">
        <v>22.6</v>
      </c>
    </row>
    <row r="916" spans="7:8" x14ac:dyDescent="0.25">
      <c r="G916" s="4">
        <v>3.21</v>
      </c>
      <c r="H916" s="4">
        <v>7.5</v>
      </c>
    </row>
    <row r="917" spans="7:8" x14ac:dyDescent="0.25">
      <c r="G917" s="4">
        <v>3.07</v>
      </c>
      <c r="H917" s="4">
        <v>14.7</v>
      </c>
    </row>
    <row r="918" spans="7:8" x14ac:dyDescent="0.25">
      <c r="G918" s="4">
        <v>1.3</v>
      </c>
      <c r="H918" s="4">
        <v>10.3</v>
      </c>
    </row>
    <row r="919" spans="7:8" x14ac:dyDescent="0.25">
      <c r="G919" s="4">
        <v>3.02</v>
      </c>
      <c r="H919" s="4">
        <v>16.399999999999999</v>
      </c>
    </row>
    <row r="920" spans="7:8" x14ac:dyDescent="0.25">
      <c r="G920" s="4">
        <v>1.1499999999999999</v>
      </c>
      <c r="H920" s="4">
        <v>8.1</v>
      </c>
    </row>
    <row r="921" spans="7:8" x14ac:dyDescent="0.25">
      <c r="G921" s="4">
        <v>2.75</v>
      </c>
      <c r="H921" s="4">
        <v>13.6</v>
      </c>
    </row>
    <row r="922" spans="7:8" x14ac:dyDescent="0.25">
      <c r="G922" s="4">
        <v>2.8</v>
      </c>
      <c r="H922" s="4">
        <v>12</v>
      </c>
    </row>
    <row r="923" spans="7:8" x14ac:dyDescent="0.25">
      <c r="G923" s="4">
        <v>1.43</v>
      </c>
      <c r="H923" s="4">
        <v>19.8</v>
      </c>
    </row>
    <row r="924" spans="7:8" x14ac:dyDescent="0.25">
      <c r="G924" s="4">
        <v>4.88</v>
      </c>
      <c r="H924" s="4">
        <v>18.600000000000001</v>
      </c>
    </row>
    <row r="925" spans="7:8" x14ac:dyDescent="0.25">
      <c r="G925" s="4">
        <v>3.52</v>
      </c>
      <c r="H925" s="4">
        <v>19.600000000000001</v>
      </c>
    </row>
    <row r="926" spans="7:8" x14ac:dyDescent="0.25">
      <c r="G926" s="4">
        <v>2.27</v>
      </c>
      <c r="H926" s="4">
        <v>14.7</v>
      </c>
    </row>
    <row r="927" spans="7:8" x14ac:dyDescent="0.25">
      <c r="G927" s="4">
        <v>3.44</v>
      </c>
      <c r="H927" s="4">
        <v>12.2</v>
      </c>
    </row>
    <row r="928" spans="7:8" x14ac:dyDescent="0.25">
      <c r="G928" s="4">
        <v>3.24</v>
      </c>
      <c r="H928" s="4">
        <v>6.3</v>
      </c>
    </row>
    <row r="929" spans="7:8" x14ac:dyDescent="0.25">
      <c r="G929" s="4">
        <v>2.5099999999999998</v>
      </c>
      <c r="H929" s="4">
        <v>18.3</v>
      </c>
    </row>
    <row r="930" spans="7:8" x14ac:dyDescent="0.25">
      <c r="G930" s="4">
        <v>3.3</v>
      </c>
      <c r="H930" s="4">
        <v>19.8</v>
      </c>
    </row>
    <row r="931" spans="7:8" x14ac:dyDescent="0.25">
      <c r="G931" s="4">
        <v>4.5199999999999996</v>
      </c>
      <c r="H931" s="4">
        <v>17.2</v>
      </c>
    </row>
    <row r="932" spans="7:8" x14ac:dyDescent="0.25">
      <c r="G932" s="4">
        <v>2.2400000000000002</v>
      </c>
      <c r="H932" s="4">
        <v>19.7</v>
      </c>
    </row>
    <row r="933" spans="7:8" x14ac:dyDescent="0.25">
      <c r="G933" s="4">
        <v>2.2000000000000002</v>
      </c>
      <c r="H933" s="4">
        <v>14.5</v>
      </c>
    </row>
    <row r="934" spans="7:8" x14ac:dyDescent="0.25">
      <c r="G934" s="4">
        <v>3.47</v>
      </c>
      <c r="H934" s="4">
        <v>14.4</v>
      </c>
    </row>
    <row r="935" spans="7:8" x14ac:dyDescent="0.25">
      <c r="G935" s="4">
        <v>4.9400000000000004</v>
      </c>
      <c r="H935" s="4">
        <v>9.6999999999999993</v>
      </c>
    </row>
    <row r="936" spans="7:8" x14ac:dyDescent="0.25">
      <c r="G936" s="4">
        <v>2.7</v>
      </c>
      <c r="H936" s="4">
        <v>6.6</v>
      </c>
    </row>
    <row r="937" spans="7:8" x14ac:dyDescent="0.25">
      <c r="G937" s="4">
        <v>4.2699999999999996</v>
      </c>
      <c r="H937" s="4">
        <v>15.7</v>
      </c>
    </row>
    <row r="938" spans="7:8" x14ac:dyDescent="0.25">
      <c r="G938" s="4">
        <v>2.5499999999999998</v>
      </c>
      <c r="H938" s="4">
        <v>22.8</v>
      </c>
    </row>
    <row r="939" spans="7:8" x14ac:dyDescent="0.25">
      <c r="G939" s="4">
        <v>4.7699999999999996</v>
      </c>
      <c r="H939" s="4">
        <v>22.9</v>
      </c>
    </row>
    <row r="940" spans="7:8" x14ac:dyDescent="0.25">
      <c r="G940" s="4">
        <v>2.33</v>
      </c>
      <c r="H940" s="4">
        <v>22.7</v>
      </c>
    </row>
    <row r="941" spans="7:8" x14ac:dyDescent="0.25">
      <c r="G941" s="4">
        <v>4.1900000000000004</v>
      </c>
      <c r="H941" s="4">
        <v>13</v>
      </c>
    </row>
    <row r="942" spans="7:8" x14ac:dyDescent="0.25">
      <c r="G942" s="4">
        <v>2.2200000000000002</v>
      </c>
      <c r="H942" s="4">
        <v>18.899999999999999</v>
      </c>
    </row>
    <row r="943" spans="7:8" x14ac:dyDescent="0.25">
      <c r="G943" s="4">
        <v>2.5099999999999998</v>
      </c>
      <c r="H943" s="4">
        <v>21.7</v>
      </c>
    </row>
    <row r="944" spans="7:8" x14ac:dyDescent="0.25">
      <c r="G944" s="4">
        <v>4.79</v>
      </c>
      <c r="H944" s="4">
        <v>19.600000000000001</v>
      </c>
    </row>
    <row r="945" spans="7:8" x14ac:dyDescent="0.25">
      <c r="G945" s="4">
        <v>3.43</v>
      </c>
      <c r="H945" s="4">
        <v>10.1</v>
      </c>
    </row>
    <row r="946" spans="7:8" x14ac:dyDescent="0.25">
      <c r="G946" s="4">
        <v>2.2000000000000002</v>
      </c>
      <c r="H946" s="4">
        <v>12.4</v>
      </c>
    </row>
    <row r="947" spans="7:8" x14ac:dyDescent="0.25">
      <c r="G947" s="4">
        <v>1.23</v>
      </c>
      <c r="H947" s="4">
        <v>8.6999999999999993</v>
      </c>
    </row>
    <row r="948" spans="7:8" x14ac:dyDescent="0.25">
      <c r="G948" s="4">
        <v>3.66</v>
      </c>
      <c r="H948" s="4">
        <v>13.4</v>
      </c>
    </row>
    <row r="949" spans="7:8" x14ac:dyDescent="0.25">
      <c r="G949" s="4">
        <v>1.03</v>
      </c>
      <c r="H949" s="4">
        <v>6.7</v>
      </c>
    </row>
    <row r="950" spans="7:8" x14ac:dyDescent="0.25">
      <c r="G950" s="4">
        <v>4.92</v>
      </c>
      <c r="H950" s="4">
        <v>22.4</v>
      </c>
    </row>
    <row r="951" spans="7:8" x14ac:dyDescent="0.25">
      <c r="G951" s="4">
        <v>3.33</v>
      </c>
      <c r="H951" s="4">
        <v>14.2</v>
      </c>
    </row>
    <row r="952" spans="7:8" x14ac:dyDescent="0.25">
      <c r="G952" s="4">
        <v>2.54</v>
      </c>
      <c r="H952" s="4">
        <v>7.5</v>
      </c>
    </row>
    <row r="953" spans="7:8" x14ac:dyDescent="0.25">
      <c r="G953" s="4">
        <v>2.92</v>
      </c>
      <c r="H953" s="4">
        <v>13.5</v>
      </c>
    </row>
    <row r="954" spans="7:8" x14ac:dyDescent="0.25">
      <c r="G954" s="4">
        <v>1.82</v>
      </c>
      <c r="H954" s="4">
        <v>7</v>
      </c>
    </row>
    <row r="955" spans="7:8" x14ac:dyDescent="0.25">
      <c r="G955" s="4">
        <v>3.05</v>
      </c>
      <c r="H955" s="4">
        <v>21.4</v>
      </c>
    </row>
    <row r="956" spans="7:8" x14ac:dyDescent="0.25">
      <c r="G956" s="4">
        <v>1.77</v>
      </c>
      <c r="H956" s="4">
        <v>20</v>
      </c>
    </row>
    <row r="957" spans="7:8" x14ac:dyDescent="0.25">
      <c r="G957" s="4">
        <v>1.91</v>
      </c>
      <c r="H957" s="4">
        <v>22.9</v>
      </c>
    </row>
    <row r="958" spans="7:8" x14ac:dyDescent="0.25">
      <c r="G958" s="4">
        <v>4.95</v>
      </c>
      <c r="H958" s="4">
        <v>22</v>
      </c>
    </row>
    <row r="959" spans="7:8" x14ac:dyDescent="0.25">
      <c r="G959" s="4">
        <v>3.84</v>
      </c>
      <c r="H959" s="4">
        <v>7.7</v>
      </c>
    </row>
    <row r="960" spans="7:8" x14ac:dyDescent="0.25">
      <c r="G960" s="4">
        <v>2.13</v>
      </c>
      <c r="H960" s="4">
        <v>6.4</v>
      </c>
    </row>
    <row r="961" spans="7:8" x14ac:dyDescent="0.25">
      <c r="G961" s="4">
        <v>1.54</v>
      </c>
      <c r="H961" s="4">
        <v>13.7</v>
      </c>
    </row>
    <row r="962" spans="7:8" x14ac:dyDescent="0.25">
      <c r="G962" s="4">
        <v>4.13</v>
      </c>
      <c r="H962" s="4">
        <v>22.1</v>
      </c>
    </row>
    <row r="963" spans="7:8" x14ac:dyDescent="0.25">
      <c r="G963" s="4">
        <v>3.14</v>
      </c>
      <c r="H963" s="4">
        <v>22</v>
      </c>
    </row>
    <row r="964" spans="7:8" x14ac:dyDescent="0.25">
      <c r="G964" s="4">
        <v>2.34</v>
      </c>
      <c r="H964" s="4">
        <v>23.3</v>
      </c>
    </row>
    <row r="965" spans="7:8" x14ac:dyDescent="0.25">
      <c r="G965" s="4">
        <v>2.81</v>
      </c>
      <c r="H965" s="4">
        <v>8.6</v>
      </c>
    </row>
    <row r="966" spans="7:8" x14ac:dyDescent="0.25">
      <c r="G966" s="4">
        <v>2.13</v>
      </c>
      <c r="H966" s="4">
        <v>24</v>
      </c>
    </row>
    <row r="967" spans="7:8" x14ac:dyDescent="0.25">
      <c r="G967" s="4">
        <v>3.31</v>
      </c>
      <c r="H967" s="4">
        <v>13.9</v>
      </c>
    </row>
    <row r="968" spans="7:8" x14ac:dyDescent="0.25">
      <c r="G968" s="4">
        <v>2.04</v>
      </c>
      <c r="H968" s="4">
        <v>11.5</v>
      </c>
    </row>
    <row r="969" spans="7:8" x14ac:dyDescent="0.25">
      <c r="G969" s="4">
        <v>4.78</v>
      </c>
      <c r="H969" s="4">
        <v>22.4</v>
      </c>
    </row>
    <row r="970" spans="7:8" x14ac:dyDescent="0.25">
      <c r="G970" s="4">
        <v>4.24</v>
      </c>
      <c r="H970" s="4">
        <v>8.9</v>
      </c>
    </row>
    <row r="971" spans="7:8" x14ac:dyDescent="0.25">
      <c r="G971" s="4">
        <v>3.15</v>
      </c>
      <c r="H971" s="4">
        <v>14.1</v>
      </c>
    </row>
    <row r="972" spans="7:8" x14ac:dyDescent="0.25">
      <c r="G972" s="4">
        <v>3.93</v>
      </c>
      <c r="H972" s="4">
        <v>15.7</v>
      </c>
    </row>
    <row r="973" spans="7:8" x14ac:dyDescent="0.25">
      <c r="G973" s="4">
        <v>2.62</v>
      </c>
      <c r="H973" s="4">
        <v>21.4</v>
      </c>
    </row>
    <row r="974" spans="7:8" x14ac:dyDescent="0.25">
      <c r="G974" s="4">
        <v>3.41</v>
      </c>
      <c r="H974" s="4">
        <v>18.5</v>
      </c>
    </row>
    <row r="975" spans="7:8" x14ac:dyDescent="0.25">
      <c r="G975" s="4">
        <v>4.96</v>
      </c>
      <c r="H975" s="4">
        <v>19.899999999999999</v>
      </c>
    </row>
    <row r="976" spans="7:8" x14ac:dyDescent="0.25">
      <c r="G976" s="4">
        <v>2.54</v>
      </c>
      <c r="H976" s="4">
        <v>20.100000000000001</v>
      </c>
    </row>
    <row r="977" spans="7:8" x14ac:dyDescent="0.25">
      <c r="G977" s="4">
        <v>4.18</v>
      </c>
      <c r="H977" s="4">
        <v>20.6</v>
      </c>
    </row>
    <row r="978" spans="7:8" x14ac:dyDescent="0.25">
      <c r="G978" s="4">
        <v>1.9</v>
      </c>
      <c r="H978" s="4">
        <v>6.2</v>
      </c>
    </row>
    <row r="979" spans="7:8" x14ac:dyDescent="0.25">
      <c r="G979" s="4">
        <v>3.04</v>
      </c>
      <c r="H979" s="4">
        <v>16.3</v>
      </c>
    </row>
    <row r="980" spans="7:8" x14ac:dyDescent="0.25">
      <c r="G980" s="4">
        <v>1.56</v>
      </c>
      <c r="H980" s="4">
        <v>16.5</v>
      </c>
    </row>
    <row r="981" spans="7:8" x14ac:dyDescent="0.25">
      <c r="G981" s="4">
        <v>2.4900000000000002</v>
      </c>
      <c r="H981" s="4">
        <v>13.1</v>
      </c>
    </row>
    <row r="982" spans="7:8" x14ac:dyDescent="0.25">
      <c r="G982" s="4">
        <v>1.98</v>
      </c>
      <c r="H982" s="4">
        <v>10.5</v>
      </c>
    </row>
    <row r="983" spans="7:8" x14ac:dyDescent="0.25">
      <c r="G983" s="4">
        <v>4.58</v>
      </c>
      <c r="H983" s="4">
        <v>11.8</v>
      </c>
    </row>
    <row r="984" spans="7:8" x14ac:dyDescent="0.25">
      <c r="G984" s="4">
        <v>3.75</v>
      </c>
      <c r="H984" s="4">
        <v>6.9</v>
      </c>
    </row>
    <row r="985" spans="7:8" x14ac:dyDescent="0.25">
      <c r="G985" s="4">
        <v>2.5499999999999998</v>
      </c>
      <c r="H985" s="4">
        <v>14.8</v>
      </c>
    </row>
    <row r="986" spans="7:8" x14ac:dyDescent="0.25">
      <c r="G986" s="4">
        <v>1.77</v>
      </c>
      <c r="H986" s="4">
        <v>13.4</v>
      </c>
    </row>
    <row r="987" spans="7:8" x14ac:dyDescent="0.25">
      <c r="G987" s="4">
        <v>3.31</v>
      </c>
      <c r="H987" s="4">
        <v>18.3</v>
      </c>
    </row>
    <row r="988" spans="7:8" x14ac:dyDescent="0.25">
      <c r="G988" s="4">
        <v>3.43</v>
      </c>
      <c r="H988" s="4">
        <v>7.2</v>
      </c>
    </row>
    <row r="989" spans="7:8" x14ac:dyDescent="0.25">
      <c r="G989" s="4">
        <v>3.96</v>
      </c>
      <c r="H989" s="4">
        <v>6.5</v>
      </c>
    </row>
    <row r="990" spans="7:8" x14ac:dyDescent="0.25">
      <c r="G990" s="4">
        <v>2.84</v>
      </c>
      <c r="H990" s="4">
        <v>23.2</v>
      </c>
    </row>
    <row r="991" spans="7:8" x14ac:dyDescent="0.25">
      <c r="G991" s="4">
        <v>1.8</v>
      </c>
      <c r="H991" s="4">
        <v>15.8</v>
      </c>
    </row>
    <row r="992" spans="7:8" x14ac:dyDescent="0.25">
      <c r="G992" s="4">
        <v>2.16</v>
      </c>
      <c r="H992" s="4">
        <v>13.4</v>
      </c>
    </row>
    <row r="993" spans="7:8" x14ac:dyDescent="0.25">
      <c r="G993" s="4">
        <v>1.87</v>
      </c>
      <c r="H993" s="4">
        <v>23.6</v>
      </c>
    </row>
    <row r="994" spans="7:8" x14ac:dyDescent="0.25">
      <c r="G994" s="4">
        <v>4.2</v>
      </c>
      <c r="H994" s="4">
        <v>11.7</v>
      </c>
    </row>
    <row r="995" spans="7:8" x14ac:dyDescent="0.25">
      <c r="G995" s="4">
        <v>3.02</v>
      </c>
      <c r="H995" s="4">
        <v>21.2</v>
      </c>
    </row>
    <row r="996" spans="7:8" x14ac:dyDescent="0.25">
      <c r="G996" s="4">
        <v>3.75</v>
      </c>
      <c r="H996" s="4">
        <v>18.600000000000001</v>
      </c>
    </row>
    <row r="997" spans="7:8" x14ac:dyDescent="0.25">
      <c r="G997" s="4">
        <v>2.64</v>
      </c>
      <c r="H997" s="4">
        <v>19.8</v>
      </c>
    </row>
    <row r="998" spans="7:8" x14ac:dyDescent="0.25">
      <c r="G998" s="4">
        <v>4.25</v>
      </c>
      <c r="H998" s="4">
        <v>19.100000000000001</v>
      </c>
    </row>
    <row r="999" spans="7:8" x14ac:dyDescent="0.25">
      <c r="G999" s="4">
        <v>4.95</v>
      </c>
      <c r="H999" s="4">
        <v>17</v>
      </c>
    </row>
    <row r="1000" spans="7:8" x14ac:dyDescent="0.25">
      <c r="G1000" s="4">
        <v>1.63</v>
      </c>
      <c r="H1000" s="4">
        <v>10.9</v>
      </c>
    </row>
    <row r="1001" spans="7:8" x14ac:dyDescent="0.25">
      <c r="G1001" s="4">
        <v>2.34</v>
      </c>
      <c r="H1001" s="4">
        <v>16.2</v>
      </c>
    </row>
  </sheetData>
  <mergeCells count="1">
    <mergeCell ref="B7:E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9233-FBB9-475F-AB92-179B99A7AF94}">
  <sheetPr>
    <tabColor theme="7"/>
  </sheetPr>
  <dimension ref="A1:K10"/>
  <sheetViews>
    <sheetView zoomScaleNormal="100"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31.7109375" bestFit="1" customWidth="1"/>
    <col min="4" max="4" width="23" bestFit="1" customWidth="1"/>
    <col min="5" max="5" width="15.85546875" customWidth="1"/>
    <col min="6" max="6" width="11" bestFit="1" customWidth="1"/>
    <col min="7" max="7" width="10.42578125" customWidth="1"/>
    <col min="8" max="8" width="14.140625" customWidth="1"/>
    <col min="9" max="9" width="12.7109375" customWidth="1"/>
    <col min="10" max="10" width="12.5703125" customWidth="1"/>
    <col min="11" max="11" width="19" bestFit="1" customWidth="1"/>
    <col min="12" max="14" width="4.5703125" bestFit="1" customWidth="1"/>
    <col min="15" max="15" width="5.5703125" bestFit="1" customWidth="1"/>
    <col min="16" max="41" width="4.5703125" bestFit="1" customWidth="1"/>
    <col min="42" max="42" width="5.5703125" bestFit="1" customWidth="1"/>
    <col min="43" max="70" width="4.5703125" bestFit="1" customWidth="1"/>
    <col min="71" max="71" width="5.5703125" bestFit="1" customWidth="1"/>
    <col min="72" max="72" width="4.5703125" bestFit="1" customWidth="1"/>
    <col min="73" max="73" width="5.5703125" bestFit="1" customWidth="1"/>
    <col min="74" max="82" width="5" bestFit="1" customWidth="1"/>
    <col min="83" max="83" width="4.5703125" bestFit="1" customWidth="1"/>
    <col min="84" max="92" width="5" bestFit="1" customWidth="1"/>
    <col min="93" max="93" width="4.5703125" bestFit="1" customWidth="1"/>
    <col min="94" max="95" width="5" bestFit="1" customWidth="1"/>
    <col min="96" max="96" width="5.5703125" bestFit="1" customWidth="1"/>
    <col min="97" max="102" width="5" bestFit="1" customWidth="1"/>
    <col min="103" max="103" width="4.5703125" bestFit="1" customWidth="1"/>
    <col min="104" max="112" width="5" bestFit="1" customWidth="1"/>
    <col min="113" max="113" width="4.5703125" bestFit="1" customWidth="1"/>
    <col min="114" max="114" width="5" bestFit="1" customWidth="1"/>
    <col min="115" max="115" width="5.5703125" bestFit="1" customWidth="1"/>
    <col min="116" max="122" width="5" bestFit="1" customWidth="1"/>
    <col min="123" max="123" width="4.5703125" bestFit="1" customWidth="1"/>
    <col min="124" max="126" width="5" bestFit="1" customWidth="1"/>
    <col min="127" max="128" width="5.5703125" bestFit="1" customWidth="1"/>
    <col min="129" max="132" width="5" bestFit="1" customWidth="1"/>
    <col min="133" max="133" width="4.5703125" bestFit="1" customWidth="1"/>
    <col min="134" max="134" width="5.5703125" bestFit="1" customWidth="1"/>
    <col min="135" max="142" width="5" bestFit="1" customWidth="1"/>
    <col min="143" max="143" width="4.5703125" bestFit="1" customWidth="1"/>
    <col min="144" max="149" width="5" bestFit="1" customWidth="1"/>
    <col min="150" max="150" width="5.5703125" bestFit="1" customWidth="1"/>
    <col min="151" max="152" width="5" bestFit="1" customWidth="1"/>
    <col min="153" max="153" width="4.5703125" bestFit="1" customWidth="1"/>
    <col min="154" max="161" width="5" bestFit="1" customWidth="1"/>
    <col min="162" max="162" width="4.5703125" bestFit="1" customWidth="1"/>
    <col min="163" max="171" width="5" bestFit="1" customWidth="1"/>
    <col min="172" max="172" width="4.5703125" bestFit="1" customWidth="1"/>
    <col min="173" max="173" width="11.28515625" bestFit="1" customWidth="1"/>
  </cols>
  <sheetData>
    <row r="1" spans="1:11" x14ac:dyDescent="0.25">
      <c r="A1" s="13" t="s">
        <v>2667</v>
      </c>
      <c r="B1" s="5"/>
      <c r="C1" s="5"/>
      <c r="D1" s="5"/>
      <c r="E1" s="5"/>
      <c r="F1" s="5"/>
    </row>
    <row r="3" spans="1:11" x14ac:dyDescent="0.25">
      <c r="F3" s="17" t="s">
        <v>2664</v>
      </c>
    </row>
    <row r="4" spans="1:11" x14ac:dyDescent="0.25">
      <c r="B4" s="8" t="s">
        <v>2637</v>
      </c>
      <c r="C4" t="s">
        <v>2656</v>
      </c>
      <c r="D4" t="s">
        <v>2679</v>
      </c>
      <c r="F4" s="22">
        <f>CORREL(D5:D9,C5:C9)</f>
        <v>-0.67234586905343918</v>
      </c>
    </row>
    <row r="5" spans="1:11" x14ac:dyDescent="0.25">
      <c r="B5" s="9" t="s">
        <v>75</v>
      </c>
      <c r="C5" s="12">
        <v>2261.3999999999992</v>
      </c>
      <c r="D5" s="12">
        <v>196</v>
      </c>
    </row>
    <row r="6" spans="1:11" x14ac:dyDescent="0.25">
      <c r="B6" s="9" t="s">
        <v>67</v>
      </c>
      <c r="C6" s="12">
        <v>2276.8000000000002</v>
      </c>
      <c r="D6" s="12">
        <v>192</v>
      </c>
      <c r="F6" s="34" t="s">
        <v>2681</v>
      </c>
      <c r="G6" s="34"/>
      <c r="H6" s="34"/>
      <c r="I6" s="34"/>
      <c r="J6" s="34"/>
      <c r="K6" s="34"/>
    </row>
    <row r="7" spans="1:11" x14ac:dyDescent="0.25">
      <c r="B7" s="9" t="s">
        <v>40</v>
      </c>
      <c r="C7" s="12">
        <v>2344.1000000000017</v>
      </c>
      <c r="D7" s="12">
        <v>195</v>
      </c>
      <c r="F7" s="34"/>
      <c r="G7" s="34"/>
      <c r="H7" s="34"/>
      <c r="I7" s="34"/>
      <c r="J7" s="34"/>
      <c r="K7" s="34"/>
    </row>
    <row r="8" spans="1:11" x14ac:dyDescent="0.25">
      <c r="B8" s="9" t="s">
        <v>129</v>
      </c>
      <c r="C8" s="12">
        <v>2291.7999999999993</v>
      </c>
      <c r="D8" s="12">
        <v>196</v>
      </c>
      <c r="F8" s="34"/>
      <c r="G8" s="34"/>
      <c r="H8" s="34"/>
      <c r="I8" s="34"/>
      <c r="J8" s="34"/>
      <c r="K8" s="34"/>
    </row>
    <row r="9" spans="1:11" x14ac:dyDescent="0.25">
      <c r="B9" s="9" t="s">
        <v>30</v>
      </c>
      <c r="C9" s="12">
        <v>2181.4999999999991</v>
      </c>
      <c r="D9" s="12">
        <v>200</v>
      </c>
    </row>
    <row r="10" spans="1:11" x14ac:dyDescent="0.25">
      <c r="B10" s="9" t="s">
        <v>2638</v>
      </c>
      <c r="C10" s="12">
        <v>11355.599999999995</v>
      </c>
      <c r="D10" s="12">
        <v>979</v>
      </c>
    </row>
  </sheetData>
  <mergeCells count="1">
    <mergeCell ref="F6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B800-A9D6-4D56-885F-CD4002991AC4}">
  <sheetPr>
    <tabColor theme="7"/>
  </sheetPr>
  <dimension ref="A1:E12"/>
  <sheetViews>
    <sheetView workbookViewId="0">
      <selection activeCell="C16" sqref="C16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24" bestFit="1" customWidth="1"/>
    <col min="4" max="4" width="29" bestFit="1" customWidth="1"/>
    <col min="5" max="5" width="7.28515625" bestFit="1" customWidth="1"/>
  </cols>
  <sheetData>
    <row r="1" spans="1:5" x14ac:dyDescent="0.25">
      <c r="A1" s="13" t="s">
        <v>2668</v>
      </c>
      <c r="B1" s="13"/>
      <c r="C1" s="13"/>
      <c r="D1" s="13"/>
    </row>
    <row r="3" spans="1:5" x14ac:dyDescent="0.25">
      <c r="B3" s="8" t="s">
        <v>2637</v>
      </c>
      <c r="C3" t="s">
        <v>2653</v>
      </c>
    </row>
    <row r="4" spans="1:5" x14ac:dyDescent="0.25">
      <c r="B4" s="9" t="s">
        <v>2682</v>
      </c>
      <c r="C4" s="12">
        <v>5.0325757575757546</v>
      </c>
    </row>
    <row r="5" spans="1:5" x14ac:dyDescent="0.25">
      <c r="B5" s="9" t="s">
        <v>2683</v>
      </c>
      <c r="C5" s="12">
        <v>5.7021897810218976</v>
      </c>
      <c r="E5" s="12"/>
    </row>
    <row r="6" spans="1:5" x14ac:dyDescent="0.25">
      <c r="B6" s="9" t="s">
        <v>2684</v>
      </c>
      <c r="C6" s="12">
        <v>5.4552631578947395</v>
      </c>
    </row>
    <row r="7" spans="1:5" x14ac:dyDescent="0.25">
      <c r="B7" s="9" t="s">
        <v>2685</v>
      </c>
      <c r="C7" s="12">
        <v>5.4959677419354831</v>
      </c>
    </row>
    <row r="8" spans="1:5" x14ac:dyDescent="0.25">
      <c r="B8" s="9" t="s">
        <v>2686</v>
      </c>
      <c r="C8" s="12">
        <v>5.7307692307692308</v>
      </c>
    </row>
    <row r="9" spans="1:5" x14ac:dyDescent="0.25">
      <c r="B9" s="9" t="s">
        <v>2687</v>
      </c>
      <c r="C9" s="12">
        <v>5.5233082706766918</v>
      </c>
    </row>
    <row r="10" spans="1:5" x14ac:dyDescent="0.25">
      <c r="B10" s="9" t="s">
        <v>2688</v>
      </c>
      <c r="C10" s="12">
        <v>5.3653846153846159</v>
      </c>
    </row>
    <row r="11" spans="1:5" x14ac:dyDescent="0.25">
      <c r="B11" s="9" t="s">
        <v>2689</v>
      </c>
      <c r="C11" s="12">
        <v>5.0370078740157505</v>
      </c>
    </row>
    <row r="12" spans="1:5" x14ac:dyDescent="0.25">
      <c r="B12" s="9" t="s">
        <v>2638</v>
      </c>
      <c r="C12" s="12">
        <v>5.4004999999999956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6CBE-F480-4CF8-8A86-A3CFE9C8A39F}">
  <sheetPr>
    <tabColor theme="7"/>
  </sheetPr>
  <dimension ref="A1:G8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26.42578125" bestFit="1" customWidth="1"/>
  </cols>
  <sheetData>
    <row r="1" spans="1:7" x14ac:dyDescent="0.25">
      <c r="A1" s="13" t="s">
        <v>2670</v>
      </c>
      <c r="B1" s="13"/>
      <c r="C1" s="13"/>
      <c r="D1" s="13"/>
      <c r="E1" s="13"/>
      <c r="F1" s="13"/>
      <c r="G1" s="13"/>
    </row>
    <row r="4" spans="1:7" x14ac:dyDescent="0.25">
      <c r="B4" s="8" t="s">
        <v>2637</v>
      </c>
      <c r="C4" t="s">
        <v>2700</v>
      </c>
    </row>
    <row r="5" spans="1:7" x14ac:dyDescent="0.25">
      <c r="B5" s="9" t="s">
        <v>110</v>
      </c>
      <c r="C5" s="12">
        <v>2.9309967845659184</v>
      </c>
    </row>
    <row r="6" spans="1:7" x14ac:dyDescent="0.25">
      <c r="B6" s="9" t="s">
        <v>39</v>
      </c>
      <c r="C6" s="12">
        <v>2.9692795389048996</v>
      </c>
    </row>
    <row r="7" spans="1:7" x14ac:dyDescent="0.25">
      <c r="B7" s="9" t="s">
        <v>55</v>
      </c>
      <c r="C7" s="12">
        <v>3.0477777777777781</v>
      </c>
    </row>
    <row r="8" spans="1:7" x14ac:dyDescent="0.25">
      <c r="B8" s="9" t="s">
        <v>2638</v>
      </c>
      <c r="C8" s="12">
        <v>2.9842200000000001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B5C7-8FE9-4C73-8C10-90A6B47DEE95}">
  <sheetPr>
    <tabColor theme="9" tint="-0.249977111117893"/>
  </sheetPr>
  <dimension ref="A1:G12"/>
  <sheetViews>
    <sheetView workbookViewId="0">
      <selection activeCell="C16" sqref="C16"/>
    </sheetView>
  </sheetViews>
  <sheetFormatPr defaultRowHeight="15" x14ac:dyDescent="0.25"/>
  <cols>
    <col min="2" max="2" width="24" bestFit="1" customWidth="1"/>
    <col min="3" max="3" width="16.28515625" bestFit="1" customWidth="1"/>
    <col min="4" max="4" width="5.5703125" bestFit="1" customWidth="1"/>
    <col min="5" max="5" width="6.140625" bestFit="1" customWidth="1"/>
    <col min="6" max="8" width="12" bestFit="1" customWidth="1"/>
    <col min="9" max="9" width="11.28515625" bestFit="1" customWidth="1"/>
  </cols>
  <sheetData>
    <row r="1" spans="1:7" x14ac:dyDescent="0.25">
      <c r="A1" s="13" t="s">
        <v>2671</v>
      </c>
      <c r="B1" s="13"/>
      <c r="C1" s="13"/>
      <c r="D1" s="13"/>
      <c r="E1" s="13"/>
      <c r="F1" s="13"/>
      <c r="G1" s="13"/>
    </row>
    <row r="4" spans="1:7" x14ac:dyDescent="0.25">
      <c r="B4" s="8" t="s">
        <v>2653</v>
      </c>
      <c r="C4" s="8" t="s">
        <v>2654</v>
      </c>
    </row>
    <row r="5" spans="1:7" x14ac:dyDescent="0.25">
      <c r="B5" s="8" t="s">
        <v>2637</v>
      </c>
      <c r="C5" t="s">
        <v>44</v>
      </c>
      <c r="D5" t="s">
        <v>27</v>
      </c>
      <c r="E5" t="s">
        <v>45</v>
      </c>
    </row>
    <row r="6" spans="1:7" x14ac:dyDescent="0.25">
      <c r="B6" s="9" t="s">
        <v>2640</v>
      </c>
      <c r="C6" s="12">
        <v>5.1660377358490566</v>
      </c>
      <c r="D6" s="12">
        <v>5.6708333333333334</v>
      </c>
      <c r="E6" s="12">
        <v>5.45</v>
      </c>
    </row>
    <row r="7" spans="1:7" x14ac:dyDescent="0.25">
      <c r="B7" s="9" t="s">
        <v>2641</v>
      </c>
      <c r="C7" s="12">
        <v>5.7421875000000009</v>
      </c>
      <c r="D7" s="12">
        <v>5.4637681159420302</v>
      </c>
      <c r="E7" s="12">
        <v>5.3245901639344266</v>
      </c>
    </row>
    <row r="8" spans="1:7" x14ac:dyDescent="0.25">
      <c r="B8" s="9" t="s">
        <v>2642</v>
      </c>
      <c r="C8" s="12">
        <v>5.8525423728813557</v>
      </c>
      <c r="D8" s="12">
        <v>5.5491803278688527</v>
      </c>
      <c r="E8" s="12">
        <v>5.0015151515151501</v>
      </c>
    </row>
    <row r="9" spans="1:7" x14ac:dyDescent="0.25">
      <c r="B9" s="9" t="s">
        <v>2643</v>
      </c>
      <c r="C9" s="12">
        <v>5.1031746031746028</v>
      </c>
      <c r="D9" s="12">
        <v>5.4984374999999996</v>
      </c>
      <c r="E9" s="12">
        <v>5.650746268656718</v>
      </c>
    </row>
    <row r="10" spans="1:7" x14ac:dyDescent="0.25">
      <c r="B10" s="9" t="s">
        <v>2644</v>
      </c>
      <c r="C10" s="12">
        <v>5.3919354838709683</v>
      </c>
      <c r="D10" s="12">
        <v>5.1257142857142854</v>
      </c>
      <c r="E10" s="12">
        <v>4.97</v>
      </c>
    </row>
    <row r="11" spans="1:7" x14ac:dyDescent="0.25">
      <c r="B11" s="9" t="s">
        <v>2645</v>
      </c>
      <c r="C11" s="12">
        <v>4.83</v>
      </c>
      <c r="D11" s="12">
        <v>5.4058823529411759</v>
      </c>
      <c r="E11" s="12">
        <v>5.9300000000000006</v>
      </c>
    </row>
    <row r="12" spans="1:7" x14ac:dyDescent="0.25">
      <c r="B12" s="9" t="s">
        <v>2638</v>
      </c>
      <c r="C12" s="12">
        <v>5.4363344051446951</v>
      </c>
      <c r="D12" s="12">
        <v>5.4572237960339942</v>
      </c>
      <c r="E12" s="12">
        <v>5.3077380952380926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F7A0-FE61-43C6-8D95-A226FCFD1952}">
  <sheetPr>
    <tabColor theme="9" tint="-0.249977111117893"/>
  </sheetPr>
  <dimension ref="A1:K10"/>
  <sheetViews>
    <sheetView workbookViewId="0">
      <selection activeCell="C16" sqref="C16"/>
    </sheetView>
  </sheetViews>
  <sheetFormatPr defaultRowHeight="15" x14ac:dyDescent="0.25"/>
  <cols>
    <col min="2" max="2" width="23" bestFit="1" customWidth="1"/>
    <col min="3" max="3" width="16.28515625" bestFit="1" customWidth="1"/>
    <col min="4" max="4" width="8.140625" bestFit="1" customWidth="1"/>
    <col min="5" max="5" width="6.140625" bestFit="1" customWidth="1"/>
  </cols>
  <sheetData>
    <row r="1" spans="1:11" x14ac:dyDescent="0.25">
      <c r="A1" s="13" t="s">
        <v>2672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4" spans="1:11" x14ac:dyDescent="0.25">
      <c r="B4" s="8" t="s">
        <v>2679</v>
      </c>
      <c r="C4" s="8" t="s">
        <v>2654</v>
      </c>
    </row>
    <row r="5" spans="1:11" x14ac:dyDescent="0.25">
      <c r="B5" s="8" t="s">
        <v>2637</v>
      </c>
      <c r="C5" t="s">
        <v>57</v>
      </c>
      <c r="D5" t="s">
        <v>42</v>
      </c>
    </row>
    <row r="6" spans="1:11" x14ac:dyDescent="0.25">
      <c r="B6" s="9" t="s">
        <v>61</v>
      </c>
      <c r="C6" s="12">
        <v>141</v>
      </c>
      <c r="D6" s="12">
        <v>103</v>
      </c>
    </row>
    <row r="7" spans="1:11" x14ac:dyDescent="0.25">
      <c r="B7" s="9" t="s">
        <v>71</v>
      </c>
      <c r="C7" s="12">
        <v>125</v>
      </c>
      <c r="D7" s="12">
        <v>110</v>
      </c>
    </row>
    <row r="8" spans="1:11" x14ac:dyDescent="0.25">
      <c r="B8" s="9" t="s">
        <v>32</v>
      </c>
      <c r="C8" s="12">
        <v>132</v>
      </c>
      <c r="D8" s="12">
        <v>138</v>
      </c>
    </row>
    <row r="9" spans="1:11" x14ac:dyDescent="0.25">
      <c r="B9" s="9" t="s">
        <v>81</v>
      </c>
      <c r="C9" s="12">
        <v>131</v>
      </c>
      <c r="D9" s="12">
        <v>120</v>
      </c>
    </row>
    <row r="10" spans="1:11" x14ac:dyDescent="0.25">
      <c r="B10" s="9" t="s">
        <v>2638</v>
      </c>
      <c r="C10" s="12">
        <v>529</v>
      </c>
      <c r="D10" s="12">
        <v>471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0F32-E385-4349-A63C-2721690C0BC0}">
  <sheetPr>
    <tabColor theme="9" tint="-0.249977111117893"/>
  </sheetPr>
  <dimension ref="A1:I10"/>
  <sheetViews>
    <sheetView workbookViewId="0">
      <selection activeCell="C16" sqref="C16"/>
    </sheetView>
  </sheetViews>
  <sheetFormatPr defaultRowHeight="15" x14ac:dyDescent="0.25"/>
  <cols>
    <col min="2" max="2" width="35.28515625" bestFit="1" customWidth="1"/>
    <col min="3" max="3" width="16.28515625" bestFit="1" customWidth="1"/>
    <col min="4" max="4" width="9.5703125" bestFit="1" customWidth="1"/>
    <col min="5" max="5" width="10.5703125" bestFit="1" customWidth="1"/>
    <col min="6" max="6" width="31.7109375" bestFit="1" customWidth="1"/>
  </cols>
  <sheetData>
    <row r="1" spans="1:9" x14ac:dyDescent="0.25">
      <c r="A1" s="13" t="s">
        <v>2673</v>
      </c>
      <c r="B1" s="13"/>
      <c r="C1" s="13"/>
      <c r="D1" s="13"/>
      <c r="E1" s="13"/>
      <c r="F1" s="13"/>
      <c r="G1" s="13"/>
      <c r="H1" s="13"/>
      <c r="I1" s="13"/>
    </row>
    <row r="4" spans="1:9" x14ac:dyDescent="0.25">
      <c r="B4" s="8" t="s">
        <v>2657</v>
      </c>
      <c r="C4" s="8" t="s">
        <v>2654</v>
      </c>
    </row>
    <row r="5" spans="1:9" x14ac:dyDescent="0.25">
      <c r="B5" s="8" t="s">
        <v>2637</v>
      </c>
      <c r="C5" t="s">
        <v>110</v>
      </c>
      <c r="D5" t="s">
        <v>39</v>
      </c>
      <c r="E5" t="s">
        <v>55</v>
      </c>
    </row>
    <row r="6" spans="1:9" x14ac:dyDescent="0.25">
      <c r="B6" s="9" t="s">
        <v>61</v>
      </c>
      <c r="C6" s="12">
        <v>12.045882352941179</v>
      </c>
      <c r="D6" s="12">
        <v>12.527631578947371</v>
      </c>
      <c r="E6" s="12">
        <v>11.331325301204823</v>
      </c>
    </row>
    <row r="7" spans="1:9" x14ac:dyDescent="0.25">
      <c r="B7" s="9" t="s">
        <v>71</v>
      </c>
      <c r="C7" s="12">
        <v>11.67763157894737</v>
      </c>
      <c r="D7" s="12">
        <v>11.047500000000001</v>
      </c>
      <c r="E7" s="12">
        <v>11.999999999999996</v>
      </c>
    </row>
    <row r="8" spans="1:9" x14ac:dyDescent="0.25">
      <c r="B8" s="9" t="s">
        <v>32</v>
      </c>
      <c r="C8" s="12">
        <v>11.830379746835446</v>
      </c>
      <c r="D8" s="12">
        <v>11.444230769230765</v>
      </c>
      <c r="E8" s="12">
        <v>11.565517241379313</v>
      </c>
    </row>
    <row r="9" spans="1:9" x14ac:dyDescent="0.25">
      <c r="B9" s="9" t="s">
        <v>81</v>
      </c>
      <c r="C9" s="12">
        <v>11.926760563380283</v>
      </c>
      <c r="D9" s="12">
        <v>11.328735632183905</v>
      </c>
      <c r="E9" s="12">
        <v>10.678494623655913</v>
      </c>
    </row>
    <row r="10" spans="1:9" x14ac:dyDescent="0.25">
      <c r="B10" s="9" t="s">
        <v>2638</v>
      </c>
      <c r="C10" s="12">
        <v>11.873954983922824</v>
      </c>
      <c r="D10" s="12">
        <v>11.561095100864556</v>
      </c>
      <c r="E10" s="12">
        <v>11.367836257309936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B9F-AA9F-42B5-B329-C7A6A31C20CA}">
  <sheetPr>
    <tabColor theme="9" tint="-0.249977111117893"/>
  </sheetPr>
  <dimension ref="A1:I10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32.5703125" bestFit="1" customWidth="1"/>
    <col min="4" max="4" width="20.140625" bestFit="1" customWidth="1"/>
    <col min="6" max="6" width="12" bestFit="1" customWidth="1"/>
  </cols>
  <sheetData>
    <row r="1" spans="1:9" x14ac:dyDescent="0.25">
      <c r="A1" s="13" t="s">
        <v>2674</v>
      </c>
      <c r="B1" s="13"/>
      <c r="C1" s="13"/>
      <c r="D1" s="13"/>
      <c r="E1" s="13"/>
      <c r="F1" s="13"/>
      <c r="G1" s="13"/>
      <c r="H1" s="13"/>
      <c r="I1" s="13"/>
    </row>
    <row r="4" spans="1:9" x14ac:dyDescent="0.25">
      <c r="B4" s="8" t="s">
        <v>2637</v>
      </c>
      <c r="C4" t="s">
        <v>2701</v>
      </c>
    </row>
    <row r="5" spans="1:9" x14ac:dyDescent="0.25">
      <c r="B5" s="9" t="s">
        <v>75</v>
      </c>
      <c r="C5" s="12">
        <v>105.32535885167464</v>
      </c>
      <c r="E5" s="12"/>
    </row>
    <row r="6" spans="1:9" x14ac:dyDescent="0.25">
      <c r="B6" s="9" t="s">
        <v>40</v>
      </c>
      <c r="C6" s="12">
        <v>104.28640776699029</v>
      </c>
      <c r="E6" s="12"/>
    </row>
    <row r="7" spans="1:9" x14ac:dyDescent="0.25">
      <c r="B7" s="9" t="s">
        <v>30</v>
      </c>
      <c r="C7" s="12">
        <v>103.35329341317366</v>
      </c>
      <c r="E7" s="12"/>
    </row>
    <row r="8" spans="1:9" x14ac:dyDescent="0.25">
      <c r="B8" s="9" t="s">
        <v>67</v>
      </c>
      <c r="C8" s="12">
        <v>103.2</v>
      </c>
      <c r="E8" s="12"/>
    </row>
    <row r="9" spans="1:9" x14ac:dyDescent="0.25">
      <c r="B9" s="9" t="s">
        <v>129</v>
      </c>
      <c r="C9" s="12">
        <v>102.27699530516432</v>
      </c>
      <c r="E9" s="12"/>
    </row>
    <row r="10" spans="1:9" x14ac:dyDescent="0.25">
      <c r="B10" s="9" t="s">
        <v>2638</v>
      </c>
      <c r="C10" s="12">
        <v>103.697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7E73-8216-4D62-A336-D9E3009F07C2}">
  <sheetPr>
    <tabColor theme="9" tint="-0.249977111117893"/>
  </sheetPr>
  <dimension ref="A1:G10"/>
  <sheetViews>
    <sheetView workbookViewId="0">
      <selection activeCell="C16" sqref="C16"/>
    </sheetView>
  </sheetViews>
  <sheetFormatPr defaultRowHeight="15" x14ac:dyDescent="0.25"/>
  <cols>
    <col min="2" max="2" width="19.85546875" bestFit="1" customWidth="1"/>
    <col min="3" max="3" width="16.28515625" bestFit="1" customWidth="1"/>
    <col min="4" max="6" width="7.5703125" bestFit="1" customWidth="1"/>
  </cols>
  <sheetData>
    <row r="1" spans="1:7" x14ac:dyDescent="0.25">
      <c r="A1" s="23" t="s">
        <v>2676</v>
      </c>
      <c r="B1" s="13"/>
      <c r="C1" s="13"/>
      <c r="D1" s="13"/>
      <c r="E1" s="13"/>
      <c r="F1" s="13"/>
      <c r="G1" s="13"/>
    </row>
    <row r="3" spans="1:7" x14ac:dyDescent="0.25">
      <c r="B3" s="8" t="s">
        <v>2660</v>
      </c>
      <c r="C3" s="8" t="s">
        <v>2654</v>
      </c>
    </row>
    <row r="4" spans="1:7" x14ac:dyDescent="0.25">
      <c r="B4" s="8" t="s">
        <v>2637</v>
      </c>
      <c r="C4" t="s">
        <v>61</v>
      </c>
      <c r="D4" t="s">
        <v>71</v>
      </c>
      <c r="E4" t="s">
        <v>32</v>
      </c>
      <c r="F4" t="s">
        <v>81</v>
      </c>
    </row>
    <row r="5" spans="1:7" x14ac:dyDescent="0.25">
      <c r="B5" s="9" t="s">
        <v>28</v>
      </c>
      <c r="C5" s="12">
        <v>702.19999999999982</v>
      </c>
      <c r="D5" s="12">
        <v>591.1</v>
      </c>
      <c r="E5" s="12">
        <v>918.99999999999977</v>
      </c>
      <c r="F5" s="12">
        <v>830.99999999999989</v>
      </c>
    </row>
    <row r="6" spans="1:7" x14ac:dyDescent="0.25">
      <c r="B6" s="9" t="s">
        <v>106</v>
      </c>
      <c r="C6" s="12">
        <v>769.0999999999998</v>
      </c>
      <c r="D6" s="12">
        <v>817.20000000000016</v>
      </c>
      <c r="E6" s="12">
        <v>665.30000000000018</v>
      </c>
      <c r="F6" s="12">
        <v>932.2</v>
      </c>
    </row>
    <row r="7" spans="1:7" x14ac:dyDescent="0.25">
      <c r="B7" s="9" t="s">
        <v>87</v>
      </c>
      <c r="C7" s="12">
        <v>760</v>
      </c>
      <c r="D7" s="12">
        <v>676.69999999999993</v>
      </c>
      <c r="E7" s="12">
        <v>812.10000000000014</v>
      </c>
      <c r="F7" s="12">
        <v>671.7</v>
      </c>
    </row>
    <row r="8" spans="1:7" x14ac:dyDescent="0.25">
      <c r="B8" s="9" t="s">
        <v>95</v>
      </c>
      <c r="C8" s="12">
        <v>701.49999999999989</v>
      </c>
      <c r="D8" s="12">
        <v>707</v>
      </c>
      <c r="E8" s="12">
        <v>858.50000000000011</v>
      </c>
      <c r="F8" s="12">
        <v>688.50000000000011</v>
      </c>
    </row>
    <row r="9" spans="1:7" x14ac:dyDescent="0.25">
      <c r="B9" s="9" t="s">
        <v>45</v>
      </c>
      <c r="C9" s="12">
        <v>690.6</v>
      </c>
      <c r="D9" s="12">
        <v>771.50000000000011</v>
      </c>
      <c r="E9" s="12">
        <v>689.1</v>
      </c>
      <c r="F9" s="12">
        <v>704.99999999999989</v>
      </c>
    </row>
    <row r="10" spans="1:7" x14ac:dyDescent="0.25">
      <c r="B10" s="9" t="s">
        <v>2638</v>
      </c>
      <c r="C10" s="12">
        <v>3623.3999999999996</v>
      </c>
      <c r="D10" s="12">
        <v>3563.5</v>
      </c>
      <c r="E10" s="12">
        <v>3944</v>
      </c>
      <c r="F10" s="12">
        <v>3828.3999999999996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E528-235E-4E96-B872-35FB3526D324}">
  <sheetPr>
    <tabColor theme="9" tint="-0.249977111117893"/>
  </sheetPr>
  <dimension ref="A1:H11"/>
  <sheetViews>
    <sheetView workbookViewId="0">
      <selection activeCell="C16" sqref="C16"/>
    </sheetView>
  </sheetViews>
  <sheetFormatPr defaultRowHeight="15" x14ac:dyDescent="0.25"/>
  <cols>
    <col min="2" max="2" width="26.85546875" bestFit="1" customWidth="1"/>
    <col min="3" max="3" width="16.28515625" bestFit="1" customWidth="1"/>
    <col min="4" max="4" width="9.5703125" bestFit="1" customWidth="1"/>
    <col min="5" max="5" width="10.5703125" bestFit="1" customWidth="1"/>
    <col min="6" max="6" width="6.42578125" bestFit="1" customWidth="1"/>
  </cols>
  <sheetData>
    <row r="1" spans="1:8" x14ac:dyDescent="0.25">
      <c r="A1" s="13" t="s">
        <v>2690</v>
      </c>
      <c r="B1" s="13"/>
      <c r="C1" s="13"/>
      <c r="D1" s="13"/>
      <c r="E1" s="13"/>
      <c r="F1" s="13"/>
      <c r="G1" s="13"/>
      <c r="H1" s="13"/>
    </row>
    <row r="4" spans="1:8" x14ac:dyDescent="0.25">
      <c r="B4" s="8" t="s">
        <v>2691</v>
      </c>
      <c r="C4" s="8" t="s">
        <v>2654</v>
      </c>
    </row>
    <row r="5" spans="1:8" x14ac:dyDescent="0.25">
      <c r="B5" s="8" t="s">
        <v>2637</v>
      </c>
      <c r="C5" t="s">
        <v>110</v>
      </c>
      <c r="D5" t="s">
        <v>39</v>
      </c>
      <c r="E5" t="s">
        <v>55</v>
      </c>
    </row>
    <row r="6" spans="1:8" x14ac:dyDescent="0.25">
      <c r="B6" s="9" t="s">
        <v>123</v>
      </c>
      <c r="C6" s="12">
        <v>2.89593220338983</v>
      </c>
      <c r="D6" s="12">
        <v>3.2097058823529396</v>
      </c>
      <c r="E6" s="12">
        <v>2.7876470588235285</v>
      </c>
    </row>
    <row r="7" spans="1:8" x14ac:dyDescent="0.25">
      <c r="B7" s="9" t="s">
        <v>41</v>
      </c>
      <c r="C7" s="12">
        <v>3.1366176470588241</v>
      </c>
      <c r="D7" s="12">
        <v>2.7987142857142859</v>
      </c>
      <c r="E7" s="12">
        <v>3.2184482758620687</v>
      </c>
    </row>
    <row r="8" spans="1:8" x14ac:dyDescent="0.25">
      <c r="B8" s="9" t="s">
        <v>85</v>
      </c>
      <c r="C8" s="12">
        <v>2.9053731343283573</v>
      </c>
      <c r="D8" s="12">
        <v>2.8221212121212131</v>
      </c>
      <c r="E8" s="12">
        <v>3.2376923076923081</v>
      </c>
    </row>
    <row r="9" spans="1:8" x14ac:dyDescent="0.25">
      <c r="B9" s="9" t="s">
        <v>56</v>
      </c>
      <c r="C9" s="12">
        <v>3.1745614035087719</v>
      </c>
      <c r="D9" s="12">
        <v>2.8155555555555565</v>
      </c>
      <c r="E9" s="12">
        <v>3.0642857142857141</v>
      </c>
    </row>
    <row r="10" spans="1:8" x14ac:dyDescent="0.25">
      <c r="B10" s="9" t="s">
        <v>137</v>
      </c>
      <c r="C10" s="12">
        <v>2.827500000000001</v>
      </c>
      <c r="D10" s="12">
        <v>2.8929577464788734</v>
      </c>
      <c r="E10" s="12">
        <v>2.982352941176472</v>
      </c>
    </row>
    <row r="11" spans="1:8" x14ac:dyDescent="0.25">
      <c r="B11" s="9" t="s">
        <v>2638</v>
      </c>
      <c r="C11" s="12">
        <v>2.988456591639872</v>
      </c>
      <c r="D11" s="12">
        <v>2.9064841498559097</v>
      </c>
      <c r="E11" s="12">
        <v>3.0490058479532172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771A-46B3-4BB9-A6E5-5C6197936E56}">
  <sheetPr>
    <tabColor theme="9" tint="-0.249977111117893"/>
  </sheetPr>
  <dimension ref="A1:H10"/>
  <sheetViews>
    <sheetView workbookViewId="0">
      <selection activeCell="C16" sqref="C16"/>
    </sheetView>
  </sheetViews>
  <sheetFormatPr defaultRowHeight="15" x14ac:dyDescent="0.25"/>
  <cols>
    <col min="2" max="2" width="27.140625" bestFit="1" customWidth="1"/>
    <col min="3" max="3" width="16.28515625" bestFit="1" customWidth="1"/>
    <col min="4" max="4" width="5.5703125" bestFit="1" customWidth="1"/>
    <col min="5" max="5" width="6.140625" bestFit="1" customWidth="1"/>
    <col min="6" max="6" width="6.85546875" bestFit="1" customWidth="1"/>
    <col min="7" max="7" width="7.5703125" bestFit="1" customWidth="1"/>
    <col min="8" max="8" width="5.5703125" bestFit="1" customWidth="1"/>
    <col min="9" max="9" width="6.140625" bestFit="1" customWidth="1"/>
    <col min="10" max="10" width="6.85546875" bestFit="1" customWidth="1"/>
    <col min="11" max="11" width="11" bestFit="1" customWidth="1"/>
    <col min="12" max="12" width="5.5703125" bestFit="1" customWidth="1"/>
    <col min="13" max="13" width="6.140625" bestFit="1" customWidth="1"/>
    <col min="14" max="14" width="15.5703125" bestFit="1" customWidth="1"/>
  </cols>
  <sheetData>
    <row r="1" spans="1:8" x14ac:dyDescent="0.25">
      <c r="A1" s="23" t="s">
        <v>2692</v>
      </c>
      <c r="B1" s="13"/>
      <c r="C1" s="13"/>
      <c r="D1" s="13"/>
      <c r="E1" s="13"/>
      <c r="F1" s="13"/>
      <c r="G1" s="13"/>
      <c r="H1" s="13"/>
    </row>
    <row r="4" spans="1:8" x14ac:dyDescent="0.25">
      <c r="B4" s="8" t="s">
        <v>2702</v>
      </c>
      <c r="C4" s="8" t="s">
        <v>2654</v>
      </c>
    </row>
    <row r="5" spans="1:8" x14ac:dyDescent="0.25">
      <c r="B5" s="8" t="s">
        <v>2637</v>
      </c>
      <c r="C5" t="s">
        <v>44</v>
      </c>
      <c r="D5" t="s">
        <v>27</v>
      </c>
      <c r="E5" t="s">
        <v>45</v>
      </c>
    </row>
    <row r="6" spans="1:8" x14ac:dyDescent="0.25">
      <c r="B6" s="9" t="s">
        <v>61</v>
      </c>
      <c r="C6" s="12">
        <v>0.37681159420289856</v>
      </c>
      <c r="D6" s="12">
        <v>0.30612244897959184</v>
      </c>
      <c r="E6" s="12">
        <v>0.25974025974025972</v>
      </c>
    </row>
    <row r="7" spans="1:8" x14ac:dyDescent="0.25">
      <c r="B7" s="9" t="s">
        <v>71</v>
      </c>
      <c r="C7" s="12">
        <v>0.31168831168831168</v>
      </c>
      <c r="D7" s="12">
        <v>0.33823529411764708</v>
      </c>
      <c r="E7" s="12">
        <v>0.36666666666666664</v>
      </c>
    </row>
    <row r="8" spans="1:8" x14ac:dyDescent="0.25">
      <c r="B8" s="9" t="s">
        <v>32</v>
      </c>
      <c r="C8" s="12">
        <v>0.4044943820224719</v>
      </c>
      <c r="D8" s="12">
        <v>0.4</v>
      </c>
      <c r="E8" s="12">
        <v>0.35164835164835168</v>
      </c>
    </row>
    <row r="9" spans="1:8" x14ac:dyDescent="0.25">
      <c r="B9" s="9" t="s">
        <v>81</v>
      </c>
      <c r="C9" s="12">
        <v>0.44736842105263158</v>
      </c>
      <c r="D9" s="12">
        <v>0.30927835051546393</v>
      </c>
      <c r="E9" s="12">
        <v>0.29487179487179488</v>
      </c>
    </row>
    <row r="10" spans="1:8" x14ac:dyDescent="0.25">
      <c r="B10" s="9" t="s">
        <v>2638</v>
      </c>
      <c r="C10" s="12">
        <v>0.38585209003215432</v>
      </c>
      <c r="D10" s="12">
        <v>0.33711048158640228</v>
      </c>
      <c r="E10" s="12">
        <v>0.32142857142857145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DB0-0FF8-490C-9739-F3E3CFB6D5ED}">
  <sheetPr>
    <tabColor theme="9" tint="-0.249977111117893"/>
  </sheetPr>
  <dimension ref="A1:J11"/>
  <sheetViews>
    <sheetView workbookViewId="0">
      <selection activeCell="C16" sqref="C16"/>
    </sheetView>
  </sheetViews>
  <sheetFormatPr defaultRowHeight="15" x14ac:dyDescent="0.25"/>
  <cols>
    <col min="2" max="2" width="20.140625" bestFit="1" customWidth="1"/>
    <col min="3" max="3" width="16.28515625" bestFit="1" customWidth="1"/>
    <col min="4" max="4" width="8.140625" bestFit="1" customWidth="1"/>
    <col min="5" max="7" width="6.5703125" bestFit="1" customWidth="1"/>
    <col min="8" max="8" width="14" bestFit="1" customWidth="1"/>
    <col min="9" max="9" width="10" bestFit="1" customWidth="1"/>
    <col min="10" max="10" width="6.7109375" bestFit="1" customWidth="1"/>
    <col min="11" max="11" width="6.5703125" bestFit="1" customWidth="1"/>
    <col min="12" max="13" width="5.5703125" bestFit="1" customWidth="1"/>
    <col min="14" max="14" width="13.140625" bestFit="1" customWidth="1"/>
  </cols>
  <sheetData>
    <row r="1" spans="1:10" ht="15.75" x14ac:dyDescent="0.25">
      <c r="A1" s="24" t="s">
        <v>2694</v>
      </c>
      <c r="B1" s="13"/>
      <c r="C1" s="13"/>
      <c r="D1" s="13"/>
      <c r="E1" s="13"/>
      <c r="F1" s="13"/>
      <c r="G1" s="13"/>
      <c r="H1" s="13"/>
      <c r="I1" s="13"/>
      <c r="J1" s="13"/>
    </row>
    <row r="4" spans="1:10" x14ac:dyDescent="0.25">
      <c r="B4" s="8" t="s">
        <v>2649</v>
      </c>
      <c r="C4" s="8" t="s">
        <v>2654</v>
      </c>
    </row>
    <row r="5" spans="1:10" x14ac:dyDescent="0.25">
      <c r="B5" s="8" t="s">
        <v>2637</v>
      </c>
      <c r="C5" t="s">
        <v>57</v>
      </c>
      <c r="D5" t="s">
        <v>42</v>
      </c>
    </row>
    <row r="6" spans="1:10" x14ac:dyDescent="0.25">
      <c r="B6" s="9" t="s">
        <v>123</v>
      </c>
      <c r="C6" s="12">
        <v>110</v>
      </c>
      <c r="D6" s="12">
        <v>102</v>
      </c>
    </row>
    <row r="7" spans="1:10" x14ac:dyDescent="0.25">
      <c r="B7" s="9" t="s">
        <v>41</v>
      </c>
      <c r="C7" s="12">
        <v>102</v>
      </c>
      <c r="D7" s="12">
        <v>94</v>
      </c>
    </row>
    <row r="8" spans="1:10" x14ac:dyDescent="0.25">
      <c r="B8" s="9" t="s">
        <v>85</v>
      </c>
      <c r="C8" s="12">
        <v>110</v>
      </c>
      <c r="D8" s="12">
        <v>101</v>
      </c>
    </row>
    <row r="9" spans="1:10" x14ac:dyDescent="0.25">
      <c r="B9" s="9" t="s">
        <v>56</v>
      </c>
      <c r="C9" s="12">
        <v>116</v>
      </c>
      <c r="D9" s="12">
        <v>83</v>
      </c>
    </row>
    <row r="10" spans="1:10" x14ac:dyDescent="0.25">
      <c r="B10" s="9" t="s">
        <v>137</v>
      </c>
      <c r="C10" s="12">
        <v>91</v>
      </c>
      <c r="D10" s="12">
        <v>91</v>
      </c>
    </row>
    <row r="11" spans="1:10" x14ac:dyDescent="0.25">
      <c r="B11" s="9" t="s">
        <v>2638</v>
      </c>
      <c r="C11" s="12">
        <v>529</v>
      </c>
      <c r="D11" s="12">
        <v>471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4C5-A0CA-4B31-887C-1849C069061C}">
  <sheetPr>
    <tabColor theme="9" tint="-0.249977111117893"/>
  </sheetPr>
  <dimension ref="A1:J5"/>
  <sheetViews>
    <sheetView workbookViewId="0">
      <selection activeCell="C16" sqref="C16"/>
    </sheetView>
  </sheetViews>
  <sheetFormatPr defaultRowHeight="15" x14ac:dyDescent="0.25"/>
  <cols>
    <col min="2" max="2" width="11" bestFit="1" customWidth="1"/>
  </cols>
  <sheetData>
    <row r="1" spans="1:10" ht="15.75" x14ac:dyDescent="0.25">
      <c r="A1" s="24" t="s">
        <v>2695</v>
      </c>
      <c r="B1" s="13"/>
      <c r="C1" s="13"/>
      <c r="D1" s="13"/>
      <c r="E1" s="13"/>
      <c r="F1" s="13"/>
      <c r="G1" s="13"/>
      <c r="H1" s="13"/>
      <c r="I1" s="13"/>
    </row>
    <row r="3" spans="1:10" ht="15" customHeight="1" x14ac:dyDescent="0.25">
      <c r="B3" s="17" t="s">
        <v>2664</v>
      </c>
      <c r="D3" s="34" t="s">
        <v>2696</v>
      </c>
      <c r="E3" s="34"/>
      <c r="F3" s="34"/>
      <c r="G3" s="34"/>
      <c r="H3" s="34"/>
      <c r="I3" s="34"/>
      <c r="J3" s="34"/>
    </row>
    <row r="4" spans="1:10" x14ac:dyDescent="0.25">
      <c r="B4" s="22">
        <f>CORREL(DataSet!Y2:Y1001,DataSet!Z2:Z1001)</f>
        <v>2.3764910154613274E-2</v>
      </c>
      <c r="D4" s="34"/>
      <c r="E4" s="34"/>
      <c r="F4" s="34"/>
      <c r="G4" s="34"/>
      <c r="H4" s="34"/>
      <c r="I4" s="34"/>
      <c r="J4" s="34"/>
    </row>
    <row r="5" spans="1:10" x14ac:dyDescent="0.25">
      <c r="D5" s="34"/>
      <c r="E5" s="34"/>
      <c r="F5" s="34"/>
      <c r="G5" s="34"/>
      <c r="H5" s="34"/>
      <c r="I5" s="34"/>
      <c r="J5" s="34"/>
    </row>
  </sheetData>
  <mergeCells count="1">
    <mergeCell ref="D3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ADB-427A-4E5D-AB4D-290D20021CA4}">
  <sheetPr>
    <tabColor theme="9" tint="-0.249977111117893"/>
  </sheetPr>
  <dimension ref="A1:I9"/>
  <sheetViews>
    <sheetView workbookViewId="0">
      <selection activeCell="C16" sqref="C16"/>
    </sheetView>
  </sheetViews>
  <sheetFormatPr defaultRowHeight="15" x14ac:dyDescent="0.25"/>
  <cols>
    <col min="1" max="1" width="11.140625" customWidth="1"/>
    <col min="2" max="2" width="13.140625" bestFit="1" customWidth="1"/>
    <col min="3" max="3" width="23.5703125" bestFit="1" customWidth="1"/>
    <col min="4" max="4" width="9.5703125" bestFit="1" customWidth="1"/>
    <col min="5" max="5" width="10.5703125" bestFit="1" customWidth="1"/>
  </cols>
  <sheetData>
    <row r="1" spans="1:9" x14ac:dyDescent="0.25">
      <c r="A1" s="35" t="s">
        <v>2697</v>
      </c>
      <c r="B1" s="35"/>
      <c r="C1" s="35"/>
      <c r="D1" s="35"/>
      <c r="E1" s="35"/>
      <c r="F1" s="35"/>
      <c r="G1" s="35"/>
      <c r="H1" s="35"/>
      <c r="I1" s="35"/>
    </row>
    <row r="4" spans="1:9" x14ac:dyDescent="0.25">
      <c r="B4" s="8" t="s">
        <v>2637</v>
      </c>
      <c r="C4" t="s">
        <v>2693</v>
      </c>
    </row>
    <row r="5" spans="1:9" x14ac:dyDescent="0.25">
      <c r="B5" s="9" t="s">
        <v>132</v>
      </c>
      <c r="C5" s="25">
        <v>0.22478386167146974</v>
      </c>
    </row>
    <row r="6" spans="1:9" x14ac:dyDescent="0.25">
      <c r="B6" s="9" t="s">
        <v>49</v>
      </c>
      <c r="C6" s="25">
        <v>0.2276657060518732</v>
      </c>
    </row>
    <row r="7" spans="1:9" x14ac:dyDescent="0.25">
      <c r="B7" s="9" t="s">
        <v>33</v>
      </c>
      <c r="C7" s="25">
        <v>0.24495677233429394</v>
      </c>
    </row>
    <row r="8" spans="1:9" x14ac:dyDescent="0.25">
      <c r="B8" s="9" t="s">
        <v>72</v>
      </c>
      <c r="C8" s="25">
        <v>0.30259365994236309</v>
      </c>
    </row>
    <row r="9" spans="1:9" x14ac:dyDescent="0.25">
      <c r="B9" s="9" t="s">
        <v>2638</v>
      </c>
      <c r="C9" s="25">
        <v>1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47B8-6731-454E-BCE9-A9170B56F437}">
  <dimension ref="B2:C7"/>
  <sheetViews>
    <sheetView workbookViewId="0">
      <selection activeCell="E6" sqref="E6"/>
    </sheetView>
  </sheetViews>
  <sheetFormatPr defaultRowHeight="15" x14ac:dyDescent="0.25"/>
  <cols>
    <col min="2" max="2" width="22.42578125" bestFit="1" customWidth="1"/>
  </cols>
  <sheetData>
    <row r="2" spans="2:3" ht="15.75" x14ac:dyDescent="0.25">
      <c r="B2" s="36" t="s">
        <v>2703</v>
      </c>
    </row>
    <row r="3" spans="2:3" ht="15.75" x14ac:dyDescent="0.25">
      <c r="B3" s="37" t="s">
        <v>2704</v>
      </c>
      <c r="C3" s="38">
        <f>AVERAGE(DataSet!Y2:Y1001)</f>
        <v>14.959300000000002</v>
      </c>
    </row>
    <row r="4" spans="2:3" ht="15.75" x14ac:dyDescent="0.25">
      <c r="B4" s="37" t="s">
        <v>2705</v>
      </c>
      <c r="C4" s="39">
        <f>COUNTIF(DataSet!U2:U1001,DataSet!U995)</f>
        <v>471</v>
      </c>
    </row>
    <row r="5" spans="2:3" ht="15.75" x14ac:dyDescent="0.25">
      <c r="B5" s="37" t="s">
        <v>2706</v>
      </c>
      <c r="C5" s="40">
        <f>COUNTIF(DataSet!S2:S1001,DataSet!S993)/COUNT(DataSet!S2:S1001)</f>
        <v>0.34699999999999998</v>
      </c>
    </row>
    <row r="6" spans="2:3" ht="15.75" x14ac:dyDescent="0.25">
      <c r="B6" s="37" t="s">
        <v>2707</v>
      </c>
      <c r="C6" s="38">
        <f>AVERAGE(DataSet!X2:X1001)</f>
        <v>5.4005000000000045</v>
      </c>
    </row>
    <row r="7" spans="2:3" ht="15.75" x14ac:dyDescent="0.25">
      <c r="B7" s="37" t="s">
        <v>2708</v>
      </c>
      <c r="C7" s="38">
        <f>AVERAGE(DataSet!Z2:Z1001)</f>
        <v>11.592299999999998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01992-E1A8-412E-B1BA-FEA077AF8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DACS19 - Pfizer’s Personalised </vt:lpstr>
      <vt:lpstr>DataDictionary</vt:lpstr>
      <vt:lpstr>DataSet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Q25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Kunal Malviya</cp:lastModifiedBy>
  <dcterms:created xsi:type="dcterms:W3CDTF">2015-06-05T18:17:20Z</dcterms:created>
  <dcterms:modified xsi:type="dcterms:W3CDTF">2024-10-26T11:58:09Z</dcterms:modified>
</cp:coreProperties>
</file>