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suraj\Downloads\"/>
    </mc:Choice>
  </mc:AlternateContent>
  <xr:revisionPtr revIDLastSave="0" documentId="13_ncr:1_{F87D6D4D-114A-4644-8EE4-7B0FE0CD66DA}" xr6:coauthVersionLast="37" xr6:coauthVersionMax="37" xr10:uidLastSave="{00000000-0000-0000-0000-000000000000}"/>
  <bookViews>
    <workbookView xWindow="0" yWindow="0" windowWidth="23040" windowHeight="9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7" i="11" l="1"/>
  <c r="H23" i="11" l="1"/>
  <c r="I5" i="11"/>
  <c r="H28" i="11"/>
  <c r="H27" i="11"/>
  <c r="H22" i="11"/>
  <c r="H21" i="11"/>
  <c r="H12" i="11"/>
  <c r="H8" i="11"/>
  <c r="H9" i="11" l="1"/>
  <c r="E11" i="11"/>
  <c r="I6" i="11"/>
  <c r="H10" i="11" l="1"/>
  <c r="H25" i="11"/>
  <c r="H13" i="11"/>
  <c r="J5" i="11"/>
  <c r="K5" i="11" s="1"/>
  <c r="L5" i="11" s="1"/>
  <c r="M5" i="11" s="1"/>
  <c r="N5" i="11" s="1"/>
  <c r="O5" i="11" s="1"/>
  <c r="P5" i="11" s="1"/>
  <c r="I4" i="11"/>
  <c r="F26" i="11" l="1"/>
  <c r="H26" i="11" s="1"/>
  <c r="H14" i="11"/>
  <c r="H11" i="11"/>
  <c r="P4" i="11"/>
  <c r="Q5" i="11"/>
  <c r="R5" i="11" s="1"/>
  <c r="S5" i="11" s="1"/>
  <c r="T5" i="11" s="1"/>
  <c r="U5" i="11" s="1"/>
  <c r="V5" i="11" s="1"/>
  <c r="W5" i="11" s="1"/>
  <c r="J6" i="11"/>
  <c r="H17" i="11" l="1"/>
  <c r="F16" i="11"/>
  <c r="H16" i="11" s="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<sst xmlns="http://schemas.openxmlformats.org/spreadsheetml/2006/main" count="74" uniqueCount="60">
  <si>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</si>
  <si>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</si>
  <si>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</si>
  <si>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</si>
  <si>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</si>
  <si>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</si>
  <si>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</si>
  <si>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</si>
  <si>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</si>
  <si>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</si>
  <si>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</si>
  <si>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</si>
  <si>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</si>
  <si>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</si>
  <si>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</si>
  <si>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</si>
  <si>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</si>
  <si>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</si>
  <si>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</si>
  <si>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</si>
  <si>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</si>
  <si>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</si>
  <si>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</si>
  <si>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</si>
  <si>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</si>
  <si>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</si>
  <si>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</si>
  <si>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</si>
  <si>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</si>
  <si>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</si>
  <si>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</si>
  <si>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</si>
  <si>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</si>
  <si>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</si>
  <si>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</si>
  <si>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</si>
  <si>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</si>
  <si>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</si>
  <si>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Planning</t>
  </si>
  <si>
    <t>Idea Planning &amp; Discussion</t>
  </si>
  <si>
    <t>Proposal Idea Approval</t>
  </si>
  <si>
    <t xml:space="preserve">Planning for Project Proposal </t>
  </si>
  <si>
    <t>Project Proposal</t>
  </si>
  <si>
    <t>Intro, Scope, Aims &amp; Objectives</t>
  </si>
  <si>
    <t>MOV, Research Question, Stake Holders</t>
  </si>
  <si>
    <t>Literature review</t>
  </si>
  <si>
    <t>Methodology, Risks &amp; Resources</t>
  </si>
  <si>
    <t>Design Sketches</t>
  </si>
  <si>
    <t>Diagrams - Flowcharts, Use case &amp; Gantt</t>
  </si>
  <si>
    <t>Documenting Formatting &amp; References</t>
  </si>
  <si>
    <t>Proposal Document submission</t>
  </si>
  <si>
    <t>Suraj &amp; Kunal</t>
  </si>
  <si>
    <t>Game Development</t>
  </si>
  <si>
    <t>Changes/Improvements</t>
  </si>
  <si>
    <t>Final Report &amp; Submission</t>
  </si>
  <si>
    <t>Save Electricity - An Educational Game for Children</t>
  </si>
  <si>
    <t>Suraj</t>
  </si>
  <si>
    <t>Kunal</t>
  </si>
  <si>
    <t>Testing</t>
  </si>
  <si>
    <t>Design &amp;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</si>
</sst>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rgb="FF00B050"/>
      <name val="Calibri"/>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B0F0"/>
        <bgColor indexed="64"/>
      </patternFill>
    </fill>
    <fill>
      <patternFill patternType="solid">
        <fgColor theme="5" tint="0.39994506668294322"/>
        <bgColor indexed="64"/>
      </patternFill>
    </fill>
    <fill>
      <patternFill patternType="solid">
        <fgColor theme="6" tint="0.3999450666829432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164"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Border="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4" fillId="10"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17" fillId="0" borderId="0" xfId="1" applyFont="1" applyAlignment="1" applyProtection="1">
      <alignment vertical="top"/>
    </xf>
    <xf numFmtId="0" fontId="0" fillId="0" borderId="0" xfId="0" applyAlignment="1">
      <alignment wrapText="1"/>
    </xf>
    <xf numFmtId="0" fontId="10" fillId="0" borderId="0" xfId="6"/>
    <xf numFmtId="0" fontId="10" fillId="0" borderId="0" xfId="7">
      <alignment vertical="top"/>
    </xf>
    <xf numFmtId="0" fontId="9" fillId="7"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3" borderId="2" xfId="11" applyFont="1" applyFill="1">
      <alignment horizontal="center" vertical="center"/>
    </xf>
    <xf numFmtId="169" fontId="7" fillId="11" borderId="1" xfId="0" applyNumberFormat="1" applyFont="1" applyFill="1" applyBorder="1" applyAlignment="1">
      <alignment horizontal="center" vertical="center" wrapText="1"/>
    </xf>
    <xf numFmtId="169" fontId="0" fillId="0" borderId="0" xfId="0" applyNumberFormat="1"/>
    <xf numFmtId="169" fontId="0" fillId="7" borderId="2" xfId="0" applyNumberFormat="1" applyFon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on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5" borderId="2" xfId="0" applyNumberFormat="1" applyFon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69" fontId="0" fillId="0" borderId="0" xfId="0" applyNumberFormat="1" applyAlignment="1">
      <alignment horizontal="center"/>
    </xf>
    <xf numFmtId="169" fontId="24" fillId="0" borderId="0" xfId="0" applyNumberFormat="1" applyFont="1" applyAlignment="1">
      <alignment horizontal="center"/>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13" borderId="11" xfId="0" applyFill="1" applyBorder="1" applyAlignment="1">
      <alignment vertical="center"/>
    </xf>
    <xf numFmtId="0" fontId="0" fillId="13" borderId="12" xfId="0" applyFill="1" applyBorder="1" applyAlignment="1">
      <alignment vertical="center"/>
    </xf>
    <xf numFmtId="0" fontId="0" fillId="13" borderId="2" xfId="0" applyFill="1" applyBorder="1" applyAlignment="1">
      <alignment vertical="center"/>
    </xf>
    <xf numFmtId="0" fontId="0" fillId="13" borderId="12" xfId="0" applyFill="1" applyBorder="1" applyAlignment="1">
      <alignment horizontal="right" vertical="center"/>
    </xf>
    <xf numFmtId="0" fontId="0" fillId="13" borderId="9" xfId="0" applyFill="1" applyBorder="1" applyAlignment="1">
      <alignment vertical="center"/>
    </xf>
    <xf numFmtId="0" fontId="0" fillId="12" borderId="15" xfId="0" applyFill="1" applyBorder="1" applyAlignment="1">
      <alignment vertical="center"/>
    </xf>
    <xf numFmtId="0" fontId="0" fillId="12" borderId="16" xfId="0" applyFill="1" applyBorder="1" applyAlignment="1">
      <alignment vertical="center"/>
    </xf>
    <xf numFmtId="0" fontId="0" fillId="12" borderId="17" xfId="0" applyFill="1" applyBorder="1" applyAlignment="1">
      <alignment vertical="center"/>
    </xf>
    <xf numFmtId="0" fontId="0" fillId="14" borderId="11" xfId="0" applyFill="1" applyBorder="1" applyAlignment="1">
      <alignment vertical="center"/>
    </xf>
    <xf numFmtId="0" fontId="0" fillId="14" borderId="2" xfId="0" applyFill="1" applyBorder="1" applyAlignment="1">
      <alignment vertical="center"/>
    </xf>
    <xf numFmtId="0" fontId="0" fillId="14" borderId="12" xfId="0" applyFill="1" applyBorder="1" applyAlignment="1">
      <alignment vertical="center"/>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0" borderId="2" xfId="0" applyBorder="1" applyAlignment="1">
      <alignment vertical="center"/>
    </xf>
    <xf numFmtId="0" fontId="25" fillId="0" borderId="0" xfId="5" applyFont="1" applyAlignment="1">
      <alignment horizontal="left"/>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00B0F0"/>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19" activePane="bottomLeft" state="frozen"/>
      <selection pane="bottomLeft" activeCell="C21" sqref="C21"/>
    </sheetView>
  </sheetViews>
  <sheetFormatPr defaultRowHeight="30" customHeight="1" x14ac:dyDescent="0.3"/>
  <cols>
    <col min="1" max="1" width="2.6640625" style="47" customWidth="1"/>
    <col min="2" max="2" width="36.5546875" bestFit="1" customWidth="1"/>
    <col min="3" max="3" width="30.6640625" customWidth="1"/>
    <col min="4" max="4" width="10.6640625" customWidth="1"/>
    <col min="5" max="5" width="11.6640625" style="5" bestFit="1" customWidth="1"/>
    <col min="6" max="6" width="11.6640625" bestFit="1" customWidth="1"/>
    <col min="7" max="7" width="2.6640625" customWidth="1"/>
    <col min="8" max="8" width="6.109375" hidden="1" customWidth="1"/>
    <col min="9" max="64" width="2.5546875" customWidth="1"/>
    <col min="69" max="70" width="10.33203125"/>
  </cols>
  <sheetData>
    <row r="1" spans="1:64" ht="30" customHeight="1" x14ac:dyDescent="0.55000000000000004">
      <c r="A1" s="48" t="s">
        <v>29</v>
      </c>
      <c r="B1" s="103" t="s">
        <v>55</v>
      </c>
      <c r="C1" s="1"/>
      <c r="D1" s="2"/>
      <c r="E1" s="4"/>
      <c r="F1" s="34"/>
      <c r="H1" s="2"/>
      <c r="I1" s="14"/>
    </row>
    <row r="2" spans="1:64" ht="30" customHeight="1" x14ac:dyDescent="0.35">
      <c r="A2" s="47" t="s">
        <v>24</v>
      </c>
      <c r="B2" s="51"/>
      <c r="I2" s="49"/>
    </row>
    <row r="3" spans="1:64" ht="30" customHeight="1" x14ac:dyDescent="0.3">
      <c r="A3" s="47" t="s">
        <v>30</v>
      </c>
      <c r="B3" s="52"/>
      <c r="C3" s="99" t="s">
        <v>1</v>
      </c>
      <c r="D3" s="100"/>
      <c r="E3" s="98">
        <v>43382</v>
      </c>
      <c r="F3" s="98"/>
    </row>
    <row r="4" spans="1:64" ht="30" customHeight="1" x14ac:dyDescent="0.3">
      <c r="A4" s="48" t="s">
        <v>31</v>
      </c>
      <c r="C4" s="99" t="s">
        <v>8</v>
      </c>
      <c r="D4" s="100"/>
      <c r="E4" s="7">
        <v>1</v>
      </c>
      <c r="I4" s="95">
        <f>I5</f>
        <v>43381</v>
      </c>
      <c r="J4" s="96"/>
      <c r="K4" s="96"/>
      <c r="L4" s="96"/>
      <c r="M4" s="96"/>
      <c r="N4" s="96"/>
      <c r="O4" s="97"/>
      <c r="P4" s="95">
        <f>P5</f>
        <v>43388</v>
      </c>
      <c r="Q4" s="96"/>
      <c r="R4" s="96"/>
      <c r="S4" s="96"/>
      <c r="T4" s="96"/>
      <c r="U4" s="96"/>
      <c r="V4" s="97"/>
      <c r="W4" s="95">
        <f>W5</f>
        <v>43395</v>
      </c>
      <c r="X4" s="96"/>
      <c r="Y4" s="96"/>
      <c r="Z4" s="96"/>
      <c r="AA4" s="96"/>
      <c r="AB4" s="96"/>
      <c r="AC4" s="97"/>
      <c r="AD4" s="95">
        <f>AD5</f>
        <v>43402</v>
      </c>
      <c r="AE4" s="96"/>
      <c r="AF4" s="96"/>
      <c r="AG4" s="96"/>
      <c r="AH4" s="96"/>
      <c r="AI4" s="96"/>
      <c r="AJ4" s="97"/>
      <c r="AK4" s="95">
        <f>AK5</f>
        <v>43409</v>
      </c>
      <c r="AL4" s="96"/>
      <c r="AM4" s="96"/>
      <c r="AN4" s="96"/>
      <c r="AO4" s="96"/>
      <c r="AP4" s="96"/>
      <c r="AQ4" s="97"/>
      <c r="AR4" s="95">
        <f>AR5</f>
        <v>43416</v>
      </c>
      <c r="AS4" s="96"/>
      <c r="AT4" s="96"/>
      <c r="AU4" s="96"/>
      <c r="AV4" s="96"/>
      <c r="AW4" s="96"/>
      <c r="AX4" s="97"/>
      <c r="AY4" s="95">
        <f>AY5</f>
        <v>43423</v>
      </c>
      <c r="AZ4" s="96"/>
      <c r="BA4" s="96"/>
      <c r="BB4" s="96"/>
      <c r="BC4" s="96"/>
      <c r="BD4" s="96"/>
      <c r="BE4" s="97"/>
      <c r="BF4" s="95">
        <f>BF5</f>
        <v>43430</v>
      </c>
      <c r="BG4" s="96"/>
      <c r="BH4" s="96"/>
      <c r="BI4" s="96"/>
      <c r="BJ4" s="96"/>
      <c r="BK4" s="96"/>
      <c r="BL4" s="97"/>
    </row>
    <row r="5" spans="1:64" ht="15" customHeight="1" x14ac:dyDescent="0.3">
      <c r="A5" s="48" t="s">
        <v>32</v>
      </c>
      <c r="B5" s="101"/>
      <c r="C5" s="101"/>
      <c r="D5" s="101"/>
      <c r="E5" s="101"/>
      <c r="F5" s="101"/>
      <c r="G5" s="101"/>
      <c r="I5" s="11">
        <f>Project_Start-WEEKDAY(Project_Start,1)+2+7*(Display_Week-1)</f>
        <v>43381</v>
      </c>
      <c r="J5" s="10">
        <f>I5+1</f>
        <v>43382</v>
      </c>
      <c r="K5" s="10">
        <f t="shared" ref="K5:AX5" si="0">J5+1</f>
        <v>43383</v>
      </c>
      <c r="L5" s="10">
        <f t="shared" si="0"/>
        <v>43384</v>
      </c>
      <c r="M5" s="10">
        <f t="shared" si="0"/>
        <v>43385</v>
      </c>
      <c r="N5" s="10">
        <f t="shared" si="0"/>
        <v>43386</v>
      </c>
      <c r="O5" s="12">
        <f t="shared" si="0"/>
        <v>43387</v>
      </c>
      <c r="P5" s="11">
        <f>O5+1</f>
        <v>43388</v>
      </c>
      <c r="Q5" s="10">
        <f>P5+1</f>
        <v>43389</v>
      </c>
      <c r="R5" s="10">
        <f t="shared" si="0"/>
        <v>43390</v>
      </c>
      <c r="S5" s="10">
        <f t="shared" si="0"/>
        <v>43391</v>
      </c>
      <c r="T5" s="10">
        <f t="shared" si="0"/>
        <v>43392</v>
      </c>
      <c r="U5" s="10">
        <f t="shared" si="0"/>
        <v>43393</v>
      </c>
      <c r="V5" s="12">
        <f t="shared" si="0"/>
        <v>43394</v>
      </c>
      <c r="W5" s="11">
        <f>V5+1</f>
        <v>43395</v>
      </c>
      <c r="X5" s="10">
        <f>W5+1</f>
        <v>43396</v>
      </c>
      <c r="Y5" s="10">
        <f t="shared" si="0"/>
        <v>43397</v>
      </c>
      <c r="Z5" s="10">
        <f t="shared" si="0"/>
        <v>43398</v>
      </c>
      <c r="AA5" s="10">
        <f t="shared" si="0"/>
        <v>43399</v>
      </c>
      <c r="AB5" s="10">
        <f t="shared" si="0"/>
        <v>43400</v>
      </c>
      <c r="AC5" s="12">
        <f t="shared" si="0"/>
        <v>43401</v>
      </c>
      <c r="AD5" s="11">
        <f>AC5+1</f>
        <v>43402</v>
      </c>
      <c r="AE5" s="10">
        <f>AD5+1</f>
        <v>43403</v>
      </c>
      <c r="AF5" s="10">
        <f t="shared" si="0"/>
        <v>43404</v>
      </c>
      <c r="AG5" s="10">
        <f t="shared" si="0"/>
        <v>43405</v>
      </c>
      <c r="AH5" s="10">
        <f t="shared" si="0"/>
        <v>43406</v>
      </c>
      <c r="AI5" s="10">
        <f t="shared" si="0"/>
        <v>43407</v>
      </c>
      <c r="AJ5" s="12">
        <f t="shared" si="0"/>
        <v>43408</v>
      </c>
      <c r="AK5" s="11">
        <f>AJ5+1</f>
        <v>43409</v>
      </c>
      <c r="AL5" s="10">
        <f>AK5+1</f>
        <v>43410</v>
      </c>
      <c r="AM5" s="10">
        <f t="shared" si="0"/>
        <v>43411</v>
      </c>
      <c r="AN5" s="10">
        <f t="shared" si="0"/>
        <v>43412</v>
      </c>
      <c r="AO5" s="10">
        <f t="shared" si="0"/>
        <v>43413</v>
      </c>
      <c r="AP5" s="10">
        <f t="shared" si="0"/>
        <v>43414</v>
      </c>
      <c r="AQ5" s="12">
        <f t="shared" si="0"/>
        <v>43415</v>
      </c>
      <c r="AR5" s="11">
        <f>AQ5+1</f>
        <v>43416</v>
      </c>
      <c r="AS5" s="10">
        <f>AR5+1</f>
        <v>43417</v>
      </c>
      <c r="AT5" s="10">
        <f t="shared" si="0"/>
        <v>43418</v>
      </c>
      <c r="AU5" s="10">
        <f t="shared" si="0"/>
        <v>43419</v>
      </c>
      <c r="AV5" s="10">
        <f t="shared" si="0"/>
        <v>43420</v>
      </c>
      <c r="AW5" s="10">
        <f t="shared" si="0"/>
        <v>43421</v>
      </c>
      <c r="AX5" s="12">
        <f t="shared" si="0"/>
        <v>43422</v>
      </c>
      <c r="AY5" s="11">
        <f>AX5+1</f>
        <v>43423</v>
      </c>
      <c r="AZ5" s="10">
        <f>AY5+1</f>
        <v>43424</v>
      </c>
      <c r="BA5" s="10">
        <f t="shared" ref="BA5:BE5" si="1">AZ5+1</f>
        <v>43425</v>
      </c>
      <c r="BB5" s="10">
        <f t="shared" si="1"/>
        <v>43426</v>
      </c>
      <c r="BC5" s="10">
        <f t="shared" si="1"/>
        <v>43427</v>
      </c>
      <c r="BD5" s="10">
        <f t="shared" si="1"/>
        <v>43428</v>
      </c>
      <c r="BE5" s="12">
        <f t="shared" si="1"/>
        <v>43429</v>
      </c>
      <c r="BF5" s="11">
        <f>BE5+1</f>
        <v>43430</v>
      </c>
      <c r="BG5" s="10">
        <f>BF5+1</f>
        <v>43431</v>
      </c>
      <c r="BH5" s="10">
        <f t="shared" ref="BH5:BL5" si="2">BG5+1</f>
        <v>43432</v>
      </c>
      <c r="BI5" s="10">
        <f t="shared" si="2"/>
        <v>43433</v>
      </c>
      <c r="BJ5" s="10">
        <f t="shared" si="2"/>
        <v>43434</v>
      </c>
      <c r="BK5" s="10">
        <f t="shared" si="2"/>
        <v>43435</v>
      </c>
      <c r="BL5" s="12">
        <f t="shared" si="2"/>
        <v>43436</v>
      </c>
    </row>
    <row r="6" spans="1:64" ht="30" customHeight="1" thickBot="1" x14ac:dyDescent="0.35">
      <c r="A6" s="48" t="s">
        <v>33</v>
      </c>
      <c r="B6" s="8" t="s">
        <v>9</v>
      </c>
      <c r="C6" s="9" t="s">
        <v>3</v>
      </c>
      <c r="D6" s="9" t="s">
        <v>2</v>
      </c>
      <c r="E6" s="61" t="s">
        <v>5</v>
      </c>
      <c r="F6" s="61"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7" t="s">
        <v>28</v>
      </c>
      <c r="C7" s="50"/>
      <c r="E7" s="62"/>
      <c r="F7" s="62"/>
      <c r="H7" t="str">
        <f>IF(OR(ISBLANK(task_start),ISBLANK(task_end)),"",task_end-task_start+1)</f>
        <v/>
      </c>
      <c r="I7" s="31"/>
      <c r="J7" s="82"/>
      <c r="K7" s="82"/>
      <c r="L7" s="82"/>
      <c r="M7" s="82"/>
      <c r="N7" s="82"/>
      <c r="O7" s="82"/>
      <c r="P7" s="82"/>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8" t="s">
        <v>34</v>
      </c>
      <c r="B8" s="18" t="s">
        <v>38</v>
      </c>
      <c r="C8" s="53"/>
      <c r="D8" s="19"/>
      <c r="E8" s="63">
        <v>43382</v>
      </c>
      <c r="F8" s="64">
        <v>43388</v>
      </c>
      <c r="G8" s="17"/>
      <c r="H8" s="17">
        <f t="shared" ref="H8:H28" si="6">IF(OR(ISBLANK(task_start),ISBLANK(task_end)),"",task_end-task_start+1)</f>
        <v>7</v>
      </c>
      <c r="I8" s="80"/>
      <c r="J8" s="89"/>
      <c r="K8" s="90"/>
      <c r="L8" s="90"/>
      <c r="M8" s="90"/>
      <c r="N8" s="90"/>
      <c r="O8" s="90"/>
      <c r="P8" s="91"/>
      <c r="Q8" s="8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8" t="s">
        <v>35</v>
      </c>
      <c r="B9" s="58" t="s">
        <v>39</v>
      </c>
      <c r="C9" s="60" t="s">
        <v>51</v>
      </c>
      <c r="D9" s="20">
        <v>1</v>
      </c>
      <c r="E9" s="65">
        <v>43382</v>
      </c>
      <c r="F9" s="65">
        <v>43384</v>
      </c>
      <c r="G9" s="17"/>
      <c r="H9" s="17">
        <f t="shared" si="6"/>
        <v>3</v>
      </c>
      <c r="I9" s="31"/>
      <c r="J9" s="83"/>
      <c r="K9" s="83"/>
      <c r="L9" s="83"/>
      <c r="M9" s="83"/>
      <c r="N9" s="83"/>
      <c r="O9" s="83"/>
      <c r="P9" s="83"/>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8" t="s">
        <v>36</v>
      </c>
      <c r="B10" s="58" t="s">
        <v>40</v>
      </c>
      <c r="C10" s="60" t="s">
        <v>51</v>
      </c>
      <c r="D10" s="20">
        <v>1</v>
      </c>
      <c r="E10" s="65">
        <v>43384</v>
      </c>
      <c r="F10" s="65">
        <v>43385</v>
      </c>
      <c r="G10" s="17"/>
      <c r="H10" s="17">
        <f t="shared" si="6"/>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7"/>
      <c r="B11" s="58" t="s">
        <v>41</v>
      </c>
      <c r="C11" s="60" t="s">
        <v>51</v>
      </c>
      <c r="D11" s="20">
        <v>1</v>
      </c>
      <c r="E11" s="65">
        <f>F10</f>
        <v>43385</v>
      </c>
      <c r="F11" s="65">
        <v>43388</v>
      </c>
      <c r="G11" s="17"/>
      <c r="H11" s="17">
        <f t="shared" si="6"/>
        <v>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8" t="s">
        <v>37</v>
      </c>
      <c r="B12" s="21" t="s">
        <v>42</v>
      </c>
      <c r="C12" s="54"/>
      <c r="D12" s="22"/>
      <c r="E12" s="66">
        <v>43388</v>
      </c>
      <c r="F12" s="67">
        <v>43402</v>
      </c>
      <c r="G12" s="17"/>
      <c r="H12" s="17">
        <f t="shared" si="6"/>
        <v>15</v>
      </c>
      <c r="I12" s="31"/>
      <c r="J12" s="31"/>
      <c r="K12" s="31"/>
      <c r="L12" s="31"/>
      <c r="M12" s="31"/>
      <c r="N12" s="31"/>
      <c r="O12" s="31"/>
      <c r="P12" s="84"/>
      <c r="Q12" s="86"/>
      <c r="R12" s="86"/>
      <c r="S12" s="86"/>
      <c r="T12" s="86"/>
      <c r="U12" s="86"/>
      <c r="V12" s="86"/>
      <c r="W12" s="86"/>
      <c r="X12" s="86"/>
      <c r="Y12" s="86"/>
      <c r="Z12" s="86"/>
      <c r="AA12" s="86"/>
      <c r="AB12" s="86"/>
      <c r="AC12" s="86"/>
      <c r="AD12" s="85"/>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8"/>
      <c r="B13" s="59" t="s">
        <v>43</v>
      </c>
      <c r="C13" s="78" t="s">
        <v>51</v>
      </c>
      <c r="D13" s="23">
        <v>1</v>
      </c>
      <c r="E13" s="68">
        <v>43388</v>
      </c>
      <c r="F13" s="68">
        <v>43389</v>
      </c>
      <c r="G13" s="17"/>
      <c r="H13" s="17">
        <f t="shared" si="6"/>
        <v>2</v>
      </c>
      <c r="I13" s="31"/>
      <c r="J13" s="31"/>
      <c r="K13" s="31"/>
      <c r="L13" s="31"/>
      <c r="M13" s="31"/>
      <c r="N13" s="31"/>
      <c r="O13" s="31"/>
      <c r="P13" s="84"/>
      <c r="Q13" s="85"/>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7"/>
      <c r="B14" s="59" t="s">
        <v>44</v>
      </c>
      <c r="C14" s="78" t="s">
        <v>51</v>
      </c>
      <c r="D14" s="23">
        <v>1</v>
      </c>
      <c r="E14" s="68">
        <v>43389</v>
      </c>
      <c r="F14" s="68">
        <v>43391</v>
      </c>
      <c r="G14" s="17"/>
      <c r="H14" s="17">
        <f t="shared" si="6"/>
        <v>3</v>
      </c>
      <c r="I14" s="31"/>
      <c r="J14" s="31"/>
      <c r="K14" s="31"/>
      <c r="L14" s="31"/>
      <c r="M14" s="31"/>
      <c r="N14" s="31"/>
      <c r="O14" s="31"/>
      <c r="P14" s="31"/>
      <c r="Q14" s="84"/>
      <c r="R14" s="86"/>
      <c r="S14" s="85"/>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7"/>
      <c r="B15" s="59" t="s">
        <v>45</v>
      </c>
      <c r="C15" s="78" t="s">
        <v>56</v>
      </c>
      <c r="D15" s="23">
        <v>1</v>
      </c>
      <c r="E15" s="68">
        <v>43391</v>
      </c>
      <c r="F15" s="68">
        <v>43395</v>
      </c>
      <c r="G15" s="17"/>
      <c r="H15" s="17">
        <f t="shared" si="6"/>
        <v>5</v>
      </c>
      <c r="I15" s="31"/>
      <c r="J15" s="31"/>
      <c r="K15" s="31"/>
      <c r="L15" s="31"/>
      <c r="M15" s="31"/>
      <c r="N15" s="31"/>
      <c r="O15" s="31"/>
      <c r="P15" s="31"/>
      <c r="Q15" s="31"/>
      <c r="R15" s="31"/>
      <c r="S15" s="84"/>
      <c r="T15" s="86"/>
      <c r="U15" s="86"/>
      <c r="V15" s="86"/>
      <c r="W15" s="85"/>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7"/>
      <c r="B16" s="59" t="s">
        <v>46</v>
      </c>
      <c r="C16" s="78" t="s">
        <v>57</v>
      </c>
      <c r="D16" s="23">
        <v>1</v>
      </c>
      <c r="E16" s="68">
        <v>43395</v>
      </c>
      <c r="F16" s="68">
        <f>E16+2</f>
        <v>43397</v>
      </c>
      <c r="G16" s="17"/>
      <c r="H16" s="17">
        <f t="shared" si="6"/>
        <v>3</v>
      </c>
      <c r="I16" s="31"/>
      <c r="J16" s="31"/>
      <c r="K16" s="31"/>
      <c r="L16" s="31"/>
      <c r="M16" s="31"/>
      <c r="N16" s="31"/>
      <c r="O16" s="31"/>
      <c r="P16" s="31"/>
      <c r="Q16" s="31"/>
      <c r="R16" s="31"/>
      <c r="S16" s="31"/>
      <c r="T16" s="31"/>
      <c r="U16" s="31"/>
      <c r="V16" s="31"/>
      <c r="W16" s="84"/>
      <c r="X16" s="86"/>
      <c r="Y16" s="87"/>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7"/>
      <c r="B17" s="59" t="s">
        <v>47</v>
      </c>
      <c r="C17" s="78" t="s">
        <v>57</v>
      </c>
      <c r="D17" s="23">
        <v>1</v>
      </c>
      <c r="E17" s="68">
        <v>43397</v>
      </c>
      <c r="F17" s="68">
        <v>43398</v>
      </c>
      <c r="G17" s="17"/>
      <c r="H17" s="17">
        <f t="shared" si="6"/>
        <v>2</v>
      </c>
      <c r="I17" s="31"/>
      <c r="J17" s="31"/>
      <c r="K17" s="31"/>
      <c r="L17" s="31"/>
      <c r="M17" s="31"/>
      <c r="N17" s="31"/>
      <c r="O17" s="31"/>
      <c r="P17" s="31"/>
      <c r="Q17" s="31"/>
      <c r="R17" s="31"/>
      <c r="S17" s="31"/>
      <c r="T17" s="31"/>
      <c r="U17" s="31"/>
      <c r="V17" s="31"/>
      <c r="W17" s="31"/>
      <c r="X17" s="31"/>
      <c r="Y17" s="84"/>
      <c r="Z17" s="85"/>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7"/>
      <c r="B18" s="59" t="s">
        <v>48</v>
      </c>
      <c r="C18" s="78" t="s">
        <v>51</v>
      </c>
      <c r="D18" s="23">
        <v>1</v>
      </c>
      <c r="E18" s="68">
        <v>43398</v>
      </c>
      <c r="F18" s="68">
        <v>43400</v>
      </c>
      <c r="G18" s="17"/>
      <c r="H18" s="17"/>
      <c r="I18" s="31"/>
      <c r="J18" s="31"/>
      <c r="K18" s="31"/>
      <c r="L18" s="31"/>
      <c r="M18" s="31"/>
      <c r="N18" s="31"/>
      <c r="O18" s="31"/>
      <c r="P18" s="31"/>
      <c r="Q18" s="31"/>
      <c r="R18" s="31"/>
      <c r="S18" s="31"/>
      <c r="T18" s="31"/>
      <c r="U18" s="31"/>
      <c r="V18" s="31"/>
      <c r="W18" s="31"/>
      <c r="X18" s="31"/>
      <c r="Y18" s="31"/>
      <c r="Z18" s="84"/>
      <c r="AA18" s="86"/>
      <c r="AB18" s="85"/>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7"/>
      <c r="B19" s="59" t="s">
        <v>49</v>
      </c>
      <c r="C19" s="78" t="s">
        <v>57</v>
      </c>
      <c r="D19" s="23">
        <v>1</v>
      </c>
      <c r="E19" s="68">
        <v>43400</v>
      </c>
      <c r="F19" s="68">
        <v>43402</v>
      </c>
      <c r="G19" s="17"/>
      <c r="H19" s="17"/>
      <c r="I19" s="31"/>
      <c r="J19" s="31"/>
      <c r="K19" s="31"/>
      <c r="L19" s="31"/>
      <c r="M19" s="31"/>
      <c r="N19" s="31"/>
      <c r="O19" s="31"/>
      <c r="P19" s="31"/>
      <c r="Q19" s="31"/>
      <c r="R19" s="31"/>
      <c r="S19" s="31"/>
      <c r="T19" s="31"/>
      <c r="U19" s="31"/>
      <c r="V19" s="31"/>
      <c r="W19" s="31"/>
      <c r="X19" s="31"/>
      <c r="Y19" s="31"/>
      <c r="Z19" s="31"/>
      <c r="AA19" s="31"/>
      <c r="AB19" s="84"/>
      <c r="AC19" s="86"/>
      <c r="AD19" s="85"/>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7"/>
      <c r="B20" s="59" t="s">
        <v>50</v>
      </c>
      <c r="C20" s="78" t="s">
        <v>56</v>
      </c>
      <c r="D20" s="23">
        <v>1</v>
      </c>
      <c r="E20" s="68">
        <v>43402</v>
      </c>
      <c r="F20" s="68">
        <v>43402</v>
      </c>
      <c r="G20" s="17"/>
      <c r="H20" s="17"/>
      <c r="I20" s="31"/>
      <c r="J20" s="31"/>
      <c r="K20" s="31"/>
      <c r="L20" s="31"/>
      <c r="M20" s="31"/>
      <c r="N20" s="31"/>
      <c r="O20" s="31"/>
      <c r="P20" s="31"/>
      <c r="Q20" s="31"/>
      <c r="R20" s="31"/>
      <c r="S20" s="31"/>
      <c r="T20" s="31"/>
      <c r="U20" s="31"/>
      <c r="V20" s="31"/>
      <c r="W20" s="31"/>
      <c r="X20" s="31"/>
      <c r="Y20" s="31"/>
      <c r="Z20" s="31"/>
      <c r="AA20" s="31"/>
      <c r="AB20" s="31"/>
      <c r="AC20" s="31"/>
      <c r="AD20" s="88"/>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7" t="s">
        <v>25</v>
      </c>
      <c r="B21" s="24" t="s">
        <v>52</v>
      </c>
      <c r="C21" s="55"/>
      <c r="D21" s="25"/>
      <c r="E21" s="69">
        <v>43402</v>
      </c>
      <c r="F21" s="70">
        <v>43433</v>
      </c>
      <c r="G21" s="17"/>
      <c r="H21" s="17">
        <f t="shared" si="6"/>
        <v>32</v>
      </c>
      <c r="I21" s="31"/>
      <c r="J21" s="31"/>
      <c r="K21" s="31"/>
      <c r="L21" s="31"/>
      <c r="M21" s="31"/>
      <c r="N21" s="31"/>
      <c r="O21" s="31"/>
      <c r="P21" s="31"/>
      <c r="Q21" s="31"/>
      <c r="R21" s="31"/>
      <c r="S21" s="31"/>
      <c r="T21" s="31"/>
      <c r="U21" s="31"/>
      <c r="V21" s="31"/>
      <c r="W21" s="31"/>
      <c r="X21" s="31"/>
      <c r="Y21" s="31"/>
      <c r="Z21" s="31"/>
      <c r="AA21" s="31"/>
      <c r="AB21" s="31"/>
      <c r="AC21" s="31"/>
      <c r="AD21" s="92"/>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4"/>
      <c r="BJ21" s="31"/>
      <c r="BK21" s="31"/>
      <c r="BL21" s="31"/>
    </row>
    <row r="22" spans="1:64" s="3" customFormat="1" ht="30" customHeight="1" thickBot="1" x14ac:dyDescent="0.35">
      <c r="A22" s="47"/>
      <c r="B22" s="77" t="s">
        <v>38</v>
      </c>
      <c r="C22" s="79" t="s">
        <v>51</v>
      </c>
      <c r="D22" s="26">
        <v>0</v>
      </c>
      <c r="E22" s="71">
        <v>43402</v>
      </c>
      <c r="F22" s="71">
        <v>43405</v>
      </c>
      <c r="G22" s="17"/>
      <c r="H22" s="17">
        <f t="shared" si="6"/>
        <v>4</v>
      </c>
      <c r="I22" s="31"/>
      <c r="J22" s="31"/>
      <c r="K22" s="31"/>
      <c r="L22" s="31"/>
      <c r="M22" s="31"/>
      <c r="N22" s="31"/>
      <c r="O22" s="31"/>
      <c r="P22" s="31"/>
      <c r="Q22" s="31"/>
      <c r="R22" s="31"/>
      <c r="S22" s="31"/>
      <c r="T22" s="31"/>
      <c r="U22" s="31"/>
      <c r="V22" s="31"/>
      <c r="W22" s="31"/>
      <c r="X22" s="31"/>
      <c r="Y22" s="31"/>
      <c r="Z22" s="31"/>
      <c r="AA22" s="31"/>
      <c r="AB22" s="31"/>
      <c r="AC22" s="31"/>
      <c r="AD22" s="92"/>
      <c r="AE22" s="93"/>
      <c r="AF22" s="93"/>
      <c r="AG22" s="94"/>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7"/>
      <c r="B23" s="77" t="s">
        <v>59</v>
      </c>
      <c r="C23" s="79" t="s">
        <v>57</v>
      </c>
      <c r="D23" s="26">
        <v>0</v>
      </c>
      <c r="E23" s="71">
        <v>43405</v>
      </c>
      <c r="F23" s="71">
        <v>43424</v>
      </c>
      <c r="G23" s="17"/>
      <c r="H23" s="17">
        <f t="shared" si="6"/>
        <v>20</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92"/>
      <c r="AH23" s="93"/>
      <c r="AI23" s="93"/>
      <c r="AJ23" s="93"/>
      <c r="AK23" s="93"/>
      <c r="AL23" s="93"/>
      <c r="AM23" s="93"/>
      <c r="AN23" s="93"/>
      <c r="AO23" s="93"/>
      <c r="AP23" s="93"/>
      <c r="AQ23" s="93"/>
      <c r="AR23" s="93"/>
      <c r="AS23" s="93"/>
      <c r="AT23" s="93"/>
      <c r="AU23" s="93"/>
      <c r="AV23" s="93"/>
      <c r="AW23" s="93"/>
      <c r="AX23" s="93"/>
      <c r="AY23" s="93"/>
      <c r="AZ23" s="93"/>
      <c r="BA23" s="93"/>
      <c r="BB23" s="94"/>
      <c r="BC23" s="31"/>
      <c r="BD23" s="31"/>
      <c r="BE23" s="31"/>
      <c r="BF23" s="31"/>
      <c r="BG23" s="31"/>
      <c r="BH23" s="31"/>
      <c r="BI23" s="31"/>
      <c r="BJ23" s="31"/>
      <c r="BK23" s="31"/>
      <c r="BL23" s="31"/>
    </row>
    <row r="24" spans="1:64" s="3" customFormat="1" ht="30" customHeight="1" thickBot="1" x14ac:dyDescent="0.35">
      <c r="A24" s="47"/>
      <c r="B24" s="77" t="s">
        <v>58</v>
      </c>
      <c r="C24" s="79" t="s">
        <v>56</v>
      </c>
      <c r="D24" s="26">
        <v>0</v>
      </c>
      <c r="E24" s="71">
        <v>43424</v>
      </c>
      <c r="F24" s="71">
        <v>43426</v>
      </c>
      <c r="G24" s="17"/>
      <c r="H24" s="17"/>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92"/>
      <c r="AH24" s="93"/>
      <c r="AI24" s="93"/>
      <c r="AJ24" s="93"/>
      <c r="AK24" s="93"/>
      <c r="AL24" s="93"/>
      <c r="AM24" s="93"/>
      <c r="AN24" s="93"/>
      <c r="AO24" s="93"/>
      <c r="AP24" s="93"/>
      <c r="AQ24" s="93"/>
      <c r="AR24" s="93"/>
      <c r="AS24" s="93"/>
      <c r="AT24" s="93"/>
      <c r="AU24" s="93"/>
      <c r="AV24" s="93"/>
      <c r="AW24" s="93"/>
      <c r="AX24" s="93"/>
      <c r="AY24" s="93"/>
      <c r="AZ24" s="93"/>
      <c r="BA24" s="93"/>
      <c r="BB24" s="93"/>
      <c r="BC24" s="102"/>
      <c r="BD24" s="102"/>
      <c r="BE24" s="81"/>
      <c r="BF24" s="31"/>
      <c r="BG24" s="31"/>
      <c r="BH24" s="31"/>
      <c r="BI24" s="31"/>
      <c r="BJ24" s="31"/>
      <c r="BK24" s="31"/>
      <c r="BL24" s="31"/>
    </row>
    <row r="25" spans="1:64" s="3" customFormat="1" ht="30" customHeight="1" thickBot="1" x14ac:dyDescent="0.35">
      <c r="A25" s="47"/>
      <c r="B25" s="77" t="s">
        <v>53</v>
      </c>
      <c r="C25" s="79" t="s">
        <v>51</v>
      </c>
      <c r="D25" s="26">
        <v>0</v>
      </c>
      <c r="E25" s="71">
        <v>43426</v>
      </c>
      <c r="F25" s="71">
        <v>43429</v>
      </c>
      <c r="G25" s="17"/>
      <c r="H25" s="17">
        <f t="shared" si="6"/>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92"/>
      <c r="BC25" s="93"/>
      <c r="BD25" s="93"/>
      <c r="BE25" s="94"/>
      <c r="BF25" s="31"/>
      <c r="BG25" s="31"/>
      <c r="BH25" s="31"/>
      <c r="BI25" s="31"/>
      <c r="BJ25" s="31"/>
      <c r="BK25" s="31"/>
      <c r="BL25" s="31"/>
    </row>
    <row r="26" spans="1:64" s="3" customFormat="1" ht="30" customHeight="1" thickBot="1" x14ac:dyDescent="0.35">
      <c r="A26" s="47"/>
      <c r="B26" s="77" t="s">
        <v>54</v>
      </c>
      <c r="C26" s="79" t="s">
        <v>56</v>
      </c>
      <c r="D26" s="26">
        <v>0</v>
      </c>
      <c r="E26" s="71">
        <v>43429</v>
      </c>
      <c r="F26" s="71">
        <f>E26+4</f>
        <v>43433</v>
      </c>
      <c r="G26" s="17"/>
      <c r="H26" s="17">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92"/>
      <c r="BF26" s="93"/>
      <c r="BG26" s="93"/>
      <c r="BH26" s="93"/>
      <c r="BI26" s="94"/>
      <c r="BJ26" s="31"/>
      <c r="BK26" s="31"/>
      <c r="BL26" s="31"/>
    </row>
    <row r="27" spans="1:64" s="3" customFormat="1" ht="30" customHeight="1" thickBot="1" x14ac:dyDescent="0.35">
      <c r="A27" s="47" t="s">
        <v>27</v>
      </c>
      <c r="B27" s="57"/>
      <c r="C27" s="56"/>
      <c r="D27" s="16"/>
      <c r="E27" s="72"/>
      <c r="F27" s="72"/>
      <c r="G27" s="17"/>
      <c r="H27" s="17"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8" t="s">
        <v>26</v>
      </c>
      <c r="B28" s="27" t="s">
        <v>0</v>
      </c>
      <c r="C28" s="28"/>
      <c r="D28" s="29"/>
      <c r="E28" s="73"/>
      <c r="F28" s="74"/>
      <c r="G28" s="30"/>
      <c r="H28" s="30" t="str">
        <f t="shared" si="6"/>
        <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64" ht="30" customHeight="1" x14ac:dyDescent="0.3">
      <c r="E29" s="75"/>
      <c r="F29" s="62"/>
      <c r="G29" s="6"/>
    </row>
    <row r="30" spans="1:64" ht="30" customHeight="1" x14ac:dyDescent="0.3">
      <c r="C30" s="14"/>
      <c r="E30" s="75"/>
      <c r="F30" s="76"/>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9:BL11 I8 Q8:BL8 I19:AA19 AE19:BL20 I18:Y18 AC18:BL18 I17:X17 AA17:BL17 I16:V16 Z16:BL16 I15:R15 X15:BL15 I14:P14 T14:BL14 R13:BL13 I12:O13 AE12:BL12 I27:BL28 I26:BD26 BJ26:BL26 I25:BA25 BF25:BL25 I23:AF24 BC23:BL24 I20:AC22 AH22:BL22 BJ21:BL21">
    <cfRule type="expression" dxfId="2" priority="33">
      <formula>AND(TODAY()&gt;=I$5,TODAY()&lt;J$5)</formula>
    </cfRule>
  </conditionalFormatting>
  <conditionalFormatting sqref="I7:BL7 I9:BL11 I8 Q8:BL8 I19:AA19 AE19:BL20 I18:Y18 AC18:BL18 I17:X17 AA17:BL17 I16:V16 Z16:BL16 I15:R15 X15:BL15 I14:P14 T14:BL14 R13:BL13 I12:O13 AE12:BL12 I27:BL28 I26:BD26 BJ26:BL26 I25:BA25 BF25:BL25 I23:AF24 BC23:BL24 I20:AC22 AH22:BL22 BJ21:BL21">
    <cfRule type="expression" dxfId="1" priority="28" stopIfTrue="1">
      <formula>AND(task_end&gt;=I$5,task_start&lt;J$5)</formula>
    </cfRule>
  </conditionalFormatting>
  <conditionalFormatting sqref="I9:BL11 I8 Q8:BL8">
    <cfRule type="expression" dxfId="0" priority="27">
      <formula>AND(task_start&lt;=I$5,ROUNDDOWN((task_end-task_start+1)*task_progress,0)+task_start-1&gt;=I$5)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ormula="1"/>
  </ignoredErrors>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0" customWidth="1"/>
    <col min="2" max="16384" width="9.109375" style="36"/>
  </cols>
  <sheetData>
    <row r="1" spans="1:2" ht="46.5" customHeight="1" x14ac:dyDescent="0.3">
      <c r="A1" s="35"/>
    </row>
    <row r="2" spans="1:2" s="38" customFormat="1" ht="15.6" x14ac:dyDescent="0.3">
      <c r="A2" s="37" t="s">
        <v>12</v>
      </c>
      <c r="B2" s="37"/>
    </row>
    <row r="3" spans="1:2" s="43" customFormat="1" ht="27" customHeight="1" x14ac:dyDescent="0.3">
      <c r="A3" s="44" t="s">
        <v>17</v>
      </c>
      <c r="B3" s="44"/>
    </row>
    <row r="4" spans="1:2" s="39" customFormat="1" ht="25.8" x14ac:dyDescent="0.5">
      <c r="A4" s="41" t="s">
        <v>11</v>
      </c>
    </row>
    <row r="5" spans="1:2" ht="74.099999999999994" customHeight="1" x14ac:dyDescent="0.3">
      <c r="A5" s="42" t="s">
        <v>20</v>
      </c>
    </row>
    <row r="6" spans="1:2" ht="26.25" customHeight="1" x14ac:dyDescent="0.3">
      <c r="A6" s="41" t="s">
        <v>23</v>
      </c>
    </row>
    <row r="7" spans="1:2" s="40" customFormat="1" ht="204.9" customHeight="1" x14ac:dyDescent="0.3">
      <c r="A7" s="46" t="s">
        <v>22</v>
      </c>
    </row>
    <row r="8" spans="1:2" s="39" customFormat="1" ht="25.8" x14ac:dyDescent="0.5">
      <c r="A8" s="41" t="s">
        <v>13</v>
      </c>
    </row>
    <row r="9" spans="1:2" ht="57.6" x14ac:dyDescent="0.3">
      <c r="A9" s="42" t="s">
        <v>21</v>
      </c>
    </row>
    <row r="10" spans="1:2" s="40" customFormat="1" ht="27.9" customHeight="1" x14ac:dyDescent="0.3">
      <c r="A10" s="45" t="s">
        <v>19</v>
      </c>
    </row>
    <row r="11" spans="1:2" s="39" customFormat="1" ht="25.8" x14ac:dyDescent="0.5">
      <c r="A11" s="41" t="s">
        <v>10</v>
      </c>
    </row>
    <row r="12" spans="1:2" ht="28.8" x14ac:dyDescent="0.3">
      <c r="A12" s="42" t="s">
        <v>18</v>
      </c>
    </row>
    <row r="13" spans="1:2" s="40" customFormat="1" ht="27.9" customHeight="1" x14ac:dyDescent="0.3">
      <c r="A13" s="45" t="s">
        <v>4</v>
      </c>
    </row>
    <row r="14" spans="1:2" s="39" customFormat="1" ht="25.8" x14ac:dyDescent="0.5">
      <c r="A14" s="41" t="s">
        <v>14</v>
      </c>
    </row>
    <row r="15" spans="1:2" ht="75" customHeight="1" x14ac:dyDescent="0.3">
      <c r="A15" s="42" t="s">
        <v>15</v>
      </c>
    </row>
    <row r="16" spans="1:2" ht="72" x14ac:dyDescent="0.3">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suraj</dc:creator>
  <dc:description/>
  <cp:lastModifiedBy>suraj</cp:lastModifiedBy>
  <dcterms:created xsi:type="dcterms:W3CDTF">2018-05-23T01:25:53Z</dcterms:created>
  <dcterms:modified xsi:type="dcterms:W3CDTF">2018-10-28T21:42:05Z</dcterms:modified>
</cp:coreProperties>
</file>