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k/Desktop/[CS752] Data Viz/"/>
    </mc:Choice>
  </mc:AlternateContent>
  <xr:revisionPtr revIDLastSave="0" documentId="13_ncr:1_{BCD5B721-7BBC-E743-A0FF-E9544273BBBE}" xr6:coauthVersionLast="47" xr6:coauthVersionMax="47" xr10:uidLastSave="{00000000-0000-0000-0000-000000000000}"/>
  <bookViews>
    <workbookView xWindow="0" yWindow="740" windowWidth="29400" windowHeight="16580" activeTab="1" xr2:uid="{15DDF9F0-0106-A441-8458-DFF19A9C6EA2}"/>
  </bookViews>
  <sheets>
    <sheet name="Sheet2" sheetId="2" r:id="rId1"/>
    <sheet name="Sheet5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B4" i="5"/>
  <c r="B3" i="5"/>
  <c r="B2" i="5"/>
  <c r="B1" i="5"/>
</calcChain>
</file>

<file path=xl/sharedStrings.xml><?xml version="1.0" encoding="utf-8"?>
<sst xmlns="http://schemas.openxmlformats.org/spreadsheetml/2006/main" count="168" uniqueCount="95">
  <si>
    <t>นครราชสีมา</t>
  </si>
  <si>
    <t>เชียงใหม่</t>
  </si>
  <si>
    <t>กาญจนบุรี</t>
  </si>
  <si>
    <t>ตาก</t>
  </si>
  <si>
    <t>อุบลราชธานี</t>
  </si>
  <si>
    <t>สุราษฎร์ธานี</t>
  </si>
  <si>
    <t>ชัยภูมิ</t>
  </si>
  <si>
    <t>แม่ฮ่องสอน</t>
  </si>
  <si>
    <t>เพชรบูรณ์</t>
  </si>
  <si>
    <t>ลำปาง</t>
  </si>
  <si>
    <t>อุดรธานี</t>
  </si>
  <si>
    <t>เชียงราย</t>
  </si>
  <si>
    <t>น่าน</t>
  </si>
  <si>
    <t>เลย</t>
  </si>
  <si>
    <t>ขอนแก่น</t>
  </si>
  <si>
    <t>พิษณุโลก</t>
  </si>
  <si>
    <t>บุรีรัมย์</t>
  </si>
  <si>
    <t>นครศรีธรรมราช</t>
  </si>
  <si>
    <t>สกลนคร</t>
  </si>
  <si>
    <t>นครสวรรค์</t>
  </si>
  <si>
    <t>ศรีสะเกษ</t>
  </si>
  <si>
    <t>กำแพงเพชร</t>
  </si>
  <si>
    <t>ร้อยเอ็ด</t>
  </si>
  <si>
    <t>สุรินทร์</t>
  </si>
  <si>
    <t>อุตรดิตถ์</t>
  </si>
  <si>
    <t>สงขลา</t>
  </si>
  <si>
    <t>สระแก้ว</t>
  </si>
  <si>
    <t>กาฬสินธุ์</t>
  </si>
  <si>
    <t>อุทัยธานี</t>
  </si>
  <si>
    <t>สุโขทัย</t>
  </si>
  <si>
    <t>แพร่</t>
  </si>
  <si>
    <t>ประจวบคีรีขันธ์</t>
  </si>
  <si>
    <t>จันทบุรี</t>
  </si>
  <si>
    <t>พะเยา</t>
  </si>
  <si>
    <t>เพชรบุรี</t>
  </si>
  <si>
    <t>ลพบุรี</t>
  </si>
  <si>
    <t>ชุมพร</t>
  </si>
  <si>
    <t>นครพนม</t>
  </si>
  <si>
    <t>สุพรรณบุรี</t>
  </si>
  <si>
    <t>ฉะเชิงเทรา</t>
  </si>
  <si>
    <t>มหาสารคาม</t>
  </si>
  <si>
    <t>ราชบุรี</t>
  </si>
  <si>
    <t>ตรัง</t>
  </si>
  <si>
    <t>ปราจีนบุรี</t>
  </si>
  <si>
    <t>กระบี่</t>
  </si>
  <si>
    <t>พิจิตร</t>
  </si>
  <si>
    <t>ยะลา</t>
  </si>
  <si>
    <t>ลำพูน</t>
  </si>
  <si>
    <t>นราธิวาส</t>
  </si>
  <si>
    <t>ชลบุรี</t>
  </si>
  <si>
    <t>มุกดาหาร</t>
  </si>
  <si>
    <t>บึงกาฬ</t>
  </si>
  <si>
    <t>พังงา</t>
  </si>
  <si>
    <t>ยโสธร</t>
  </si>
  <si>
    <t>หนองบัวลำภู</t>
  </si>
  <si>
    <t>สระบุรี</t>
  </si>
  <si>
    <t>ระยอง</t>
  </si>
  <si>
    <t>พัทลุง</t>
  </si>
  <si>
    <t>ระนอง</t>
  </si>
  <si>
    <t>อำนาจเจริญ</t>
  </si>
  <si>
    <t>หนองคาย</t>
  </si>
  <si>
    <t>ตราด</t>
  </si>
  <si>
    <t>พระนครศรีอยุธยา</t>
  </si>
  <si>
    <t>สตูล</t>
  </si>
  <si>
    <t>ชัยนาท</t>
  </si>
  <si>
    <t>นครปฐม</t>
  </si>
  <si>
    <t>นครนายก</t>
  </si>
  <si>
    <t>ปัตตานี</t>
  </si>
  <si>
    <t>กรุงเทพมหานคร</t>
  </si>
  <si>
    <t>ปทุมธานี</t>
  </si>
  <si>
    <t>สมุทรปราการ</t>
  </si>
  <si>
    <t>อ่างทอง</t>
  </si>
  <si>
    <t>สมุทรสาคร</t>
  </si>
  <si>
    <t>สิงห์บุรี</t>
  </si>
  <si>
    <t>นนทบุรี</t>
  </si>
  <si>
    <t>ภูเก็ต</t>
  </si>
  <si>
    <t>สมุทรสงคราม</t>
  </si>
  <si>
    <t>จังหวัด</t>
  </si>
  <si>
    <t>area</t>
  </si>
  <si>
    <t>income</t>
  </si>
  <si>
    <t>pop</t>
  </si>
  <si>
    <t>houses</t>
  </si>
  <si>
    <t>Temple</t>
  </si>
  <si>
    <t>pop.area</t>
  </si>
  <si>
    <t>poor</t>
  </si>
  <si>
    <t>median</t>
  </si>
  <si>
    <t>Q(25)</t>
  </si>
  <si>
    <t>Q(75)</t>
  </si>
  <si>
    <t>Min</t>
  </si>
  <si>
    <t>Max</t>
  </si>
  <si>
    <t>Area.Category</t>
  </si>
  <si>
    <t>S</t>
  </si>
  <si>
    <t>L</t>
  </si>
  <si>
    <t>M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</si>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</sst>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43" fontId="2" fillId="2" borderId="1" xfId="1" applyFont="1" applyFill="1" applyBorder="1" applyAlignment="1">
      <alignment horizontal="center"/>
    </xf>
    <xf numFmtId="43" fontId="0" fillId="2" borderId="1" xfId="1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168" fontId="0" fillId="2" borderId="1" xfId="1" applyNumberFormat="1" applyFont="1" applyFill="1" applyBorder="1" applyAlignment="1">
      <alignment horizontal="center"/>
    </xf>
    <xf numFmtId="168" fontId="0" fillId="0" borderId="1" xfId="1" applyNumberFormat="1" applyFont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8784-693B-2E4B-8425-DD7C9A9FEE9C}">
  <dimension ref="A1:I78"/>
  <sheetViews>
    <sheetView zoomScale="150" workbookViewId="0">
      <selection activeCell="F12" sqref="F12"/>
    </sheetView>
  </sheetViews>
  <sheetFormatPr baseColWidth="10" defaultRowHeight="16" x14ac:dyDescent="0.2"/>
  <cols>
    <col min="1" max="1" width="17.6640625" style="1" bestFit="1" customWidth="1"/>
    <col min="2" max="3" width="11.33203125" style="6" bestFit="1" customWidth="1"/>
    <col min="4" max="4" width="10.5" style="6" bestFit="1" customWidth="1"/>
    <col min="5" max="5" width="8.6640625" style="8" bestFit="1" customWidth="1"/>
    <col min="6" max="6" width="10.5" style="6" bestFit="1" customWidth="1"/>
    <col min="7" max="7" width="14" style="6" bestFit="1" customWidth="1"/>
    <col min="8" max="8" width="10.1640625" style="6" bestFit="1" customWidth="1"/>
    <col min="9" max="9" width="11.33203125" bestFit="1" customWidth="1"/>
    <col min="10" max="64" width="4.1640625" bestFit="1" customWidth="1"/>
    <col min="65" max="76" width="5.1640625" bestFit="1" customWidth="1"/>
    <col min="77" max="77" width="6" bestFit="1" customWidth="1"/>
    <col min="78" max="78" width="7" bestFit="1" customWidth="1"/>
  </cols>
  <sheetData>
    <row r="1" spans="1:9" x14ac:dyDescent="0.2">
      <c r="A1" s="2" t="s">
        <v>77</v>
      </c>
      <c r="B1" s="4" t="s">
        <v>80</v>
      </c>
      <c r="C1" s="4" t="s">
        <v>81</v>
      </c>
      <c r="D1" s="4" t="s">
        <v>78</v>
      </c>
      <c r="E1" s="7" t="s">
        <v>82</v>
      </c>
      <c r="F1" s="5" t="s">
        <v>79</v>
      </c>
      <c r="G1" s="5" t="s">
        <v>90</v>
      </c>
      <c r="H1" s="9" t="s">
        <v>83</v>
      </c>
      <c r="I1" s="3" t="s">
        <v>84</v>
      </c>
    </row>
    <row r="2" spans="1:9" x14ac:dyDescent="0.2">
      <c r="A2" s="10" t="s">
        <v>68</v>
      </c>
      <c r="B2" s="11">
        <v>5527994</v>
      </c>
      <c r="C2" s="11">
        <v>3147231</v>
      </c>
      <c r="D2" s="6">
        <v>1568.7370000000001</v>
      </c>
      <c r="E2" s="8">
        <v>457</v>
      </c>
      <c r="F2" s="6">
        <v>40200.769999999997</v>
      </c>
      <c r="G2" s="6" t="s">
        <v>91</v>
      </c>
      <c r="H2" s="6">
        <v>3523.8500781201692</v>
      </c>
      <c r="I2">
        <v>51056</v>
      </c>
    </row>
    <row r="3" spans="1:9" x14ac:dyDescent="0.2">
      <c r="A3" s="10" t="s">
        <v>70</v>
      </c>
      <c r="B3" s="11">
        <v>1356449</v>
      </c>
      <c r="C3" s="11">
        <v>733185</v>
      </c>
      <c r="D3" s="6">
        <v>1004.092</v>
      </c>
      <c r="E3" s="8">
        <v>127</v>
      </c>
      <c r="F3" s="6">
        <v>32913.65</v>
      </c>
      <c r="G3" s="6" t="s">
        <v>91</v>
      </c>
      <c r="H3" s="6">
        <v>1350.9210311405727</v>
      </c>
      <c r="I3">
        <v>24732</v>
      </c>
    </row>
    <row r="4" spans="1:9" x14ac:dyDescent="0.2">
      <c r="A4" s="10" t="s">
        <v>74</v>
      </c>
      <c r="B4" s="11">
        <v>1288637</v>
      </c>
      <c r="C4" s="11">
        <v>728953</v>
      </c>
      <c r="D4" s="6">
        <v>622.303</v>
      </c>
      <c r="E4" s="8">
        <v>196</v>
      </c>
      <c r="F4" s="6">
        <v>41129.42</v>
      </c>
      <c r="G4" s="6" t="s">
        <v>91</v>
      </c>
      <c r="H4" s="6">
        <v>2070.7549216378516</v>
      </c>
      <c r="I4">
        <v>0</v>
      </c>
    </row>
    <row r="5" spans="1:9" x14ac:dyDescent="0.2">
      <c r="A5" s="10" t="s">
        <v>69</v>
      </c>
      <c r="B5" s="11">
        <v>1190060</v>
      </c>
      <c r="C5" s="11">
        <v>660020</v>
      </c>
      <c r="D5" s="6">
        <v>1525.856</v>
      </c>
      <c r="E5" s="8">
        <v>196</v>
      </c>
      <c r="F5" s="6">
        <v>39506.99</v>
      </c>
      <c r="G5" s="6" t="s">
        <v>91</v>
      </c>
      <c r="H5" s="6">
        <v>779.92942977581106</v>
      </c>
      <c r="I5">
        <v>17820</v>
      </c>
    </row>
    <row r="6" spans="1:9" x14ac:dyDescent="0.2">
      <c r="A6" s="10" t="s">
        <v>62</v>
      </c>
      <c r="B6" s="11">
        <v>820512</v>
      </c>
      <c r="C6" s="11">
        <v>342753</v>
      </c>
      <c r="D6" s="6">
        <v>2556.64</v>
      </c>
      <c r="E6" s="8">
        <v>519</v>
      </c>
      <c r="F6" s="6">
        <v>31416.1</v>
      </c>
      <c r="G6" s="6" t="s">
        <v>91</v>
      </c>
      <c r="H6" s="6">
        <v>320.93372551473811</v>
      </c>
      <c r="I6">
        <v>14231</v>
      </c>
    </row>
    <row r="7" spans="1:9" x14ac:dyDescent="0.2">
      <c r="A7" s="10" t="s">
        <v>71</v>
      </c>
      <c r="B7" s="11">
        <v>274763</v>
      </c>
      <c r="C7" s="11">
        <v>102684</v>
      </c>
      <c r="D7" s="6">
        <v>968.37199999999996</v>
      </c>
      <c r="E7" s="8">
        <v>220</v>
      </c>
      <c r="F7" s="6">
        <v>24509.73</v>
      </c>
      <c r="G7" s="6" t="s">
        <v>91</v>
      </c>
      <c r="H7" s="6">
        <v>283.73703494111766</v>
      </c>
      <c r="I7">
        <v>37162</v>
      </c>
    </row>
    <row r="8" spans="1:9" x14ac:dyDescent="0.2">
      <c r="A8" s="10" t="s">
        <v>35</v>
      </c>
      <c r="B8" s="11">
        <v>739473</v>
      </c>
      <c r="C8" s="11">
        <v>303565</v>
      </c>
      <c r="D8" s="6">
        <v>6199.7529999999997</v>
      </c>
      <c r="E8" s="8">
        <v>719</v>
      </c>
      <c r="F8" s="6">
        <v>26676.28</v>
      </c>
      <c r="G8" s="6" t="s">
        <v>92</v>
      </c>
      <c r="H8" s="6">
        <v>119.27459045545848</v>
      </c>
      <c r="I8">
        <v>22792</v>
      </c>
    </row>
    <row r="9" spans="1:9" x14ac:dyDescent="0.2">
      <c r="A9" s="10" t="s">
        <v>73</v>
      </c>
      <c r="B9" s="11">
        <v>204526</v>
      </c>
      <c r="C9" s="11">
        <v>79494</v>
      </c>
      <c r="D9" s="6">
        <v>822.47799999999995</v>
      </c>
      <c r="E9" s="8">
        <v>184</v>
      </c>
      <c r="F9" s="6">
        <v>26597.88</v>
      </c>
      <c r="G9" s="6" t="s">
        <v>91</v>
      </c>
      <c r="H9" s="6">
        <v>248.67048115572697</v>
      </c>
      <c r="I9">
        <v>9685</v>
      </c>
    </row>
    <row r="10" spans="1:9" x14ac:dyDescent="0.2">
      <c r="A10" s="10" t="s">
        <v>64</v>
      </c>
      <c r="B10" s="11">
        <v>320432</v>
      </c>
      <c r="C10" s="11">
        <v>128284</v>
      </c>
      <c r="D10" s="6">
        <v>2469.7460000000001</v>
      </c>
      <c r="E10" s="8">
        <v>280</v>
      </c>
      <c r="F10" s="6">
        <v>23326.07</v>
      </c>
      <c r="G10" s="6" t="s">
        <v>91</v>
      </c>
      <c r="H10" s="6">
        <v>129.74289663795386</v>
      </c>
      <c r="I10">
        <v>44487</v>
      </c>
    </row>
    <row r="11" spans="1:9" x14ac:dyDescent="0.2">
      <c r="A11" s="10" t="s">
        <v>55</v>
      </c>
      <c r="B11" s="11">
        <v>643963</v>
      </c>
      <c r="C11" s="11">
        <v>288275</v>
      </c>
      <c r="D11" s="6">
        <v>3576.4859999999999</v>
      </c>
      <c r="E11" s="8">
        <v>526</v>
      </c>
      <c r="F11" s="6">
        <v>33660.050000000003</v>
      </c>
      <c r="G11" s="6" t="s">
        <v>93</v>
      </c>
      <c r="H11" s="6">
        <v>180.05466818547592</v>
      </c>
      <c r="I11">
        <v>25223</v>
      </c>
    </row>
    <row r="12" spans="1:9" x14ac:dyDescent="0.2">
      <c r="A12" s="10" t="s">
        <v>49</v>
      </c>
      <c r="B12" s="11">
        <v>1583672</v>
      </c>
      <c r="C12" s="11">
        <v>1092000</v>
      </c>
      <c r="D12" s="6">
        <v>4363</v>
      </c>
      <c r="E12" s="8">
        <v>406</v>
      </c>
      <c r="F12" s="6">
        <v>32355.77</v>
      </c>
      <c r="G12" s="6" t="s">
        <v>93</v>
      </c>
      <c r="H12" s="6">
        <v>362.97776759110701</v>
      </c>
      <c r="I12">
        <v>0</v>
      </c>
    </row>
    <row r="13" spans="1:9" x14ac:dyDescent="0.2">
      <c r="A13" s="10" t="s">
        <v>56</v>
      </c>
      <c r="B13" s="11">
        <v>751343</v>
      </c>
      <c r="C13" s="11">
        <v>524479</v>
      </c>
      <c r="D13" s="6">
        <v>3552</v>
      </c>
      <c r="E13" s="8">
        <v>276</v>
      </c>
      <c r="F13" s="6">
        <v>28142.07</v>
      </c>
      <c r="G13" s="6" t="s">
        <v>93</v>
      </c>
      <c r="H13" s="6">
        <v>211.5267454954955</v>
      </c>
      <c r="I13">
        <v>1290</v>
      </c>
    </row>
    <row r="14" spans="1:9" x14ac:dyDescent="0.2">
      <c r="A14" s="10" t="s">
        <v>32</v>
      </c>
      <c r="B14" s="11">
        <v>536557</v>
      </c>
      <c r="C14" s="11">
        <v>248074</v>
      </c>
      <c r="D14" s="6">
        <v>6338</v>
      </c>
      <c r="E14" s="8">
        <v>384</v>
      </c>
      <c r="F14" s="6">
        <v>30877.599999999999</v>
      </c>
      <c r="G14" s="6" t="s">
        <v>92</v>
      </c>
      <c r="H14" s="6">
        <v>84.657147365099405</v>
      </c>
      <c r="I14">
        <v>25039</v>
      </c>
    </row>
    <row r="15" spans="1:9" x14ac:dyDescent="0.2">
      <c r="A15" s="10" t="s">
        <v>61</v>
      </c>
      <c r="B15" s="11">
        <v>228376</v>
      </c>
      <c r="C15" s="11">
        <v>109890</v>
      </c>
      <c r="D15" s="6">
        <v>2819</v>
      </c>
      <c r="E15" s="8">
        <v>148</v>
      </c>
      <c r="F15" s="6">
        <v>29917.26</v>
      </c>
      <c r="G15" s="6" t="s">
        <v>91</v>
      </c>
      <c r="H15" s="6">
        <v>81.013125221709828</v>
      </c>
      <c r="I15">
        <v>17022</v>
      </c>
    </row>
    <row r="16" spans="1:9" x14ac:dyDescent="0.2">
      <c r="A16" s="10" t="s">
        <v>39</v>
      </c>
      <c r="B16" s="11">
        <v>724178</v>
      </c>
      <c r="C16" s="11">
        <v>321929</v>
      </c>
      <c r="D16" s="6">
        <v>5351</v>
      </c>
      <c r="E16" s="8">
        <v>370</v>
      </c>
      <c r="F16" s="6">
        <v>23196.36</v>
      </c>
      <c r="G16" s="6" t="s">
        <v>93</v>
      </c>
      <c r="H16" s="6">
        <v>135.33507755559708</v>
      </c>
      <c r="I16">
        <v>4733</v>
      </c>
    </row>
    <row r="17" spans="1:9" x14ac:dyDescent="0.2">
      <c r="A17" s="10" t="s">
        <v>43</v>
      </c>
      <c r="B17" s="11">
        <v>495325</v>
      </c>
      <c r="C17" s="11">
        <v>225949</v>
      </c>
      <c r="D17" s="6">
        <v>4762.3620000000001</v>
      </c>
      <c r="E17" s="8">
        <v>415</v>
      </c>
      <c r="F17" s="6">
        <v>27232.59</v>
      </c>
      <c r="G17" s="6" t="s">
        <v>93</v>
      </c>
      <c r="H17" s="6">
        <v>104.00826312657459</v>
      </c>
      <c r="I17">
        <v>19201</v>
      </c>
    </row>
    <row r="18" spans="1:9" x14ac:dyDescent="0.2">
      <c r="A18" s="10" t="s">
        <v>66</v>
      </c>
      <c r="B18" s="11">
        <v>260433</v>
      </c>
      <c r="C18" s="11">
        <v>104249</v>
      </c>
      <c r="D18" s="6">
        <v>2122</v>
      </c>
      <c r="E18" s="8">
        <v>212</v>
      </c>
      <c r="F18" s="6">
        <v>29546.89</v>
      </c>
      <c r="G18" s="6" t="s">
        <v>91</v>
      </c>
      <c r="H18" s="6">
        <v>122.72997172478793</v>
      </c>
      <c r="I18">
        <v>8564</v>
      </c>
    </row>
    <row r="19" spans="1:9" x14ac:dyDescent="0.2">
      <c r="A19" s="10" t="s">
        <v>26</v>
      </c>
      <c r="B19" s="11">
        <v>561992</v>
      </c>
      <c r="C19" s="11">
        <v>221802</v>
      </c>
      <c r="D19" s="6">
        <v>7195.4359999999997</v>
      </c>
      <c r="E19" s="8">
        <v>418</v>
      </c>
      <c r="F19" s="6">
        <v>20709.22</v>
      </c>
      <c r="G19" s="6" t="s">
        <v>92</v>
      </c>
      <c r="H19" s="6">
        <v>78.103953672855965</v>
      </c>
      <c r="I19">
        <v>78838</v>
      </c>
    </row>
    <row r="20" spans="1:9" x14ac:dyDescent="0.2">
      <c r="A20" s="10" t="s">
        <v>0</v>
      </c>
      <c r="B20" s="11">
        <v>2634154</v>
      </c>
      <c r="C20" s="11">
        <v>1024002</v>
      </c>
      <c r="D20" s="6">
        <v>20493.964</v>
      </c>
      <c r="E20" s="8">
        <v>2179</v>
      </c>
      <c r="F20" s="6">
        <v>24779.439999999999</v>
      </c>
      <c r="G20" s="6" t="s">
        <v>94</v>
      </c>
      <c r="H20" s="6">
        <v>128.53316225206603</v>
      </c>
      <c r="I20">
        <v>525622</v>
      </c>
    </row>
    <row r="21" spans="1:9" x14ac:dyDescent="0.2">
      <c r="A21" s="10" t="s">
        <v>16</v>
      </c>
      <c r="B21" s="11">
        <v>1579805</v>
      </c>
      <c r="C21" s="11">
        <v>483349</v>
      </c>
      <c r="D21" s="6">
        <v>10322.885</v>
      </c>
      <c r="E21" s="8">
        <v>1097</v>
      </c>
      <c r="F21" s="6">
        <v>23045.17</v>
      </c>
      <c r="G21" s="6" t="s">
        <v>94</v>
      </c>
      <c r="H21" s="6">
        <v>153.03909711287105</v>
      </c>
      <c r="I21">
        <v>103388</v>
      </c>
    </row>
    <row r="22" spans="1:9" x14ac:dyDescent="0.2">
      <c r="A22" s="10" t="s">
        <v>23</v>
      </c>
      <c r="B22" s="11">
        <v>1376230</v>
      </c>
      <c r="C22" s="11">
        <v>410088</v>
      </c>
      <c r="D22" s="6">
        <v>8124.0559999999996</v>
      </c>
      <c r="E22" s="8">
        <v>972</v>
      </c>
      <c r="F22" s="6">
        <v>24008.81</v>
      </c>
      <c r="G22" s="6" t="s">
        <v>92</v>
      </c>
      <c r="H22" s="6">
        <v>169.40183573328397</v>
      </c>
      <c r="I22">
        <v>69244</v>
      </c>
    </row>
    <row r="23" spans="1:9" x14ac:dyDescent="0.2">
      <c r="A23" s="10" t="s">
        <v>20</v>
      </c>
      <c r="B23" s="11">
        <v>1457556</v>
      </c>
      <c r="C23" s="11">
        <v>405275</v>
      </c>
      <c r="D23" s="6">
        <v>8839.9760000000006</v>
      </c>
      <c r="E23" s="8">
        <v>1388</v>
      </c>
      <c r="F23" s="6">
        <v>16568.689999999999</v>
      </c>
      <c r="G23" s="6" t="s">
        <v>92</v>
      </c>
      <c r="H23" s="6">
        <v>164.88234809687265</v>
      </c>
      <c r="I23">
        <v>170825</v>
      </c>
    </row>
    <row r="24" spans="1:9" x14ac:dyDescent="0.2">
      <c r="A24" s="10" t="s">
        <v>4</v>
      </c>
      <c r="B24" s="11">
        <v>1868519</v>
      </c>
      <c r="C24" s="11">
        <v>629504</v>
      </c>
      <c r="D24" s="6">
        <v>15774</v>
      </c>
      <c r="E24" s="8">
        <v>1848</v>
      </c>
      <c r="F24" s="6">
        <v>20969.28</v>
      </c>
      <c r="G24" s="6" t="s">
        <v>94</v>
      </c>
      <c r="H24" s="6">
        <v>118.4556231773805</v>
      </c>
      <c r="I24">
        <v>262446</v>
      </c>
    </row>
    <row r="25" spans="1:9" x14ac:dyDescent="0.2">
      <c r="A25" s="10" t="s">
        <v>53</v>
      </c>
      <c r="B25" s="11">
        <v>533394</v>
      </c>
      <c r="C25" s="11">
        <v>179229</v>
      </c>
      <c r="D25" s="6">
        <v>4161.6639999999998</v>
      </c>
      <c r="E25" s="8">
        <v>706</v>
      </c>
      <c r="F25" s="6">
        <v>19666.59</v>
      </c>
      <c r="G25" s="6" t="s">
        <v>93</v>
      </c>
      <c r="H25" s="6">
        <v>128.16844416079724</v>
      </c>
      <c r="I25">
        <v>11590</v>
      </c>
    </row>
    <row r="26" spans="1:9" x14ac:dyDescent="0.2">
      <c r="A26" s="10" t="s">
        <v>6</v>
      </c>
      <c r="B26" s="11">
        <v>1122265</v>
      </c>
      <c r="C26" s="11">
        <v>406943</v>
      </c>
      <c r="D26" s="6">
        <v>12778.287</v>
      </c>
      <c r="E26" s="8">
        <v>1095</v>
      </c>
      <c r="F26" s="6">
        <v>20280.25</v>
      </c>
      <c r="G26" s="6" t="s">
        <v>94</v>
      </c>
      <c r="H26" s="6">
        <v>87.825934728183825</v>
      </c>
      <c r="I26">
        <v>27582</v>
      </c>
    </row>
    <row r="27" spans="1:9" x14ac:dyDescent="0.2">
      <c r="A27" s="10" t="s">
        <v>59</v>
      </c>
      <c r="B27" s="11">
        <v>376350</v>
      </c>
      <c r="C27" s="11">
        <v>122801</v>
      </c>
      <c r="D27" s="6">
        <v>3161.248</v>
      </c>
      <c r="E27" s="8">
        <v>394</v>
      </c>
      <c r="F27" s="6">
        <v>20814.25</v>
      </c>
      <c r="G27" s="6" t="s">
        <v>91</v>
      </c>
      <c r="H27" s="6">
        <v>119.05108362267053</v>
      </c>
      <c r="I27">
        <v>19430</v>
      </c>
    </row>
    <row r="28" spans="1:9" x14ac:dyDescent="0.2">
      <c r="A28" s="10" t="s">
        <v>51</v>
      </c>
      <c r="B28" s="11">
        <v>421995</v>
      </c>
      <c r="C28" s="11">
        <v>140512</v>
      </c>
      <c r="D28" s="6">
        <v>4305</v>
      </c>
      <c r="E28" s="8">
        <v>450</v>
      </c>
      <c r="F28" s="6">
        <v>24345.360000000001</v>
      </c>
      <c r="G28" s="6" t="s">
        <v>93</v>
      </c>
      <c r="H28" s="6">
        <v>98.024390243902445</v>
      </c>
      <c r="I28">
        <v>8270</v>
      </c>
    </row>
    <row r="29" spans="1:9" x14ac:dyDescent="0.2">
      <c r="A29" s="10" t="s">
        <v>54</v>
      </c>
      <c r="B29" s="11">
        <v>509001</v>
      </c>
      <c r="C29" s="11">
        <v>154912</v>
      </c>
      <c r="D29" s="6">
        <v>3859.0859999999998</v>
      </c>
      <c r="E29" s="8">
        <v>511</v>
      </c>
      <c r="F29" s="6">
        <v>23867.040000000001</v>
      </c>
      <c r="G29" s="6" t="s">
        <v>93</v>
      </c>
      <c r="H29" s="6">
        <v>131.89677555773571</v>
      </c>
      <c r="I29">
        <v>85623</v>
      </c>
    </row>
    <row r="30" spans="1:9" x14ac:dyDescent="0.2">
      <c r="A30" s="10" t="s">
        <v>14</v>
      </c>
      <c r="B30" s="11">
        <v>1790863</v>
      </c>
      <c r="C30" s="11">
        <v>654344</v>
      </c>
      <c r="D30" s="6">
        <v>10885.991</v>
      </c>
      <c r="E30" s="8">
        <v>1545</v>
      </c>
      <c r="F30" s="6">
        <v>18028.45</v>
      </c>
      <c r="G30" s="6" t="s">
        <v>94</v>
      </c>
      <c r="H30" s="6">
        <v>164.51079189758653</v>
      </c>
      <c r="I30">
        <v>9875</v>
      </c>
    </row>
    <row r="31" spans="1:9" x14ac:dyDescent="0.2">
      <c r="A31" s="10" t="s">
        <v>10</v>
      </c>
      <c r="B31" s="11">
        <v>1566510</v>
      </c>
      <c r="C31" s="11">
        <v>538277</v>
      </c>
      <c r="D31" s="6">
        <v>11730.302</v>
      </c>
      <c r="E31" s="8">
        <v>1532</v>
      </c>
      <c r="F31" s="6">
        <v>22606.52</v>
      </c>
      <c r="G31" s="6" t="s">
        <v>94</v>
      </c>
      <c r="H31" s="6">
        <v>133.54387636396746</v>
      </c>
      <c r="I31">
        <v>118389</v>
      </c>
    </row>
    <row r="32" spans="1:9" x14ac:dyDescent="0.2">
      <c r="A32" s="10" t="s">
        <v>13</v>
      </c>
      <c r="B32" s="11">
        <v>638732</v>
      </c>
      <c r="C32" s="11">
        <v>230763</v>
      </c>
      <c r="D32" s="6">
        <v>11424.611999999999</v>
      </c>
      <c r="E32" s="8">
        <v>740</v>
      </c>
      <c r="F32" s="6">
        <v>26532.42</v>
      </c>
      <c r="G32" s="6" t="s">
        <v>94</v>
      </c>
      <c r="H32" s="6">
        <v>55.908419471926052</v>
      </c>
      <c r="I32">
        <v>5236</v>
      </c>
    </row>
    <row r="33" spans="1:9" x14ac:dyDescent="0.2">
      <c r="A33" s="10" t="s">
        <v>60</v>
      </c>
      <c r="B33" s="11">
        <v>516843</v>
      </c>
      <c r="C33" s="11">
        <v>181752</v>
      </c>
      <c r="D33" s="6">
        <v>3027.28</v>
      </c>
      <c r="E33" s="8">
        <v>677</v>
      </c>
      <c r="F33" s="6">
        <v>21574.78</v>
      </c>
      <c r="G33" s="6" t="s">
        <v>91</v>
      </c>
      <c r="H33" s="6">
        <v>170.72850876033931</v>
      </c>
      <c r="I33">
        <v>25240</v>
      </c>
    </row>
    <row r="34" spans="1:9" x14ac:dyDescent="0.2">
      <c r="A34" s="10" t="s">
        <v>40</v>
      </c>
      <c r="B34" s="11">
        <v>948310</v>
      </c>
      <c r="C34" s="11">
        <v>308947</v>
      </c>
      <c r="D34" s="6">
        <v>5291.683</v>
      </c>
      <c r="E34" s="8">
        <v>1092</v>
      </c>
      <c r="F34" s="6">
        <v>26542.15</v>
      </c>
      <c r="G34" s="6" t="s">
        <v>93</v>
      </c>
      <c r="H34" s="6">
        <v>179.20763583154925</v>
      </c>
      <c r="I34">
        <v>17374</v>
      </c>
    </row>
    <row r="35" spans="1:9" x14ac:dyDescent="0.2">
      <c r="A35" s="10" t="s">
        <v>22</v>
      </c>
      <c r="B35" s="11">
        <v>1296013</v>
      </c>
      <c r="C35" s="11">
        <v>400811</v>
      </c>
      <c r="D35" s="6">
        <v>8299.4490000000005</v>
      </c>
      <c r="E35" s="8">
        <v>1647</v>
      </c>
      <c r="F35" s="6">
        <v>17713.5</v>
      </c>
      <c r="G35" s="6" t="s">
        <v>92</v>
      </c>
      <c r="H35" s="6">
        <v>156.15651111296665</v>
      </c>
      <c r="I35">
        <v>69492</v>
      </c>
    </row>
    <row r="36" spans="1:9" x14ac:dyDescent="0.2">
      <c r="A36" s="10" t="s">
        <v>27</v>
      </c>
      <c r="B36" s="11">
        <v>975570</v>
      </c>
      <c r="C36" s="11">
        <v>316604</v>
      </c>
      <c r="D36" s="6">
        <v>6946.7460000000001</v>
      </c>
      <c r="E36" s="8">
        <v>955</v>
      </c>
      <c r="F36" s="6">
        <v>19398.37</v>
      </c>
      <c r="G36" s="6" t="s">
        <v>92</v>
      </c>
      <c r="H36" s="6">
        <v>140.43553629281968</v>
      </c>
      <c r="I36">
        <v>198629</v>
      </c>
    </row>
    <row r="37" spans="1:9" x14ac:dyDescent="0.2">
      <c r="A37" s="10" t="s">
        <v>18</v>
      </c>
      <c r="B37" s="11">
        <v>1146286</v>
      </c>
      <c r="C37" s="11">
        <v>396177</v>
      </c>
      <c r="D37" s="6">
        <v>9605.7639999999992</v>
      </c>
      <c r="E37" s="8">
        <v>1241</v>
      </c>
      <c r="F37" s="6">
        <v>22507.75</v>
      </c>
      <c r="G37" s="6" t="s">
        <v>94</v>
      </c>
      <c r="H37" s="6">
        <v>119.33314205928858</v>
      </c>
      <c r="I37">
        <v>62371</v>
      </c>
    </row>
    <row r="38" spans="1:9" x14ac:dyDescent="0.2">
      <c r="A38" s="10" t="s">
        <v>37</v>
      </c>
      <c r="B38" s="11">
        <v>717040</v>
      </c>
      <c r="C38" s="11">
        <v>235673</v>
      </c>
      <c r="D38" s="6">
        <v>5512.6679999999997</v>
      </c>
      <c r="E38" s="8">
        <v>841</v>
      </c>
      <c r="F38" s="6">
        <v>18524.55</v>
      </c>
      <c r="G38" s="6" t="s">
        <v>92</v>
      </c>
      <c r="H38" s="6">
        <v>130.07131936840747</v>
      </c>
      <c r="I38">
        <v>70989</v>
      </c>
    </row>
    <row r="39" spans="1:9" x14ac:dyDescent="0.2">
      <c r="A39" s="10" t="s">
        <v>50</v>
      </c>
      <c r="B39" s="11">
        <v>351484</v>
      </c>
      <c r="C39" s="11">
        <v>119972</v>
      </c>
      <c r="D39" s="6">
        <v>4339.83</v>
      </c>
      <c r="E39" s="8">
        <v>409</v>
      </c>
      <c r="F39" s="6">
        <v>20607.88</v>
      </c>
      <c r="G39" s="6" t="s">
        <v>93</v>
      </c>
      <c r="H39" s="6">
        <v>80.990269204093252</v>
      </c>
      <c r="I39">
        <v>11878</v>
      </c>
    </row>
    <row r="40" spans="1:9" x14ac:dyDescent="0.2">
      <c r="A40" s="10" t="s">
        <v>1</v>
      </c>
      <c r="B40" s="11">
        <v>1789385</v>
      </c>
      <c r="C40" s="11">
        <v>852520</v>
      </c>
      <c r="D40" s="6">
        <v>20107.057000000001</v>
      </c>
      <c r="E40" s="8">
        <v>1459</v>
      </c>
      <c r="F40" s="6">
        <v>22963.48</v>
      </c>
      <c r="G40" s="6" t="s">
        <v>94</v>
      </c>
      <c r="H40" s="6">
        <v>88.992884438533196</v>
      </c>
      <c r="I40">
        <v>97716</v>
      </c>
    </row>
    <row r="41" spans="1:9" x14ac:dyDescent="0.2">
      <c r="A41" s="10" t="s">
        <v>47</v>
      </c>
      <c r="B41" s="11">
        <v>401139</v>
      </c>
      <c r="C41" s="11">
        <v>185253</v>
      </c>
      <c r="D41" s="6">
        <v>4505.8819999999996</v>
      </c>
      <c r="E41" s="8">
        <v>458</v>
      </c>
      <c r="F41" s="6">
        <v>25377.46</v>
      </c>
      <c r="G41" s="6" t="s">
        <v>93</v>
      </c>
      <c r="H41" s="6">
        <v>89.025633605141024</v>
      </c>
      <c r="I41">
        <v>8277</v>
      </c>
    </row>
    <row r="42" spans="1:9" x14ac:dyDescent="0.2">
      <c r="A42" s="10" t="s">
        <v>9</v>
      </c>
      <c r="B42" s="11">
        <v>724678</v>
      </c>
      <c r="C42" s="11">
        <v>298848</v>
      </c>
      <c r="D42" s="6">
        <v>12533.960999999999</v>
      </c>
      <c r="E42" s="8">
        <v>773</v>
      </c>
      <c r="F42" s="6">
        <v>19857.63</v>
      </c>
      <c r="G42" s="6" t="s">
        <v>94</v>
      </c>
      <c r="H42" s="6">
        <v>57.817157720532244</v>
      </c>
      <c r="I42">
        <v>51914</v>
      </c>
    </row>
    <row r="43" spans="1:9" x14ac:dyDescent="0.2">
      <c r="A43" s="10" t="s">
        <v>24</v>
      </c>
      <c r="B43" s="11">
        <v>446148</v>
      </c>
      <c r="C43" s="11">
        <v>174440</v>
      </c>
      <c r="D43" s="6">
        <v>7838.5919999999996</v>
      </c>
      <c r="E43" s="8">
        <v>350</v>
      </c>
      <c r="F43" s="6">
        <v>21664.34</v>
      </c>
      <c r="G43" s="6" t="s">
        <v>92</v>
      </c>
      <c r="H43" s="6">
        <v>56.916854455494054</v>
      </c>
      <c r="I43">
        <v>40800</v>
      </c>
    </row>
    <row r="44" spans="1:9" x14ac:dyDescent="0.2">
      <c r="A44" s="10" t="s">
        <v>30</v>
      </c>
      <c r="B44" s="11">
        <v>434580</v>
      </c>
      <c r="C44" s="11">
        <v>180833</v>
      </c>
      <c r="D44" s="6">
        <v>6538.598</v>
      </c>
      <c r="E44" s="8">
        <v>374</v>
      </c>
      <c r="F44" s="6">
        <v>20366.72</v>
      </c>
      <c r="G44" s="6" t="s">
        <v>92</v>
      </c>
      <c r="H44" s="6">
        <v>66.46378933220852</v>
      </c>
      <c r="I44">
        <v>36478</v>
      </c>
    </row>
    <row r="45" spans="1:9" x14ac:dyDescent="0.2">
      <c r="A45" s="10" t="s">
        <v>12</v>
      </c>
      <c r="B45" s="11">
        <v>475875</v>
      </c>
      <c r="C45" s="11">
        <v>173216</v>
      </c>
      <c r="D45" s="6">
        <v>11472.072</v>
      </c>
      <c r="E45" s="8">
        <v>462</v>
      </c>
      <c r="F45" s="6">
        <v>20555.919999999998</v>
      </c>
      <c r="G45" s="6" t="s">
        <v>94</v>
      </c>
      <c r="H45" s="6">
        <v>41.481172712305153</v>
      </c>
      <c r="I45">
        <v>22623</v>
      </c>
    </row>
    <row r="46" spans="1:9" x14ac:dyDescent="0.2">
      <c r="A46" s="10" t="s">
        <v>33</v>
      </c>
      <c r="B46" s="11">
        <v>464505</v>
      </c>
      <c r="C46" s="11">
        <v>197593</v>
      </c>
      <c r="D46" s="6">
        <v>6335.06</v>
      </c>
      <c r="E46" s="8">
        <v>478</v>
      </c>
      <c r="F46" s="6">
        <v>16338.27</v>
      </c>
      <c r="G46" s="6" t="s">
        <v>92</v>
      </c>
      <c r="H46" s="6">
        <v>73.322904597588646</v>
      </c>
      <c r="I46">
        <v>66507</v>
      </c>
    </row>
    <row r="47" spans="1:9" x14ac:dyDescent="0.2">
      <c r="A47" s="10" t="s">
        <v>11</v>
      </c>
      <c r="B47" s="11">
        <v>1298425</v>
      </c>
      <c r="C47" s="11">
        <v>569461</v>
      </c>
      <c r="D47" s="6">
        <v>11678.369000000001</v>
      </c>
      <c r="E47" s="8">
        <v>1076</v>
      </c>
      <c r="F47" s="6">
        <v>15618.97</v>
      </c>
      <c r="G47" s="6" t="s">
        <v>94</v>
      </c>
      <c r="H47" s="6">
        <v>111.18204947968333</v>
      </c>
      <c r="I47">
        <v>68016</v>
      </c>
    </row>
    <row r="48" spans="1:9" x14ac:dyDescent="0.2">
      <c r="A48" s="10" t="s">
        <v>7</v>
      </c>
      <c r="B48" s="11">
        <v>285916</v>
      </c>
      <c r="C48" s="11">
        <v>117497</v>
      </c>
      <c r="D48" s="6">
        <v>12681.259</v>
      </c>
      <c r="E48" s="8">
        <v>147</v>
      </c>
      <c r="F48" s="6">
        <v>15495.95</v>
      </c>
      <c r="G48" s="6" t="s">
        <v>94</v>
      </c>
      <c r="H48" s="6">
        <v>22.546341810383339</v>
      </c>
      <c r="I48">
        <v>59157</v>
      </c>
    </row>
    <row r="49" spans="1:9" x14ac:dyDescent="0.2">
      <c r="A49" s="10" t="s">
        <v>19</v>
      </c>
      <c r="B49" s="11">
        <v>1035028</v>
      </c>
      <c r="C49" s="11">
        <v>426048</v>
      </c>
      <c r="D49" s="6">
        <v>9597.6769999999997</v>
      </c>
      <c r="E49" s="8">
        <v>816</v>
      </c>
      <c r="F49" s="6">
        <v>20527.419999999998</v>
      </c>
      <c r="G49" s="6" t="s">
        <v>94</v>
      </c>
      <c r="H49" s="6">
        <v>107.84151206588845</v>
      </c>
      <c r="I49">
        <v>51949</v>
      </c>
    </row>
    <row r="50" spans="1:9" x14ac:dyDescent="0.2">
      <c r="A50" s="10" t="s">
        <v>28</v>
      </c>
      <c r="B50" s="11">
        <v>325116</v>
      </c>
      <c r="C50" s="11">
        <v>127506</v>
      </c>
      <c r="D50" s="6">
        <v>6730.2460000000001</v>
      </c>
      <c r="E50" s="8">
        <v>318</v>
      </c>
      <c r="F50" s="6">
        <v>18427.96</v>
      </c>
      <c r="G50" s="6" t="s">
        <v>92</v>
      </c>
      <c r="H50" s="6">
        <v>48.306703796562559</v>
      </c>
      <c r="I50">
        <v>17877</v>
      </c>
    </row>
    <row r="51" spans="1:9" x14ac:dyDescent="0.2">
      <c r="A51" s="10" t="s">
        <v>21</v>
      </c>
      <c r="B51" s="11">
        <v>712143</v>
      </c>
      <c r="C51" s="11">
        <v>281829</v>
      </c>
      <c r="D51" s="6">
        <v>8607.49</v>
      </c>
      <c r="E51" s="8">
        <v>629</v>
      </c>
      <c r="F51" s="6">
        <v>20941.150000000001</v>
      </c>
      <c r="G51" s="6" t="s">
        <v>92</v>
      </c>
      <c r="H51" s="6">
        <v>82.735268934381565</v>
      </c>
      <c r="I51">
        <v>16625</v>
      </c>
    </row>
    <row r="52" spans="1:9" x14ac:dyDescent="0.2">
      <c r="A52" s="10" t="s">
        <v>3</v>
      </c>
      <c r="B52" s="11">
        <v>676583</v>
      </c>
      <c r="C52" s="11">
        <v>228736</v>
      </c>
      <c r="D52" s="6">
        <v>16406.650000000001</v>
      </c>
      <c r="E52" s="8">
        <v>279</v>
      </c>
      <c r="F52" s="6">
        <v>22631.759999999998</v>
      </c>
      <c r="G52" s="6" t="s">
        <v>94</v>
      </c>
      <c r="H52" s="6">
        <v>41.238339331917238</v>
      </c>
      <c r="I52">
        <v>69860</v>
      </c>
    </row>
    <row r="53" spans="1:9" x14ac:dyDescent="0.2">
      <c r="A53" s="10" t="s">
        <v>29</v>
      </c>
      <c r="B53" s="11">
        <v>585352</v>
      </c>
      <c r="C53" s="11">
        <v>222630</v>
      </c>
      <c r="D53" s="6">
        <v>6596.0919999999996</v>
      </c>
      <c r="E53" s="8">
        <v>380</v>
      </c>
      <c r="F53" s="6">
        <v>22460.92</v>
      </c>
      <c r="G53" s="6" t="s">
        <v>92</v>
      </c>
      <c r="H53" s="6">
        <v>88.742243134267994</v>
      </c>
      <c r="I53">
        <v>92910</v>
      </c>
    </row>
    <row r="54" spans="1:9" x14ac:dyDescent="0.2">
      <c r="A54" s="10" t="s">
        <v>15</v>
      </c>
      <c r="B54" s="11">
        <v>847384</v>
      </c>
      <c r="C54" s="11">
        <v>358036</v>
      </c>
      <c r="D54" s="6">
        <v>10815.853999999999</v>
      </c>
      <c r="E54" s="8">
        <v>616</v>
      </c>
      <c r="F54" s="6">
        <v>20912.97</v>
      </c>
      <c r="G54" s="6" t="s">
        <v>94</v>
      </c>
      <c r="H54" s="6">
        <v>78.346471762655085</v>
      </c>
      <c r="I54">
        <v>5723</v>
      </c>
    </row>
    <row r="55" spans="1:9" x14ac:dyDescent="0.2">
      <c r="A55" s="10" t="s">
        <v>45</v>
      </c>
      <c r="B55" s="11">
        <v>529395</v>
      </c>
      <c r="C55" s="11">
        <v>200600</v>
      </c>
      <c r="D55" s="6">
        <v>4531.0129999999999</v>
      </c>
      <c r="E55" s="8">
        <v>472</v>
      </c>
      <c r="F55" s="6">
        <v>22192.41</v>
      </c>
      <c r="G55" s="6" t="s">
        <v>93</v>
      </c>
      <c r="H55" s="6">
        <v>116.83811103609723</v>
      </c>
      <c r="I55">
        <v>7517</v>
      </c>
    </row>
    <row r="56" spans="1:9" x14ac:dyDescent="0.2">
      <c r="A56" s="10" t="s">
        <v>8</v>
      </c>
      <c r="B56" s="11">
        <v>978372</v>
      </c>
      <c r="C56" s="11">
        <v>368998</v>
      </c>
      <c r="D56" s="6">
        <v>12668.415999999999</v>
      </c>
      <c r="E56" s="8">
        <v>922</v>
      </c>
      <c r="F56" s="6">
        <v>26150.560000000001</v>
      </c>
      <c r="G56" s="6" t="s">
        <v>94</v>
      </c>
      <c r="H56" s="6">
        <v>77.229228973851193</v>
      </c>
      <c r="I56">
        <v>49078</v>
      </c>
    </row>
    <row r="57" spans="1:9" x14ac:dyDescent="0.2">
      <c r="A57" s="10" t="s">
        <v>41</v>
      </c>
      <c r="B57" s="11">
        <v>868281</v>
      </c>
      <c r="C57" s="11">
        <v>332214</v>
      </c>
      <c r="D57" s="6">
        <v>5196.4620000000004</v>
      </c>
      <c r="E57" s="8">
        <v>448</v>
      </c>
      <c r="F57" s="6">
        <v>25995.16</v>
      </c>
      <c r="G57" s="6" t="s">
        <v>93</v>
      </c>
      <c r="H57" s="6">
        <v>167.09080139525699</v>
      </c>
      <c r="I57">
        <v>38977</v>
      </c>
    </row>
    <row r="58" spans="1:9" x14ac:dyDescent="0.2">
      <c r="A58" s="10" t="s">
        <v>2</v>
      </c>
      <c r="B58" s="11">
        <v>894054</v>
      </c>
      <c r="C58" s="11">
        <v>353679</v>
      </c>
      <c r="D58" s="6">
        <v>19483.148000000001</v>
      </c>
      <c r="E58" s="8">
        <v>597</v>
      </c>
      <c r="F58" s="6">
        <v>25939.81</v>
      </c>
      <c r="G58" s="6" t="s">
        <v>94</v>
      </c>
      <c r="H58" s="6">
        <v>45.888580223278083</v>
      </c>
      <c r="I58">
        <v>49282</v>
      </c>
    </row>
    <row r="59" spans="1:9" x14ac:dyDescent="0.2">
      <c r="A59" s="10" t="s">
        <v>38</v>
      </c>
      <c r="B59" s="11">
        <v>835360</v>
      </c>
      <c r="C59" s="11">
        <v>311136</v>
      </c>
      <c r="D59" s="6">
        <v>5358.0079999999998</v>
      </c>
      <c r="E59" s="8">
        <v>597</v>
      </c>
      <c r="F59" s="6">
        <v>17573.7</v>
      </c>
      <c r="G59" s="6" t="s">
        <v>92</v>
      </c>
      <c r="H59" s="6">
        <v>155.90868845287278</v>
      </c>
      <c r="I59">
        <v>89129</v>
      </c>
    </row>
    <row r="60" spans="1:9" x14ac:dyDescent="0.2">
      <c r="A60" s="10" t="s">
        <v>65</v>
      </c>
      <c r="B60" s="11">
        <v>922171</v>
      </c>
      <c r="C60" s="11">
        <v>417915</v>
      </c>
      <c r="D60" s="6">
        <v>2168.3270000000002</v>
      </c>
      <c r="E60" s="8">
        <v>232</v>
      </c>
      <c r="F60" s="6">
        <v>38788.18</v>
      </c>
      <c r="G60" s="6" t="s">
        <v>91</v>
      </c>
      <c r="H60" s="6">
        <v>425.29148048241797</v>
      </c>
      <c r="I60">
        <v>32961</v>
      </c>
    </row>
    <row r="61" spans="1:9" x14ac:dyDescent="0.2">
      <c r="A61" s="10" t="s">
        <v>72</v>
      </c>
      <c r="B61" s="11">
        <v>586789</v>
      </c>
      <c r="C61" s="11">
        <v>302618</v>
      </c>
      <c r="D61" s="6">
        <v>872.34699999999998</v>
      </c>
      <c r="E61" s="8">
        <v>110</v>
      </c>
      <c r="F61" s="6">
        <v>27590.85</v>
      </c>
      <c r="G61" s="6" t="s">
        <v>91</v>
      </c>
      <c r="H61" s="6">
        <v>672.65549145007662</v>
      </c>
      <c r="I61">
        <v>55555</v>
      </c>
    </row>
    <row r="62" spans="1:9" x14ac:dyDescent="0.2">
      <c r="A62" s="10" t="s">
        <v>76</v>
      </c>
      <c r="B62" s="11">
        <v>190842</v>
      </c>
      <c r="C62" s="11">
        <v>73940</v>
      </c>
      <c r="D62" s="6">
        <v>416.70699999999999</v>
      </c>
      <c r="E62" s="8">
        <v>113</v>
      </c>
      <c r="F62" s="6">
        <v>24964.12</v>
      </c>
      <c r="G62" s="6" t="s">
        <v>91</v>
      </c>
      <c r="H62" s="6">
        <v>457.97646787790944</v>
      </c>
      <c r="I62">
        <v>8236</v>
      </c>
    </row>
    <row r="63" spans="1:9" x14ac:dyDescent="0.2">
      <c r="A63" s="10" t="s">
        <v>34</v>
      </c>
      <c r="B63" s="11">
        <v>482875</v>
      </c>
      <c r="C63" s="11">
        <v>224570</v>
      </c>
      <c r="D63" s="6">
        <v>6225.1379999999999</v>
      </c>
      <c r="E63" s="8">
        <v>278</v>
      </c>
      <c r="F63" s="6">
        <v>26921.919999999998</v>
      </c>
      <c r="G63" s="6" t="s">
        <v>92</v>
      </c>
      <c r="H63" s="6">
        <v>77.568561532290531</v>
      </c>
      <c r="I63">
        <v>22163</v>
      </c>
    </row>
    <row r="64" spans="1:9" x14ac:dyDescent="0.2">
      <c r="A64" s="10" t="s">
        <v>31</v>
      </c>
      <c r="B64" s="11">
        <v>553171</v>
      </c>
      <c r="C64" s="11">
        <v>276936</v>
      </c>
      <c r="D64" s="6">
        <v>6367.62</v>
      </c>
      <c r="E64" s="8">
        <v>244</v>
      </c>
      <c r="F64" s="6">
        <v>26462.95</v>
      </c>
      <c r="G64" s="6" t="s">
        <v>92</v>
      </c>
      <c r="H64" s="6">
        <v>86.872489250300745</v>
      </c>
      <c r="I64">
        <v>9384</v>
      </c>
    </row>
    <row r="65" spans="1:9" x14ac:dyDescent="0.2">
      <c r="A65" s="10" t="s">
        <v>17</v>
      </c>
      <c r="B65" s="11">
        <v>1549344</v>
      </c>
      <c r="C65" s="11">
        <v>590976</v>
      </c>
      <c r="D65" s="6">
        <v>9942.5020000000004</v>
      </c>
      <c r="E65" s="8">
        <v>644</v>
      </c>
      <c r="F65" s="6">
        <v>31052.799999999999</v>
      </c>
      <c r="G65" s="6" t="s">
        <v>94</v>
      </c>
      <c r="H65" s="6">
        <v>155.83039359710463</v>
      </c>
      <c r="I65">
        <v>199911</v>
      </c>
    </row>
    <row r="66" spans="1:9" x14ac:dyDescent="0.2">
      <c r="A66" s="10" t="s">
        <v>44</v>
      </c>
      <c r="B66" s="11">
        <v>479351</v>
      </c>
      <c r="C66" s="11">
        <v>197381</v>
      </c>
      <c r="D66" s="6">
        <v>4708.5119999999997</v>
      </c>
      <c r="E66" s="8">
        <v>87</v>
      </c>
      <c r="F66" s="6">
        <v>29840.639999999999</v>
      </c>
      <c r="G66" s="6" t="s">
        <v>93</v>
      </c>
      <c r="H66" s="6">
        <v>101.80519875493574</v>
      </c>
      <c r="I66">
        <v>34461</v>
      </c>
    </row>
    <row r="67" spans="1:9" x14ac:dyDescent="0.2">
      <c r="A67" s="10" t="s">
        <v>52</v>
      </c>
      <c r="B67" s="11">
        <v>268016</v>
      </c>
      <c r="C67" s="11">
        <v>120551</v>
      </c>
      <c r="D67" s="6">
        <v>4170.8950000000004</v>
      </c>
      <c r="E67" s="8">
        <v>91</v>
      </c>
      <c r="F67" s="6">
        <v>24593.65</v>
      </c>
      <c r="G67" s="6" t="s">
        <v>93</v>
      </c>
      <c r="H67" s="6">
        <v>64.258630341929006</v>
      </c>
      <c r="I67">
        <v>11136</v>
      </c>
    </row>
    <row r="68" spans="1:9" x14ac:dyDescent="0.2">
      <c r="A68" s="10" t="s">
        <v>75</v>
      </c>
      <c r="B68" s="11">
        <v>418785</v>
      </c>
      <c r="C68" s="11">
        <v>277112</v>
      </c>
      <c r="D68" s="6">
        <v>543.03399999999999</v>
      </c>
      <c r="E68" s="8">
        <v>41</v>
      </c>
      <c r="F68" s="6">
        <v>33328.160000000003</v>
      </c>
      <c r="G68" s="6" t="s">
        <v>91</v>
      </c>
      <c r="H68" s="6">
        <v>771.19480548179308</v>
      </c>
      <c r="I68">
        <v>3767</v>
      </c>
    </row>
    <row r="69" spans="1:9" x14ac:dyDescent="0.2">
      <c r="A69" s="10" t="s">
        <v>5</v>
      </c>
      <c r="B69" s="11">
        <v>1072464</v>
      </c>
      <c r="C69" s="11">
        <v>521265</v>
      </c>
      <c r="D69" s="6">
        <v>12891.468999999999</v>
      </c>
      <c r="E69" s="8">
        <v>360</v>
      </c>
      <c r="F69" s="6">
        <v>34402.22</v>
      </c>
      <c r="G69" s="6" t="s">
        <v>94</v>
      </c>
      <c r="H69" s="6">
        <v>83.191760380450049</v>
      </c>
      <c r="I69">
        <v>42245</v>
      </c>
    </row>
    <row r="70" spans="1:9" x14ac:dyDescent="0.2">
      <c r="A70" s="10" t="s">
        <v>58</v>
      </c>
      <c r="B70" s="11">
        <v>194573</v>
      </c>
      <c r="C70" s="11">
        <v>94295</v>
      </c>
      <c r="D70" s="6">
        <v>3298.0450000000001</v>
      </c>
      <c r="E70" s="8">
        <v>44</v>
      </c>
      <c r="F70" s="6">
        <v>21990.560000000001</v>
      </c>
      <c r="G70" s="6" t="s">
        <v>91</v>
      </c>
      <c r="H70" s="6">
        <v>58.996466088243189</v>
      </c>
      <c r="I70">
        <v>56386</v>
      </c>
    </row>
    <row r="71" spans="1:9" x14ac:dyDescent="0.2">
      <c r="A71" s="10" t="s">
        <v>36</v>
      </c>
      <c r="B71" s="11">
        <v>509479</v>
      </c>
      <c r="C71" s="11">
        <v>244176</v>
      </c>
      <c r="D71" s="6">
        <v>6009.8490000000002</v>
      </c>
      <c r="E71" s="8">
        <v>238</v>
      </c>
      <c r="F71" s="6">
        <v>30598.05</v>
      </c>
      <c r="G71" s="6" t="s">
        <v>92</v>
      </c>
      <c r="H71" s="6">
        <v>84.774010129039851</v>
      </c>
      <c r="I71">
        <v>22002</v>
      </c>
    </row>
    <row r="72" spans="1:9" x14ac:dyDescent="0.2">
      <c r="A72" s="10" t="s">
        <v>25</v>
      </c>
      <c r="B72" s="11">
        <v>1431536</v>
      </c>
      <c r="C72" s="11">
        <v>562422</v>
      </c>
      <c r="D72" s="6">
        <v>7973.8940000000002</v>
      </c>
      <c r="E72" s="8">
        <v>436</v>
      </c>
      <c r="F72" s="6">
        <v>22691.4</v>
      </c>
      <c r="G72" s="6" t="s">
        <v>92</v>
      </c>
      <c r="H72" s="6">
        <v>179.52784423770871</v>
      </c>
      <c r="I72">
        <v>100063</v>
      </c>
    </row>
    <row r="73" spans="1:9" x14ac:dyDescent="0.2">
      <c r="A73" s="10" t="s">
        <v>63</v>
      </c>
      <c r="B73" s="11">
        <v>324835</v>
      </c>
      <c r="C73" s="11">
        <v>107562</v>
      </c>
      <c r="D73" s="6">
        <v>2478.9769999999999</v>
      </c>
      <c r="E73" s="8">
        <v>43</v>
      </c>
      <c r="F73" s="6">
        <v>23866.82</v>
      </c>
      <c r="G73" s="6" t="s">
        <v>91</v>
      </c>
      <c r="H73" s="6">
        <v>131.03590715040923</v>
      </c>
      <c r="I73">
        <v>29162</v>
      </c>
    </row>
    <row r="74" spans="1:9" x14ac:dyDescent="0.2">
      <c r="A74" s="10" t="s">
        <v>42</v>
      </c>
      <c r="B74" s="11">
        <v>639788</v>
      </c>
      <c r="C74" s="11">
        <v>237935</v>
      </c>
      <c r="D74" s="6">
        <v>4917.5190000000002</v>
      </c>
      <c r="E74" s="8">
        <v>176</v>
      </c>
      <c r="F74" s="6">
        <v>24457.23</v>
      </c>
      <c r="G74" s="6" t="s">
        <v>93</v>
      </c>
      <c r="H74" s="6">
        <v>130.10381861259711</v>
      </c>
      <c r="I74">
        <v>73032</v>
      </c>
    </row>
    <row r="75" spans="1:9" x14ac:dyDescent="0.2">
      <c r="A75" s="10" t="s">
        <v>57</v>
      </c>
      <c r="B75" s="11">
        <v>522541</v>
      </c>
      <c r="C75" s="11">
        <v>199687</v>
      </c>
      <c r="D75" s="6">
        <v>3424.473</v>
      </c>
      <c r="E75" s="8">
        <v>249</v>
      </c>
      <c r="F75" s="6">
        <v>24084.1</v>
      </c>
      <c r="G75" s="6" t="s">
        <v>93</v>
      </c>
      <c r="H75" s="6">
        <v>152.59019417002267</v>
      </c>
      <c r="I75">
        <v>59597</v>
      </c>
    </row>
    <row r="76" spans="1:9" x14ac:dyDescent="0.2">
      <c r="A76" s="10" t="s">
        <v>67</v>
      </c>
      <c r="B76" s="11">
        <v>729581</v>
      </c>
      <c r="C76" s="11">
        <v>199103</v>
      </c>
      <c r="D76" s="6">
        <v>1940.356</v>
      </c>
      <c r="E76" s="8">
        <v>85</v>
      </c>
      <c r="F76" s="6">
        <v>20691.689999999999</v>
      </c>
      <c r="G76" s="6" t="s">
        <v>91</v>
      </c>
      <c r="H76" s="6">
        <v>376.00368179859777</v>
      </c>
      <c r="I76">
        <v>199820</v>
      </c>
    </row>
    <row r="77" spans="1:9" x14ac:dyDescent="0.2">
      <c r="A77" s="10" t="s">
        <v>46</v>
      </c>
      <c r="B77" s="11">
        <v>542314</v>
      </c>
      <c r="C77" s="11">
        <v>173226</v>
      </c>
      <c r="D77" s="6">
        <v>4521.0780000000004</v>
      </c>
      <c r="E77" s="8">
        <v>53</v>
      </c>
      <c r="F77" s="6">
        <v>19181.87</v>
      </c>
      <c r="G77" s="6" t="s">
        <v>93</v>
      </c>
      <c r="H77" s="6">
        <v>119.9523653429558</v>
      </c>
      <c r="I77">
        <v>91960</v>
      </c>
    </row>
    <row r="78" spans="1:9" x14ac:dyDescent="0.2">
      <c r="A78" s="10" t="s">
        <v>48</v>
      </c>
      <c r="B78" s="11">
        <v>809660</v>
      </c>
      <c r="C78" s="11">
        <v>223141</v>
      </c>
      <c r="D78" s="6">
        <v>4475.43</v>
      </c>
      <c r="E78" s="8">
        <v>79</v>
      </c>
      <c r="F78" s="6">
        <v>17512.02</v>
      </c>
      <c r="G78" s="6" t="s">
        <v>93</v>
      </c>
      <c r="H78" s="6">
        <v>180.9122251940037</v>
      </c>
      <c r="I78">
        <v>137001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DFCC-6743-184E-A817-07D4E255FBF1}">
  <dimension ref="A1:B5"/>
  <sheetViews>
    <sheetView tabSelected="1" workbookViewId="0">
      <selection activeCell="F15" sqref="F15"/>
    </sheetView>
  </sheetViews>
  <sheetFormatPr baseColWidth="10" defaultRowHeight="16" x14ac:dyDescent="0.2"/>
  <cols>
    <col min="1" max="1" width="9.5" bestFit="1" customWidth="1"/>
    <col min="2" max="2" width="10.5" bestFit="1" customWidth="1"/>
  </cols>
  <sheetData>
    <row r="1" spans="1:2" x14ac:dyDescent="0.2">
      <c r="A1" t="s">
        <v>88</v>
      </c>
      <c r="B1" s="12">
        <f>MIN(Sheet2!D:D)</f>
        <v>416.70699999999999</v>
      </c>
    </row>
    <row r="2" spans="1:2" x14ac:dyDescent="0.2">
      <c r="A2" t="s">
        <v>86</v>
      </c>
      <c r="B2">
        <f>QUARTILE(Sheet2!$D$2:$D$78,1)</f>
        <v>3424.473</v>
      </c>
    </row>
    <row r="3" spans="1:2" x14ac:dyDescent="0.2">
      <c r="A3" t="s">
        <v>85</v>
      </c>
      <c r="B3" s="12">
        <f>MEDIAN(Sheet2!D2:D78)</f>
        <v>5358.0079999999998</v>
      </c>
    </row>
    <row r="4" spans="1:2" x14ac:dyDescent="0.2">
      <c r="A4" t="s">
        <v>87</v>
      </c>
      <c r="B4">
        <f>QUARTILE(Sheet2!$D$2:$D$78,3)</f>
        <v>9597.6769999999997</v>
      </c>
    </row>
    <row r="5" spans="1:2" x14ac:dyDescent="0.2">
      <c r="A5" t="s">
        <v>89</v>
      </c>
      <c r="B5" s="12">
        <f>MAX(Sheet2!D:D)</f>
        <v>20493.964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KUNANON SUKJARUEN</dc:creator>
  <cp:lastModifiedBy>KUNANON SUKJARUEN</cp:lastModifiedBy>
  <dcterms:created xsi:type="dcterms:W3CDTF">2023-01-28T12:54:33Z</dcterms:created>
  <dcterms:modified xsi:type="dcterms:W3CDTF">2023-01-28T14:15:51Z</dcterms:modified>
</cp:coreProperties>
</file>