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大二下课程\并行计算\MPI\"/>
    </mc:Choice>
  </mc:AlternateContent>
  <xr:revisionPtr revIDLastSave="0" documentId="13_ncr:1_{AA4C930B-2362-413A-A673-451F623E37F7}" xr6:coauthVersionLast="47" xr6:coauthVersionMax="47" xr10:uidLastSave="{00000000-0000-0000-0000-000000000000}"/>
  <bookViews>
    <workbookView xWindow="-108" yWindow="-108" windowWidth="23256" windowHeight="12456" xr2:uid="{4F53E4EA-4363-4856-A5AA-8DD1F9179746}"/>
  </bookViews>
  <sheets>
    <sheet name="用时测量" sheetId="1" r:id="rId1"/>
    <sheet name="流水线算法" sheetId="6" r:id="rId2"/>
    <sheet name="通信测量" sheetId="5" r:id="rId3"/>
    <sheet name="块划分 加速比计算" sheetId="2" r:id="rId4"/>
    <sheet name="块划分 伸缩性" sheetId="3" r:id="rId5"/>
    <sheet name="循环块划分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4" i="1" l="1"/>
  <c r="J35" i="1"/>
  <c r="J33" i="1"/>
  <c r="H34" i="1"/>
  <c r="H35" i="1"/>
  <c r="H33" i="1"/>
  <c r="F34" i="1"/>
  <c r="F35" i="1"/>
  <c r="F33" i="1"/>
  <c r="D34" i="1"/>
  <c r="D35" i="1"/>
  <c r="D33" i="1"/>
  <c r="O33" i="1"/>
  <c r="O34" i="1"/>
  <c r="O35" i="1"/>
  <c r="N33" i="1"/>
  <c r="N34" i="1"/>
  <c r="N35" i="1"/>
  <c r="O32" i="1"/>
  <c r="N32" i="1"/>
  <c r="M32" i="1"/>
  <c r="L32" i="1"/>
  <c r="O20" i="1"/>
  <c r="O21" i="1"/>
  <c r="O19" i="1"/>
  <c r="N20" i="1"/>
  <c r="N21" i="1"/>
  <c r="N19" i="1"/>
  <c r="M20" i="1"/>
  <c r="M21" i="1"/>
  <c r="M19" i="1"/>
  <c r="L20" i="1"/>
  <c r="L21" i="1"/>
  <c r="L19" i="1"/>
  <c r="G14" i="4"/>
  <c r="G15" i="4"/>
  <c r="G16" i="4"/>
  <c r="G17" i="4"/>
  <c r="G18" i="4"/>
  <c r="G19" i="4"/>
  <c r="G20" i="4"/>
  <c r="G21" i="4"/>
  <c r="G13" i="4"/>
  <c r="F14" i="4"/>
  <c r="F15" i="4"/>
  <c r="F16" i="4"/>
  <c r="F17" i="4"/>
  <c r="F18" i="4"/>
  <c r="F19" i="4"/>
  <c r="F20" i="4"/>
  <c r="F21" i="4"/>
  <c r="F13" i="4"/>
  <c r="E14" i="4"/>
  <c r="E15" i="4"/>
  <c r="E16" i="4"/>
  <c r="E17" i="4"/>
  <c r="E18" i="4"/>
  <c r="E19" i="4"/>
  <c r="E20" i="4"/>
  <c r="E21" i="4"/>
  <c r="E13" i="4"/>
  <c r="D14" i="4"/>
  <c r="D15" i="4"/>
  <c r="D16" i="4"/>
  <c r="D17" i="4"/>
  <c r="D18" i="4"/>
  <c r="D19" i="4"/>
  <c r="D20" i="4"/>
  <c r="D21" i="4"/>
  <c r="D13" i="4"/>
  <c r="E5" i="3"/>
  <c r="E6" i="3"/>
  <c r="E7" i="3"/>
  <c r="E8" i="3"/>
  <c r="E9" i="3"/>
  <c r="D5" i="3"/>
  <c r="D6" i="3"/>
  <c r="D7" i="3"/>
  <c r="D8" i="3"/>
  <c r="D9" i="3"/>
  <c r="C5" i="3"/>
  <c r="C6" i="3"/>
  <c r="C7" i="3"/>
  <c r="C8" i="3"/>
  <c r="C9" i="3"/>
  <c r="D4" i="3"/>
  <c r="E4" i="3"/>
  <c r="C4" i="3"/>
  <c r="F4" i="2"/>
  <c r="F5" i="2"/>
  <c r="F6" i="2"/>
  <c r="F7" i="2"/>
  <c r="F8" i="2"/>
  <c r="F3" i="2"/>
  <c r="E4" i="2"/>
  <c r="E5" i="2"/>
  <c r="E6" i="2"/>
  <c r="E7" i="2"/>
  <c r="E8" i="2"/>
  <c r="E3" i="2"/>
  <c r="D4" i="2"/>
  <c r="D5" i="2"/>
  <c r="D6" i="2"/>
  <c r="D7" i="2"/>
  <c r="D8" i="2"/>
  <c r="D3" i="2"/>
  <c r="C4" i="2"/>
  <c r="C5" i="2"/>
  <c r="C6" i="2"/>
  <c r="C7" i="2"/>
  <c r="C8" i="2"/>
  <c r="C3" i="2"/>
</calcChain>
</file>

<file path=xl/sharedStrings.xml><?xml version="1.0" encoding="utf-8"?>
<sst xmlns="http://schemas.openxmlformats.org/spreadsheetml/2006/main" count="54" uniqueCount="30">
  <si>
    <t>MPI 基于行的块划分算法</t>
    <phoneticPr fontId="1" type="noConversion"/>
  </si>
  <si>
    <t>串行算法</t>
    <phoneticPr fontId="1" type="noConversion"/>
  </si>
  <si>
    <t>普通高斯消去</t>
    <phoneticPr fontId="1" type="noConversion"/>
  </si>
  <si>
    <t>MPI 基于列的块划分算法</t>
    <phoneticPr fontId="1" type="noConversion"/>
  </si>
  <si>
    <t>MPI行循环划分算法</t>
    <phoneticPr fontId="1" type="noConversion"/>
  </si>
  <si>
    <t>MPI流水线算法</t>
    <phoneticPr fontId="1" type="noConversion"/>
  </si>
  <si>
    <t>进程数</t>
    <phoneticPr fontId="1" type="noConversion"/>
  </si>
  <si>
    <t>不同矩阵规模下用时(s)</t>
    <phoneticPr fontId="1" type="noConversion"/>
  </si>
  <si>
    <t>加速比</t>
    <phoneticPr fontId="1" type="noConversion"/>
  </si>
  <si>
    <t>用时之比/规模之比</t>
    <phoneticPr fontId="1" type="noConversion"/>
  </si>
  <si>
    <t>256-&gt;512</t>
    <phoneticPr fontId="1" type="noConversion"/>
  </si>
  <si>
    <t>512-&gt;1024</t>
    <phoneticPr fontId="1" type="noConversion"/>
  </si>
  <si>
    <t>1024-&gt;2048</t>
    <phoneticPr fontId="1" type="noConversion"/>
  </si>
  <si>
    <t>进程数|块大小</t>
    <phoneticPr fontId="1" type="noConversion"/>
  </si>
  <si>
    <t>串行算法用时(s)</t>
    <phoneticPr fontId="1" type="noConversion"/>
  </si>
  <si>
    <t>矩阵规模(n)</t>
    <phoneticPr fontId="1" type="noConversion"/>
  </si>
  <si>
    <t>基于行的块划分加速比</t>
    <phoneticPr fontId="1" type="noConversion"/>
  </si>
  <si>
    <t>循环块划分加速比</t>
    <phoneticPr fontId="1" type="noConversion"/>
  </si>
  <si>
    <t>组通信</t>
    <phoneticPr fontId="1" type="noConversion"/>
  </si>
  <si>
    <t>点对点通信</t>
    <phoneticPr fontId="1" type="noConversion"/>
  </si>
  <si>
    <t>流水线算法4进程</t>
    <phoneticPr fontId="1" type="noConversion"/>
  </si>
  <si>
    <t>循环划分算法4进程64块距</t>
    <phoneticPr fontId="1" type="noConversion"/>
  </si>
  <si>
    <t>行的块划分算法4进程</t>
    <phoneticPr fontId="1" type="noConversion"/>
  </si>
  <si>
    <t>串行基准线</t>
    <phoneticPr fontId="1" type="noConversion"/>
  </si>
  <si>
    <t>MPI pipe + omp</t>
    <phoneticPr fontId="1" type="noConversion"/>
  </si>
  <si>
    <t>进程数|块大小（线程数）</t>
    <phoneticPr fontId="1" type="noConversion"/>
  </si>
  <si>
    <t>串行算法基准线</t>
    <phoneticPr fontId="1" type="noConversion"/>
  </si>
  <si>
    <t>pipe(2进程2线程)</t>
    <phoneticPr fontId="1" type="noConversion"/>
  </si>
  <si>
    <t>pipe(非OMP并行化4进程)</t>
    <phoneticPr fontId="1" type="noConversion"/>
  </si>
  <si>
    <t>MPI pipe + omp + sse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</si>
</sst>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3648293963254E-2"/>
          <c:y val="0.18039370078740158"/>
          <c:w val="0.87753018372703417"/>
          <c:h val="0.59159594634004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用时测量!$K$12</c:f>
              <c:strCache>
                <c:ptCount val="1"/>
                <c:pt idx="0">
                  <c:v>串行算法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用时测量!$L$11:$O$11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用时测量!$L$12:$O$12</c:f>
              <c:numCache>
                <c:formatCode>General</c:formatCode>
                <c:ptCount val="4"/>
                <c:pt idx="0">
                  <c:v>1.59042E-2</c:v>
                </c:pt>
                <c:pt idx="1">
                  <c:v>0.116628</c:v>
                </c:pt>
                <c:pt idx="2">
                  <c:v>1.31925</c:v>
                </c:pt>
                <c:pt idx="3">
                  <c:v>10.7029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91-47A6-99AD-383AAB5B0227}"/>
            </c:ext>
          </c:extLst>
        </c:ser>
        <c:ser>
          <c:idx val="1"/>
          <c:order val="1"/>
          <c:tx>
            <c:strRef>
              <c:f>用时测量!$K$13</c:f>
              <c:strCache>
                <c:ptCount val="1"/>
                <c:pt idx="0">
                  <c:v>行的块划分算法4进程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用时测量!$L$11:$O$11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用时测量!$L$13:$O$13</c:f>
              <c:numCache>
                <c:formatCode>General</c:formatCode>
                <c:ptCount val="4"/>
                <c:pt idx="0">
                  <c:v>2.4313100000000001E-2</c:v>
                </c:pt>
                <c:pt idx="1">
                  <c:v>0.14649000000000001</c:v>
                </c:pt>
                <c:pt idx="2">
                  <c:v>1.04996</c:v>
                </c:pt>
                <c:pt idx="3">
                  <c:v>8.5545200000000001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91-47A6-99AD-383AAB5B0227}"/>
            </c:ext>
          </c:extLst>
        </c:ser>
        <c:ser>
          <c:idx val="2"/>
          <c:order val="2"/>
          <c:tx>
            <c:strRef>
              <c:f>用时测量!$K$14</c:f>
              <c:strCache>
                <c:ptCount val="1"/>
                <c:pt idx="0">
                  <c:v>循环划分算法4进程64块距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用时测量!$L$11:$O$11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用时测量!$L$14:$O$14</c:f>
              <c:numCache>
                <c:formatCode>General</c:formatCode>
                <c:ptCount val="4"/>
                <c:pt idx="0">
                  <c:v>6.6186300000000003E-3</c:v>
                </c:pt>
                <c:pt idx="1">
                  <c:v>7.4543399999999996E-2</c:v>
                </c:pt>
                <c:pt idx="2">
                  <c:v>0.68931799999999999</c:v>
                </c:pt>
                <c:pt idx="3">
                  <c:v>6.3253199999999996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91-47A6-99AD-383AAB5B0227}"/>
            </c:ext>
          </c:extLst>
        </c:ser>
        <c:ser>
          <c:idx val="3"/>
          <c:order val="3"/>
          <c:tx>
            <c:strRef>
              <c:f>用时测量!$K$15</c:f>
              <c:strCache>
                <c:ptCount val="1"/>
                <c:pt idx="0">
                  <c:v>流水线算法4进程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用时测量!$L$11:$O$11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用时测量!$L$15:$O$15</c:f>
              <c:numCache>
                <c:formatCode>General</c:formatCode>
                <c:ptCount val="4"/>
                <c:pt idx="0">
                  <c:v>1.0903100000000001E-2</c:v>
                </c:pt>
                <c:pt idx="1">
                  <c:v>8.3625099999999994E-2</c:v>
                </c:pt>
                <c:pt idx="2">
                  <c:v>0.95460900000000004</c:v>
                </c:pt>
                <c:pt idx="3">
                  <c:v>7.9838500000000003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91-47A6-99AD-383AAB5B0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353472"/>
        <c:axId val="1571353888"/>
      </c:scatterChart>
      <c:valAx>
        <c:axId val="15713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规模</a:t>
                </a:r>
                <a:r>
                  <a:rPr lang="en-US"/>
                  <a:t>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353888"/>
        <c:crosses val="autoZero"/>
        <c:crossBetween val="midCat"/>
      </c:valAx>
      <c:valAx>
        <c:axId val="15713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时间</a:t>
                </a:r>
                <a:r>
                  <a:rPr lang="en-US"/>
                  <a:t>(s)</a:t>
                </a:r>
              </a:p>
              <a:p>
                <a:pPr>
                  <a:defRPr/>
                </a:pP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用时测量!$K$18</c:f>
              <c:strCache>
                <c:ptCount val="1"/>
                <c:pt idx="0">
                  <c:v>串行基准线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用时测量!$L$17:$O$17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用时测量!$L$18:$O$18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3-40C3-A6F3-F34FC9357977}"/>
            </c:ext>
          </c:extLst>
        </c:ser>
        <c:ser>
          <c:idx val="1"/>
          <c:order val="1"/>
          <c:tx>
            <c:strRef>
              <c:f>用时测量!$K$19</c:f>
              <c:strCache>
                <c:ptCount val="1"/>
                <c:pt idx="0">
                  <c:v>行的块划分算法4进程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用时测量!$L$17:$O$17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用时测量!$L$19:$O$19</c:f>
              <c:numCache>
                <c:formatCode>General</c:formatCode>
                <c:ptCount val="4"/>
                <c:pt idx="0">
                  <c:v>0.65414118314817937</c:v>
                </c:pt>
                <c:pt idx="1">
                  <c:v>0.79614990784353867</c:v>
                </c:pt>
                <c:pt idx="2">
                  <c:v>1.2564764371976076</c:v>
                </c:pt>
                <c:pt idx="3">
                  <c:v>1.2511397483435658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3-40C3-A6F3-F34FC9357977}"/>
            </c:ext>
          </c:extLst>
        </c:ser>
        <c:ser>
          <c:idx val="2"/>
          <c:order val="2"/>
          <c:tx>
            <c:strRef>
              <c:f>用时测量!$K$20</c:f>
              <c:strCache>
                <c:ptCount val="1"/>
                <c:pt idx="0">
                  <c:v>循环划分算法4进程64块距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用时测量!$L$17:$O$17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用时测量!$L$20:$O$20</c:f>
              <c:numCache>
                <c:formatCode>General</c:formatCode>
                <c:ptCount val="4"/>
                <c:pt idx="0">
                  <c:v>2.4029444159894116</c:v>
                </c:pt>
                <c:pt idx="1">
                  <c:v>1.5645650721593058</c:v>
                </c:pt>
                <c:pt idx="2">
                  <c:v>1.9138481803753855</c:v>
                </c:pt>
                <c:pt idx="3">
                  <c:v>1.6920724959369644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63-40C3-A6F3-F34FC9357977}"/>
            </c:ext>
          </c:extLst>
        </c:ser>
        <c:ser>
          <c:idx val="3"/>
          <c:order val="3"/>
          <c:tx>
            <c:strRef>
              <c:f>用时测量!$K$21</c:f>
              <c:strCache>
                <c:ptCount val="1"/>
                <c:pt idx="0">
                  <c:v>流水线算法4进程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用时测量!$L$17:$O$17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用时测量!$L$21:$O$21</c:f>
              <c:numCache>
                <c:formatCode>General</c:formatCode>
                <c:ptCount val="4"/>
                <c:pt idx="0">
                  <c:v>1.458686061762251</c:v>
                </c:pt>
                <c:pt idx="1">
                  <c:v>1.3946530407736433</c:v>
                </c:pt>
                <c:pt idx="2">
                  <c:v>1.3819794282266351</c:v>
                </c:pt>
                <c:pt idx="3">
                  <c:v>1.3405687732109195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63-40C3-A6F3-F34FC9357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356800"/>
        <c:axId val="1571357216"/>
      </c:scatterChart>
      <c:valAx>
        <c:axId val="157135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矩阵规模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357216"/>
        <c:crosses val="autoZero"/>
        <c:crossBetween val="midCat"/>
      </c:valAx>
      <c:valAx>
        <c:axId val="15713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加速比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35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用时测量!$K$31</c:f>
              <c:strCache>
                <c:ptCount val="1"/>
                <c:pt idx="0">
                  <c:v>串行算法基准线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用时测量!$L$30:$O$30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用时测量!$L$31:$O$31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5E-431F-BC9C-6F3802F86D8F}"/>
            </c:ext>
          </c:extLst>
        </c:ser>
        <c:ser>
          <c:idx val="1"/>
          <c:order val="1"/>
          <c:tx>
            <c:strRef>
              <c:f>用时测量!$K$32</c:f>
              <c:strCache>
                <c:ptCount val="1"/>
                <c:pt idx="0">
                  <c:v>pipe(非OMP并行化4进程)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用时测量!$L$30:$O$30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用时测量!$L$32:$O$32</c:f>
              <c:numCache>
                <c:formatCode>General</c:formatCode>
                <c:ptCount val="4"/>
                <c:pt idx="0">
                  <c:v>1.458686061762251</c:v>
                </c:pt>
                <c:pt idx="1">
                  <c:v>1.3946530407736433</c:v>
                </c:pt>
                <c:pt idx="2">
                  <c:v>1.3819794282266351</c:v>
                </c:pt>
                <c:pt idx="3">
                  <c:v>1.3405687732109195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5E-431F-BC9C-6F3802F86D8F}"/>
            </c:ext>
          </c:extLst>
        </c:ser>
        <c:ser>
          <c:idx val="2"/>
          <c:order val="2"/>
          <c:tx>
            <c:strRef>
              <c:f>用时测量!$K$33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用时测量!$L$30:$O$30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用时测量!$L$33:$O$33</c:f>
              <c:numCache>
                <c:formatCode>General</c:formatCode>
                <c:ptCount val="4"/>
                <c:pt idx="2">
                  <c:v>1.1000075043149811</c:v>
                </c:pt>
                <c:pt idx="3">
                  <c:v>1.1205758408585265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5E-431F-BC9C-6F3802F86D8F}"/>
            </c:ext>
          </c:extLst>
        </c:ser>
        <c:ser>
          <c:idx val="3"/>
          <c:order val="3"/>
          <c:tx>
            <c:strRef>
              <c:f>用时测量!$K$34</c:f>
              <c:strCache>
                <c:ptCount val="1"/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用时测量!$L$30:$O$30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用时测量!$L$34:$O$34</c:f>
              <c:numCache>
                <c:formatCode>General</c:formatCode>
                <c:ptCount val="4"/>
                <c:pt idx="2">
                  <c:v>1.1962297341409451</c:v>
                </c:pt>
                <c:pt idx="3">
                  <c:v>1.3269302533750065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5E-431F-BC9C-6F3802F86D8F}"/>
            </c:ext>
          </c:extLst>
        </c:ser>
        <c:ser>
          <c:idx val="4"/>
          <c:order val="4"/>
          <c:tx>
            <c:strRef>
              <c:f>用时测量!$H$33</c:f>
              <c:strCache>
                <c:ptCount val="1"/>
                <c:pt idx="0">
                  <c:v>2.413940748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用时测量!$L$30:$O$30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用时测量!$L$35:$O$35</c:f>
              <c:numCache>
                <c:formatCode>General</c:formatCode>
                <c:ptCount val="4"/>
                <c:pt idx="2">
                  <c:v>6.3133488385448078E-2</c:v>
                </c:pt>
                <c:pt idx="3">
                  <c:v>0.20514289985797224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5E-431F-BC9C-6F3802F86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153328"/>
        <c:axId val="1825151248"/>
      </c:scatterChart>
      <c:valAx>
        <c:axId val="18251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矩阵规模</a:t>
                </a:r>
                <a:r>
                  <a:rPr lang="en-US" altLang="zh-C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5151248"/>
        <c:crosses val="autoZero"/>
        <c:crossBetween val="midCat"/>
      </c:valAx>
      <c:valAx>
        <c:axId val="1825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加速比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515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串行时间与</a:t>
            </a:r>
            <a:r>
              <a:rPr lang="en-US" altLang="zh-CN"/>
              <a:t>MPI</a:t>
            </a:r>
            <a:r>
              <a:rPr lang="zh-CN" altLang="en-US"/>
              <a:t>算法加速效果对比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循环块划分!$M$8:$P$8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循环块划分!$M$9:$P$9</c:f>
              <c:numCache>
                <c:formatCode>General</c:formatCode>
                <c:ptCount val="4"/>
                <c:pt idx="0">
                  <c:v>1.59042E-2</c:v>
                </c:pt>
                <c:pt idx="1">
                  <c:v>0.116628</c:v>
                </c:pt>
                <c:pt idx="2">
                  <c:v>1.31925</c:v>
                </c:pt>
                <c:pt idx="3">
                  <c:v>10.7029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18-4A2C-89A3-646A861662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循环块划分!$M$8:$P$8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循环块划分!$M$10:$P$10</c:f>
              <c:numCache>
                <c:formatCode>General</c:formatCode>
                <c:ptCount val="4"/>
                <c:pt idx="0">
                  <c:v>0.65414118314817937</c:v>
                </c:pt>
                <c:pt idx="1">
                  <c:v>0.79614990784353867</c:v>
                </c:pt>
                <c:pt idx="2">
                  <c:v>1.2564764371976076</c:v>
                </c:pt>
                <c:pt idx="3">
                  <c:v>1.2511397483435658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18-4A2C-89A3-646A861662E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循环块划分!$M$8:$P$8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循环块划分!$M$11:$P$11</c:f>
              <c:numCache>
                <c:formatCode>General</c:formatCode>
                <c:ptCount val="4"/>
                <c:pt idx="0">
                  <c:v>2.4029444159894116</c:v>
                </c:pt>
                <c:pt idx="1">
                  <c:v>1.5645650721593058</c:v>
                </c:pt>
                <c:pt idx="2">
                  <c:v>1.9138481803753855</c:v>
                </c:pt>
                <c:pt idx="3">
                  <c:v>1.6920724959369644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18-4A2C-89A3-646A86166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244576"/>
        <c:axId val="1584245408"/>
      </c:scatterChart>
      <c:valAx>
        <c:axId val="158424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245408"/>
        <c:crosses val="autoZero"/>
        <c:crossBetween val="midCat"/>
      </c:valAx>
      <c:valAx>
        <c:axId val="15842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24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MPIMPI</a:t>
            </a:r>
            <a:r>
              <a:rPr lang="zh-CN" altLang="zh-CN" sz="1800" b="0" i="0" baseline="0">
                <a:effectLst/>
              </a:rPr>
              <a:t>串行时间与</a:t>
            </a:r>
            <a:r>
              <a:rPr lang="en-US" altLang="zh-CN" sz="1800" b="0" i="0" baseline="0">
                <a:effectLst/>
              </a:rPr>
              <a:t>MPI</a:t>
            </a:r>
            <a:r>
              <a:rPr lang="zh-CN" altLang="zh-CN" sz="1800" b="0" i="0" baseline="0">
                <a:effectLst/>
              </a:rPr>
              <a:t>算法加速效果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循环块划分!$L$9</c:f>
              <c:strCache>
                <c:ptCount val="1"/>
                <c:pt idx="0">
                  <c:v>串行算法用时(s)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循环块划分!$M$8:$P$8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循环块划分!$M$9:$P$9</c:f>
              <c:numCache>
                <c:formatCode>General</c:formatCode>
                <c:ptCount val="4"/>
                <c:pt idx="0">
                  <c:v>1.59042E-2</c:v>
                </c:pt>
                <c:pt idx="1">
                  <c:v>0.116628</c:v>
                </c:pt>
                <c:pt idx="2">
                  <c:v>1.31925</c:v>
                </c:pt>
                <c:pt idx="3">
                  <c:v>10.7029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F0-4191-B51C-2ADF0E5DEA15}"/>
            </c:ext>
          </c:extLst>
        </c:ser>
        <c:ser>
          <c:idx val="1"/>
          <c:order val="1"/>
          <c:tx>
            <c:strRef>
              <c:f>循环块划分!$L$10</c:f>
              <c:strCache>
                <c:ptCount val="1"/>
                <c:pt idx="0">
                  <c:v>基于行的块划分加速比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循环块划分!$M$8:$P$8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循环块划分!$M$10:$P$10</c:f>
              <c:numCache>
                <c:formatCode>General</c:formatCode>
                <c:ptCount val="4"/>
                <c:pt idx="0">
                  <c:v>0.65414118314817937</c:v>
                </c:pt>
                <c:pt idx="1">
                  <c:v>0.79614990784353867</c:v>
                </c:pt>
                <c:pt idx="2">
                  <c:v>1.2564764371976076</c:v>
                </c:pt>
                <c:pt idx="3">
                  <c:v>1.2511397483435658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F0-4191-B51C-2ADF0E5DEA15}"/>
            </c:ext>
          </c:extLst>
        </c:ser>
        <c:ser>
          <c:idx val="2"/>
          <c:order val="2"/>
          <c:tx>
            <c:strRef>
              <c:f>循环块划分!$L$11</c:f>
              <c:strCache>
                <c:ptCount val="1"/>
                <c:pt idx="0">
                  <c:v>循环块划分加速比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循环块划分!$M$8:$P$8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循环块划分!$M$11:$P$11</c:f>
              <c:numCache>
                <c:formatCode>General</c:formatCode>
                <c:ptCount val="4"/>
                <c:pt idx="0">
                  <c:v>2.4029444159894116</c:v>
                </c:pt>
                <c:pt idx="1">
                  <c:v>1.5645650721593058</c:v>
                </c:pt>
                <c:pt idx="2">
                  <c:v>1.9138481803753855</c:v>
                </c:pt>
                <c:pt idx="3">
                  <c:v>1.6920724959369644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F0-4191-B51C-2ADF0E5DEA1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57125440"/>
        <c:axId val="1757126688"/>
      </c:scatterChart>
      <c:valAx>
        <c:axId val="175712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126688"/>
        <c:crosses val="autoZero"/>
        <c:crossBetween val="midCat"/>
      </c:valAx>
      <c:valAx>
        <c:axId val="17571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12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124167</xdr:colOff>
      <xdr:row>44</xdr:row>
      <xdr:rowOff>36203</xdr:rowOff>
    </xdr:from>
    <xdr:to>
      <xdr:col>17</xdr:col>
      <xdr:colOff>330859</xdr:colOff>
      <xdr:row>59</xdr:row>
      <xdr:rowOff>149868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3833CD-9556-DCAC-0887-A680A0294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36960</xdr:rowOff>
    </xdr:from>
    <xdr:to>
      <xdr:col>5</xdr:col>
      <xdr:colOff>91505</xdr:colOff>
      <xdr:row>58</xdr:row>
      <xdr:rowOff>152481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4F6B61B-9F36-52D5-1DF6-E37D271FE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573333</xdr:colOff>
      <xdr:row>17</xdr:row>
      <xdr:rowOff>112204</xdr:rowOff>
    </xdr:from>
    <xdr:to>
      <xdr:col>19</xdr:col>
      <xdr:colOff>254815</xdr:colOff>
      <xdr:row>33</xdr:row>
      <xdr:rowOff>61404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9270888-AE9C-7474-1326-2F9A231FA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4</xdr:row>
      <xdr:rowOff>19050</xdr:rowOff>
    </xdr:from>
    <xdr:to>
      <xdr:col>10</xdr:col>
      <xdr:colOff>358140</xdr:colOff>
      <xdr:row>19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7529BC-3273-8250-9A74-C9DCC71D7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7</xdr:row>
      <xdr:rowOff>19050</xdr:rowOff>
    </xdr:from>
    <xdr:to>
      <xdr:col>13</xdr:col>
      <xdr:colOff>91440</xdr:colOff>
      <xdr:row>22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C4D5057-5EE0-9AF0-F8AC-183551FBB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412E8-9B22-4048-B94F-FE04566B67CD}">
  <dimension ref="A1:O35"/>
  <sheetViews>
    <sheetView tabSelected="1" zoomScale="117" zoomScaleNormal="117" zoomScaleSheetLayoutView="95" workbookViewId="0">
      <selection activeCell="E29" sqref="E29"/>
    </sheetView>
  </sheetViews>
  <sheetFormatPr defaultRowHeight="13.8" x14ac:dyDescent="0.25"/>
  <cols>
    <col min="1" max="1" width="31.77734375" customWidth="1"/>
    <col min="2" max="2" width="7" customWidth="1"/>
    <col min="3" max="3" width="8.88671875" customWidth="1"/>
  </cols>
  <sheetData>
    <row r="1" spans="1:15" x14ac:dyDescent="0.25">
      <c r="A1" s="3" t="s">
        <v>2</v>
      </c>
      <c r="B1" s="3" t="s">
        <v>25</v>
      </c>
      <c r="C1" s="3"/>
      <c r="D1" s="3" t="s">
        <v>7</v>
      </c>
      <c r="E1" s="3"/>
      <c r="F1" s="3"/>
      <c r="G1" s="3"/>
      <c r="H1" s="1"/>
    </row>
    <row r="2" spans="1:15" x14ac:dyDescent="0.25">
      <c r="A2" s="3"/>
      <c r="B2" s="3"/>
      <c r="C2" s="3"/>
      <c r="D2" s="1">
        <v>256</v>
      </c>
      <c r="E2" s="1">
        <v>512</v>
      </c>
      <c r="F2" s="1">
        <v>1024</v>
      </c>
      <c r="G2" s="1">
        <v>2048</v>
      </c>
      <c r="H2" s="1"/>
    </row>
    <row r="3" spans="1:15" x14ac:dyDescent="0.25">
      <c r="A3" s="1" t="s">
        <v>1</v>
      </c>
      <c r="B3" s="3"/>
      <c r="C3" s="3"/>
      <c r="D3">
        <v>1.59042E-2</v>
      </c>
      <c r="E3">
        <v>0.116628</v>
      </c>
      <c r="F3">
        <v>1.31925</v>
      </c>
      <c r="G3">
        <v>10.7029</v>
      </c>
    </row>
    <row r="4" spans="1:15" x14ac:dyDescent="0.25">
      <c r="A4" s="3" t="s">
        <v>0</v>
      </c>
      <c r="B4" s="3">
        <v>2</v>
      </c>
      <c r="C4" s="3"/>
      <c r="D4">
        <v>2.8043700000000001E-2</v>
      </c>
      <c r="E4">
        <v>0.133881</v>
      </c>
      <c r="F4">
        <v>1.2916700000000001</v>
      </c>
      <c r="G4">
        <v>9.1460000000000008</v>
      </c>
    </row>
    <row r="5" spans="1:15" x14ac:dyDescent="0.25">
      <c r="A5" s="3"/>
      <c r="B5" s="3">
        <v>4</v>
      </c>
      <c r="C5" s="3"/>
      <c r="D5">
        <v>2.4313100000000001E-2</v>
      </c>
      <c r="E5">
        <v>0.14649000000000001</v>
      </c>
      <c r="F5">
        <v>1.04996</v>
      </c>
      <c r="G5">
        <v>8.5545200000000001</v>
      </c>
    </row>
    <row r="6" spans="1:15" x14ac:dyDescent="0.25">
      <c r="A6" s="3"/>
      <c r="B6" s="3">
        <v>8</v>
      </c>
      <c r="C6" s="3"/>
      <c r="D6">
        <v>3.37183E-2</v>
      </c>
      <c r="E6">
        <v>0.25164599999999998</v>
      </c>
      <c r="F6">
        <v>2.0175800000000002</v>
      </c>
      <c r="G6">
        <v>10.432</v>
      </c>
    </row>
    <row r="7" spans="1:15" x14ac:dyDescent="0.25">
      <c r="A7" s="3" t="s">
        <v>3</v>
      </c>
      <c r="B7" s="3">
        <v>2</v>
      </c>
      <c r="C7" s="3"/>
      <c r="D7">
        <v>2.8201299999999999E-2</v>
      </c>
      <c r="E7">
        <v>0.132378</v>
      </c>
      <c r="F7">
        <v>1.17662</v>
      </c>
      <c r="G7">
        <v>9.2420200000000001</v>
      </c>
    </row>
    <row r="8" spans="1:15" x14ac:dyDescent="0.25">
      <c r="A8" s="3"/>
      <c r="B8" s="3">
        <v>4</v>
      </c>
      <c r="C8" s="3"/>
      <c r="D8">
        <v>2.07035E-2</v>
      </c>
      <c r="E8">
        <v>0.15206500000000001</v>
      </c>
      <c r="F8">
        <v>0.91431499999999999</v>
      </c>
      <c r="G8">
        <v>8.2105899999999998</v>
      </c>
    </row>
    <row r="9" spans="1:15" x14ac:dyDescent="0.25">
      <c r="A9" s="3"/>
      <c r="B9" s="3">
        <v>8</v>
      </c>
      <c r="C9" s="3"/>
      <c r="D9">
        <v>3.3992300000000003E-2</v>
      </c>
      <c r="E9">
        <v>0.30802600000000002</v>
      </c>
      <c r="F9">
        <v>1.3757600000000001</v>
      </c>
      <c r="G9">
        <v>9.6133100000000002</v>
      </c>
    </row>
    <row r="10" spans="1:15" x14ac:dyDescent="0.25">
      <c r="A10" s="3" t="s">
        <v>4</v>
      </c>
      <c r="B10" s="3">
        <v>2</v>
      </c>
      <c r="C10">
        <v>1</v>
      </c>
      <c r="D10">
        <v>1.17413E-2</v>
      </c>
      <c r="E10">
        <v>7.49311E-2</v>
      </c>
      <c r="F10">
        <v>1.03921</v>
      </c>
      <c r="G10">
        <v>7.2812099999999997</v>
      </c>
    </row>
    <row r="11" spans="1:15" x14ac:dyDescent="0.25">
      <c r="A11" s="3"/>
      <c r="B11" s="3"/>
      <c r="C11">
        <v>16</v>
      </c>
      <c r="D11">
        <v>9.8608199999999993E-3</v>
      </c>
      <c r="E11">
        <v>8.7557899999999994E-2</v>
      </c>
      <c r="F11">
        <v>0.80199200000000004</v>
      </c>
      <c r="G11">
        <v>7.9004500000000002</v>
      </c>
      <c r="L11" s="1">
        <v>256</v>
      </c>
      <c r="M11" s="1">
        <v>512</v>
      </c>
      <c r="N11" s="1">
        <v>1024</v>
      </c>
      <c r="O11" s="1">
        <v>2048</v>
      </c>
    </row>
    <row r="12" spans="1:15" x14ac:dyDescent="0.25">
      <c r="A12" s="3"/>
      <c r="B12" s="3"/>
      <c r="C12">
        <v>64</v>
      </c>
      <c r="D12">
        <v>1.0829200000000001E-2</v>
      </c>
      <c r="E12">
        <v>9.1106900000000005E-2</v>
      </c>
      <c r="F12">
        <v>0.92829799999999996</v>
      </c>
      <c r="G12">
        <v>7.0091400000000004</v>
      </c>
      <c r="K12" t="s">
        <v>1</v>
      </c>
      <c r="L12">
        <v>1.59042E-2</v>
      </c>
      <c r="M12">
        <v>0.116628</v>
      </c>
      <c r="N12">
        <v>1.31925</v>
      </c>
      <c r="O12">
        <v>10.7029</v>
      </c>
    </row>
    <row r="13" spans="1:15" x14ac:dyDescent="0.25">
      <c r="A13" s="3"/>
      <c r="B13" s="3">
        <v>4</v>
      </c>
      <c r="C13">
        <v>1</v>
      </c>
      <c r="D13">
        <v>5.3673599999999998E-3</v>
      </c>
      <c r="E13">
        <v>6.0053000000000002E-2</v>
      </c>
      <c r="F13">
        <v>0.75495699999999999</v>
      </c>
      <c r="G13">
        <v>6.6212099999999996</v>
      </c>
      <c r="K13" t="s">
        <v>22</v>
      </c>
      <c r="L13">
        <v>2.4313100000000001E-2</v>
      </c>
      <c r="M13">
        <v>0.14649000000000001</v>
      </c>
      <c r="N13">
        <v>1.04996</v>
      </c>
      <c r="O13">
        <v>8.5545200000000001</v>
      </c>
    </row>
    <row r="14" spans="1:15" x14ac:dyDescent="0.25">
      <c r="A14" s="3"/>
      <c r="B14" s="3"/>
      <c r="C14">
        <v>16</v>
      </c>
      <c r="D14">
        <v>8.8561000000000004E-3</v>
      </c>
      <c r="E14">
        <v>8.0540299999999995E-2</v>
      </c>
      <c r="F14">
        <v>0.70594500000000004</v>
      </c>
      <c r="G14">
        <v>6.5229999999999997</v>
      </c>
      <c r="K14" t="s">
        <v>21</v>
      </c>
      <c r="L14">
        <v>6.6186300000000003E-3</v>
      </c>
      <c r="M14">
        <v>7.4543399999999996E-2</v>
      </c>
      <c r="N14">
        <v>0.68931799999999999</v>
      </c>
      <c r="O14">
        <v>6.3253199999999996</v>
      </c>
    </row>
    <row r="15" spans="1:15" x14ac:dyDescent="0.25">
      <c r="A15" s="3"/>
      <c r="B15" s="3"/>
      <c r="C15">
        <v>64</v>
      </c>
      <c r="D15">
        <v>6.6186300000000003E-3</v>
      </c>
      <c r="E15">
        <v>7.4543399999999996E-2</v>
      </c>
      <c r="F15">
        <v>0.68931799999999999</v>
      </c>
      <c r="G15">
        <v>6.3253199999999996</v>
      </c>
      <c r="J15" s="2"/>
      <c r="K15" s="2" t="s">
        <v>20</v>
      </c>
      <c r="L15">
        <v>1.0903100000000001E-2</v>
      </c>
      <c r="M15">
        <v>8.3625099999999994E-2</v>
      </c>
      <c r="N15">
        <v>0.95460900000000004</v>
      </c>
      <c r="O15">
        <v>7.9838500000000003</v>
      </c>
    </row>
    <row r="16" spans="1:15" x14ac:dyDescent="0.25">
      <c r="A16" s="3"/>
      <c r="B16" s="3">
        <v>8</v>
      </c>
      <c r="C16">
        <v>1</v>
      </c>
      <c r="D16">
        <v>8.1633699999999997E-3</v>
      </c>
      <c r="E16">
        <v>6.9050200000000006E-2</v>
      </c>
      <c r="F16">
        <v>1.5828599999999999</v>
      </c>
      <c r="G16">
        <v>10.950799999999999</v>
      </c>
    </row>
    <row r="17" spans="1:15" x14ac:dyDescent="0.25">
      <c r="A17" s="3"/>
      <c r="B17" s="3"/>
      <c r="C17">
        <v>16</v>
      </c>
      <c r="D17">
        <v>7.5578900000000003E-3</v>
      </c>
      <c r="E17">
        <v>4.9553399999999997E-2</v>
      </c>
      <c r="F17">
        <v>1.3327899999999999</v>
      </c>
      <c r="G17">
        <v>7.4845100000000002</v>
      </c>
      <c r="L17" s="1">
        <v>256</v>
      </c>
      <c r="M17" s="1">
        <v>512</v>
      </c>
      <c r="N17" s="1">
        <v>1024</v>
      </c>
      <c r="O17" s="1">
        <v>2048</v>
      </c>
    </row>
    <row r="18" spans="1:15" x14ac:dyDescent="0.25">
      <c r="A18" s="3"/>
      <c r="B18" s="3"/>
      <c r="C18">
        <v>64</v>
      </c>
      <c r="D18">
        <v>1.48974E-2</v>
      </c>
      <c r="E18">
        <v>9.2975500000000003E-2</v>
      </c>
      <c r="F18">
        <v>1.7165900000000001</v>
      </c>
      <c r="G18">
        <v>9.4624600000000001</v>
      </c>
      <c r="K18" t="s">
        <v>23</v>
      </c>
      <c r="L18">
        <v>1</v>
      </c>
      <c r="M18">
        <v>1</v>
      </c>
      <c r="N18">
        <v>1</v>
      </c>
      <c r="O18">
        <v>1</v>
      </c>
    </row>
    <row r="19" spans="1:15" x14ac:dyDescent="0.25">
      <c r="A19" s="3" t="s">
        <v>5</v>
      </c>
      <c r="B19" s="3">
        <v>2</v>
      </c>
      <c r="C19" s="3"/>
      <c r="D19">
        <v>1.8932299999999999E-2</v>
      </c>
      <c r="E19">
        <v>0.109263</v>
      </c>
      <c r="F19">
        <v>0.98351100000000002</v>
      </c>
      <c r="G19">
        <v>9.0393799999999995</v>
      </c>
      <c r="K19" t="s">
        <v>22</v>
      </c>
      <c r="L19">
        <f>$L$12/L13</f>
        <v>0.65414118314817937</v>
      </c>
      <c r="M19">
        <f>$M$12/M13</f>
        <v>0.79614990784353867</v>
      </c>
      <c r="N19">
        <f>$N$12/N13</f>
        <v>1.2564764371976076</v>
      </c>
      <c r="O19">
        <f>$O$12/O13</f>
        <v>1.2511397483435658</v>
      </c>
    </row>
    <row r="20" spans="1:15" x14ac:dyDescent="0.25">
      <c r="A20" s="3"/>
      <c r="B20" s="3">
        <v>4</v>
      </c>
      <c r="C20" s="3"/>
      <c r="D20">
        <v>1.0903100000000001E-2</v>
      </c>
      <c r="E20">
        <v>8.3625099999999994E-2</v>
      </c>
      <c r="F20">
        <v>0.95460900000000004</v>
      </c>
      <c r="G20">
        <v>7.9838500000000003</v>
      </c>
      <c r="K20" t="s">
        <v>21</v>
      </c>
      <c r="L20">
        <f>$L$12/L14</f>
        <v>2.4029444159894116</v>
      </c>
      <c r="M20">
        <f>$M$12/M14</f>
        <v>1.5645650721593058</v>
      </c>
      <c r="N20">
        <f>$N$12/N14</f>
        <v>1.9138481803753855</v>
      </c>
      <c r="O20">
        <f>$O$12/O14</f>
        <v>1.6920724959369644</v>
      </c>
    </row>
    <row r="21" spans="1:15" x14ac:dyDescent="0.25">
      <c r="A21" s="3"/>
      <c r="B21" s="3">
        <v>8</v>
      </c>
      <c r="C21" s="3"/>
      <c r="D21">
        <v>7.06092E-3</v>
      </c>
      <c r="E21">
        <v>6.1647899999999999E-2</v>
      </c>
      <c r="F21">
        <v>0.93946799999999997</v>
      </c>
      <c r="G21">
        <v>8.76797</v>
      </c>
      <c r="K21" s="2" t="s">
        <v>20</v>
      </c>
      <c r="L21">
        <f>$L$12/L15</f>
        <v>1.458686061762251</v>
      </c>
      <c r="M21">
        <f>$M$12/M15</f>
        <v>1.3946530407736433</v>
      </c>
      <c r="N21">
        <f>$N$12/N15</f>
        <v>1.3819794282266351</v>
      </c>
      <c r="O21">
        <f>$O$12/O15</f>
        <v>1.3405687732109195</v>
      </c>
    </row>
    <row r="22" spans="1:15" x14ac:dyDescent="0.25">
      <c r="A22" s="3" t="s">
        <v>24</v>
      </c>
      <c r="B22">
        <v>2</v>
      </c>
      <c r="C22">
        <v>2</v>
      </c>
      <c r="D22">
        <v>1.3443800000000001E-2</v>
      </c>
      <c r="E22">
        <v>0.107367</v>
      </c>
      <c r="F22">
        <v>1.1993100000000001</v>
      </c>
      <c r="G22">
        <v>9.5512499999999996</v>
      </c>
      <c r="K22" s="2"/>
    </row>
    <row r="23" spans="1:15" x14ac:dyDescent="0.25">
      <c r="A23" s="3"/>
      <c r="B23">
        <v>2</v>
      </c>
      <c r="C23">
        <v>4</v>
      </c>
      <c r="D23">
        <v>1.70598E-2</v>
      </c>
      <c r="E23">
        <v>0.124699</v>
      </c>
      <c r="F23">
        <v>1.10284</v>
      </c>
      <c r="G23">
        <v>8.0659100000000006</v>
      </c>
      <c r="L23">
        <v>256</v>
      </c>
      <c r="M23">
        <v>512</v>
      </c>
      <c r="N23">
        <v>1024</v>
      </c>
      <c r="O23">
        <v>2048</v>
      </c>
    </row>
    <row r="24" spans="1:15" x14ac:dyDescent="0.25">
      <c r="A24" s="3"/>
      <c r="B24">
        <v>4</v>
      </c>
      <c r="C24">
        <v>2</v>
      </c>
      <c r="D24">
        <v>5.12026</v>
      </c>
      <c r="E24">
        <v>10.323399999999999</v>
      </c>
      <c r="F24">
        <v>20.8962</v>
      </c>
      <c r="G24">
        <v>52.172899999999998</v>
      </c>
      <c r="K24" t="s">
        <v>26</v>
      </c>
      <c r="L24">
        <v>1.59042E-2</v>
      </c>
      <c r="M24">
        <v>0.116628</v>
      </c>
      <c r="N24">
        <v>1.31925</v>
      </c>
      <c r="O24">
        <v>10.7029</v>
      </c>
    </row>
    <row r="25" spans="1:15" x14ac:dyDescent="0.25">
      <c r="A25" s="3" t="s">
        <v>29</v>
      </c>
      <c r="B25">
        <v>2</v>
      </c>
      <c r="C25">
        <v>2</v>
      </c>
      <c r="D25">
        <v>6.8934499999999998E-3</v>
      </c>
      <c r="E25">
        <v>4.6233400000000001E-2</v>
      </c>
      <c r="F25">
        <v>0.54651300000000003</v>
      </c>
      <c r="G25">
        <v>6.1465800000000002</v>
      </c>
      <c r="K25" t="s">
        <v>28</v>
      </c>
      <c r="L25">
        <v>1.0903100000000001E-2</v>
      </c>
      <c r="M25">
        <v>8.3625099999999994E-2</v>
      </c>
      <c r="N25">
        <v>0.95460900000000004</v>
      </c>
      <c r="O25">
        <v>7.9838500000000003</v>
      </c>
    </row>
    <row r="26" spans="1:15" x14ac:dyDescent="0.25">
      <c r="A26" s="3"/>
      <c r="B26">
        <v>2</v>
      </c>
      <c r="C26">
        <v>4</v>
      </c>
      <c r="D26">
        <v>5.8126799999999998E-3</v>
      </c>
      <c r="E26">
        <v>5.6068600000000003E-2</v>
      </c>
      <c r="F26">
        <v>0.56490600000000002</v>
      </c>
      <c r="G26">
        <v>4.4768600000000003</v>
      </c>
      <c r="K26" t="s">
        <v>27</v>
      </c>
      <c r="L26">
        <v>1.3443800000000001E-2</v>
      </c>
      <c r="M26">
        <v>0.107367</v>
      </c>
      <c r="N26">
        <v>1.1993100000000001</v>
      </c>
      <c r="O26">
        <v>9.5512499999999996</v>
      </c>
    </row>
    <row r="27" spans="1:15" x14ac:dyDescent="0.25">
      <c r="A27" s="3"/>
      <c r="B27">
        <v>4</v>
      </c>
      <c r="C27">
        <v>2</v>
      </c>
      <c r="D27">
        <v>4.0615499999999997E-3</v>
      </c>
      <c r="E27">
        <v>2.8836799999999999E-2</v>
      </c>
      <c r="F27">
        <v>0.54101500000000002</v>
      </c>
      <c r="G27">
        <v>4.2808200000000003</v>
      </c>
      <c r="K27" t="s">
        <v>27</v>
      </c>
      <c r="L27">
        <v>1.70598E-2</v>
      </c>
      <c r="M27">
        <v>0.124699</v>
      </c>
      <c r="N27">
        <v>1.10284</v>
      </c>
      <c r="O27">
        <v>8.0659100000000006</v>
      </c>
    </row>
    <row r="28" spans="1:15" x14ac:dyDescent="0.25">
      <c r="K28" t="s">
        <v>27</v>
      </c>
      <c r="L28">
        <v>5.12026</v>
      </c>
      <c r="M28">
        <v>10.323399999999999</v>
      </c>
      <c r="N28">
        <v>20.8962</v>
      </c>
      <c r="O28">
        <v>52.172899999999998</v>
      </c>
    </row>
    <row r="30" spans="1:15" x14ac:dyDescent="0.25">
      <c r="L30">
        <v>256</v>
      </c>
      <c r="M30">
        <v>512</v>
      </c>
      <c r="N30">
        <v>1024</v>
      </c>
      <c r="O30">
        <v>2048</v>
      </c>
    </row>
    <row r="31" spans="1:15" x14ac:dyDescent="0.25">
      <c r="K31" t="s">
        <v>26</v>
      </c>
      <c r="L31">
        <v>1</v>
      </c>
      <c r="M31">
        <v>1</v>
      </c>
      <c r="N31">
        <v>1</v>
      </c>
      <c r="O31">
        <v>1</v>
      </c>
    </row>
    <row r="32" spans="1:15" x14ac:dyDescent="0.25">
      <c r="K32" t="s">
        <v>28</v>
      </c>
      <c r="L32">
        <f>$L$24/L25</f>
        <v>1.458686061762251</v>
      </c>
      <c r="M32">
        <f>$M$24/M25</f>
        <v>1.3946530407736433</v>
      </c>
      <c r="N32">
        <f>$N$24/N25</f>
        <v>1.3819794282266351</v>
      </c>
      <c r="O32">
        <f>$O$24/O25</f>
        <v>1.3405687732109195</v>
      </c>
    </row>
    <row r="33" spans="1:15" x14ac:dyDescent="0.25">
      <c r="A33">
        <v>2</v>
      </c>
      <c r="B33">
        <v>2</v>
      </c>
      <c r="C33">
        <v>6.8934499999999998E-3</v>
      </c>
      <c r="D33">
        <f>$D$3/C33</f>
        <v>2.307146639200981</v>
      </c>
      <c r="E33">
        <v>4.6233400000000001E-2</v>
      </c>
      <c r="F33">
        <f>$E$3/E33</f>
        <v>2.5225918924413953</v>
      </c>
      <c r="G33">
        <v>0.54651300000000003</v>
      </c>
      <c r="H33">
        <f>$F$3/G33</f>
        <v>2.4139407479785477</v>
      </c>
      <c r="I33">
        <v>6.1465800000000002</v>
      </c>
      <c r="J33" s="2">
        <f>$G$3/I33</f>
        <v>1.7412772631284388</v>
      </c>
      <c r="K33" s="2"/>
      <c r="L33" s="2"/>
      <c r="M33" s="2"/>
      <c r="N33">
        <f>$N$24/N26</f>
        <v>1.1000075043149811</v>
      </c>
      <c r="O33">
        <f>$O$24/O26</f>
        <v>1.1205758408585265</v>
      </c>
    </row>
    <row r="34" spans="1:15" x14ac:dyDescent="0.25">
      <c r="A34">
        <v>2</v>
      </c>
      <c r="B34">
        <v>4</v>
      </c>
      <c r="C34">
        <v>5.8126799999999998E-3</v>
      </c>
      <c r="D34">
        <f t="shared" ref="D34:D35" si="0">$D$3/C34</f>
        <v>2.7361217201015711</v>
      </c>
      <c r="E34">
        <v>5.6068600000000003E-2</v>
      </c>
      <c r="F34">
        <f t="shared" ref="F34:F35" si="1">$E$3/E34</f>
        <v>2.0800947410850279</v>
      </c>
      <c r="G34">
        <v>0.56490600000000002</v>
      </c>
      <c r="H34">
        <f t="shared" ref="H34:H35" si="2">$F$3/G34</f>
        <v>2.335344287368164</v>
      </c>
      <c r="I34">
        <v>4.4768600000000003</v>
      </c>
      <c r="J34" s="2">
        <f t="shared" ref="J34:J35" si="3">$G$3/I34</f>
        <v>2.3907158142090661</v>
      </c>
      <c r="K34" s="2"/>
      <c r="L34" s="2"/>
      <c r="M34" s="2"/>
      <c r="N34">
        <f>$N$24/N27</f>
        <v>1.1962297341409451</v>
      </c>
      <c r="O34">
        <f>$O$24/O27</f>
        <v>1.3269302533750065</v>
      </c>
    </row>
    <row r="35" spans="1:15" x14ac:dyDescent="0.25">
      <c r="A35">
        <v>4</v>
      </c>
      <c r="B35">
        <v>2</v>
      </c>
      <c r="C35">
        <v>4.0615499999999997E-3</v>
      </c>
      <c r="D35">
        <f t="shared" si="0"/>
        <v>3.915795693762234</v>
      </c>
      <c r="E35">
        <v>2.8836799999999999E-2</v>
      </c>
      <c r="F35">
        <f t="shared" si="1"/>
        <v>4.0444154691227876</v>
      </c>
      <c r="G35">
        <v>0.54101500000000002</v>
      </c>
      <c r="H35">
        <f t="shared" si="2"/>
        <v>2.4384721310869386</v>
      </c>
      <c r="I35">
        <v>4.2808200000000003</v>
      </c>
      <c r="J35" s="2">
        <f t="shared" si="3"/>
        <v>2.5001985600889545</v>
      </c>
      <c r="N35">
        <f>$N$24/N28</f>
        <v>6.3133488385448078E-2</v>
      </c>
      <c r="O35">
        <f>$O$24/O28</f>
        <v>0.20514289985797224</v>
      </c>
    </row>
  </sheetData>
  <mergeCells count="22">
    <mergeCell ref="B21:C21"/>
    <mergeCell ref="A22:A24"/>
    <mergeCell ref="A25:A27"/>
    <mergeCell ref="B9:C9"/>
    <mergeCell ref="B10:B12"/>
    <mergeCell ref="B13:B15"/>
    <mergeCell ref="B16:B18"/>
    <mergeCell ref="B19:C19"/>
    <mergeCell ref="B20:C20"/>
    <mergeCell ref="A19:A21"/>
    <mergeCell ref="D1:G1"/>
    <mergeCell ref="A10:A18"/>
    <mergeCell ref="B1:C2"/>
    <mergeCell ref="B3:C3"/>
    <mergeCell ref="B4:C4"/>
    <mergeCell ref="B5:C5"/>
    <mergeCell ref="B6:C6"/>
    <mergeCell ref="B7:C7"/>
    <mergeCell ref="B8:C8"/>
    <mergeCell ref="A4:A6"/>
    <mergeCell ref="A7:A9"/>
    <mergeCell ref="A1:A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B6FD-71E0-4C82-A8EB-307B3DBC8861}">
  <dimension ref="A1:F5"/>
  <sheetViews>
    <sheetView workbookViewId="0">
      <selection activeCell="A3" sqref="A3:B3"/>
    </sheetView>
  </sheetViews>
  <sheetFormatPr defaultRowHeight="13.8" x14ac:dyDescent="0.25"/>
  <sheetData>
    <row r="1" spans="1:6" x14ac:dyDescent="0.25">
      <c r="A1" s="3" t="s">
        <v>6</v>
      </c>
      <c r="B1" s="3"/>
      <c r="C1" s="3" t="s">
        <v>7</v>
      </c>
      <c r="D1" s="3"/>
      <c r="E1" s="3"/>
      <c r="F1" s="3"/>
    </row>
    <row r="2" spans="1:6" x14ac:dyDescent="0.25">
      <c r="A2" s="3"/>
      <c r="B2" s="3"/>
      <c r="C2" s="1">
        <v>256</v>
      </c>
      <c r="D2" s="1">
        <v>512</v>
      </c>
      <c r="E2" s="1">
        <v>1024</v>
      </c>
      <c r="F2" s="1">
        <v>2048</v>
      </c>
    </row>
    <row r="3" spans="1:6" x14ac:dyDescent="0.25">
      <c r="A3" s="3">
        <v>2</v>
      </c>
      <c r="B3" s="3"/>
      <c r="C3">
        <v>1.8932299999999999E-2</v>
      </c>
      <c r="D3">
        <v>0.109263</v>
      </c>
      <c r="E3">
        <v>0.98351100000000002</v>
      </c>
      <c r="F3">
        <v>9.0393799999999995</v>
      </c>
    </row>
    <row r="4" spans="1:6" x14ac:dyDescent="0.25">
      <c r="A4" s="3">
        <v>4</v>
      </c>
      <c r="B4" s="3"/>
      <c r="C4">
        <v>1.0903100000000001E-2</v>
      </c>
      <c r="D4">
        <v>8.3625099999999994E-2</v>
      </c>
      <c r="E4">
        <v>0.95460900000000004</v>
      </c>
      <c r="F4">
        <v>7.9838500000000003</v>
      </c>
    </row>
    <row r="5" spans="1:6" x14ac:dyDescent="0.25">
      <c r="A5" s="3">
        <v>8</v>
      </c>
      <c r="B5" s="3"/>
      <c r="C5">
        <v>7.06092E-3</v>
      </c>
      <c r="D5">
        <v>6.1647899999999999E-2</v>
      </c>
      <c r="E5">
        <v>0.93946799999999997</v>
      </c>
      <c r="F5">
        <v>8.76797</v>
      </c>
    </row>
  </sheetData>
  <mergeCells count="5">
    <mergeCell ref="C1:F1"/>
    <mergeCell ref="A3:B3"/>
    <mergeCell ref="A4:B4"/>
    <mergeCell ref="A5:B5"/>
    <mergeCell ref="A1:B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0236D-6BCD-41F9-ACC7-DC922FC115C1}">
  <dimension ref="A1:E5"/>
  <sheetViews>
    <sheetView workbookViewId="0">
      <selection activeCell="A4" sqref="A4:E5"/>
    </sheetView>
  </sheetViews>
  <sheetFormatPr defaultRowHeight="13.8" x14ac:dyDescent="0.25"/>
  <sheetData>
    <row r="1" spans="1:5" x14ac:dyDescent="0.25">
      <c r="B1">
        <v>256</v>
      </c>
      <c r="C1">
        <v>512</v>
      </c>
      <c r="D1">
        <v>1024</v>
      </c>
      <c r="E1">
        <v>2048</v>
      </c>
    </row>
    <row r="3" spans="1:5" x14ac:dyDescent="0.25">
      <c r="A3" s="1" t="s">
        <v>1</v>
      </c>
      <c r="B3">
        <v>1.59042E-2</v>
      </c>
      <c r="C3">
        <v>0.116628</v>
      </c>
      <c r="D3">
        <v>1.31925</v>
      </c>
      <c r="E3">
        <v>10.7029</v>
      </c>
    </row>
    <row r="4" spans="1:5" x14ac:dyDescent="0.25">
      <c r="A4" t="s">
        <v>19</v>
      </c>
      <c r="B4">
        <v>2.4313100000000001E-2</v>
      </c>
      <c r="C4">
        <v>0.14649000000000001</v>
      </c>
      <c r="D4">
        <v>1.04996</v>
      </c>
      <c r="E4">
        <v>8.5545200000000001</v>
      </c>
    </row>
    <row r="5" spans="1:5" x14ac:dyDescent="0.25">
      <c r="A5" t="s">
        <v>18</v>
      </c>
      <c r="B5">
        <v>2.8883099999999998E-2</v>
      </c>
      <c r="C5">
        <v>0.18280199999999999</v>
      </c>
      <c r="D5">
        <v>0.97759600000000002</v>
      </c>
      <c r="E5">
        <v>9.9689599999999992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8152-B2F1-4C9F-ADFF-F8CED3610071}">
  <dimension ref="A1:F8"/>
  <sheetViews>
    <sheetView workbookViewId="0">
      <selection activeCell="C4" sqref="C4:F4"/>
    </sheetView>
  </sheetViews>
  <sheetFormatPr defaultRowHeight="13.8" x14ac:dyDescent="0.25"/>
  <sheetData>
    <row r="1" spans="1:6" x14ac:dyDescent="0.25">
      <c r="A1" s="3" t="s">
        <v>2</v>
      </c>
      <c r="B1" s="3" t="s">
        <v>6</v>
      </c>
      <c r="C1" s="3" t="s">
        <v>8</v>
      </c>
      <c r="D1" s="3"/>
      <c r="E1" s="3"/>
      <c r="F1" s="3"/>
    </row>
    <row r="2" spans="1:6" x14ac:dyDescent="0.25">
      <c r="A2" s="3"/>
      <c r="B2" s="3"/>
      <c r="C2" s="1">
        <v>256</v>
      </c>
      <c r="D2" s="1">
        <v>512</v>
      </c>
      <c r="E2" s="1">
        <v>1024</v>
      </c>
      <c r="F2" s="1">
        <v>2048</v>
      </c>
    </row>
    <row r="3" spans="1:6" x14ac:dyDescent="0.25">
      <c r="A3" s="3" t="s">
        <v>0</v>
      </c>
      <c r="B3">
        <v>2</v>
      </c>
      <c r="C3" s="4">
        <f>用时测量!$D$3/用时测量!D4</f>
        <v>0.56712202740722517</v>
      </c>
      <c r="D3" s="4">
        <f>用时测量!$E$3/用时测量!E4</f>
        <v>0.87113182602460393</v>
      </c>
      <c r="E3" s="4">
        <f>用时测量!$F$3/用时测量!F4</f>
        <v>1.0213522029620568</v>
      </c>
      <c r="F3" s="4">
        <f>用时测量!$G$3/用时测量!G4</f>
        <v>1.1702274218237478</v>
      </c>
    </row>
    <row r="4" spans="1:6" x14ac:dyDescent="0.25">
      <c r="A4" s="3"/>
      <c r="B4">
        <v>4</v>
      </c>
      <c r="C4" s="4">
        <f>用时测量!$D$3/用时测量!D5</f>
        <v>0.65414118314817937</v>
      </c>
      <c r="D4" s="4">
        <f>用时测量!$E$3/用时测量!E5</f>
        <v>0.79614990784353867</v>
      </c>
      <c r="E4" s="4">
        <f>用时测量!$F$3/用时测量!F5</f>
        <v>1.2564764371976076</v>
      </c>
      <c r="F4" s="4">
        <f>用时测量!$G$3/用时测量!G5</f>
        <v>1.2511397483435658</v>
      </c>
    </row>
    <row r="5" spans="1:6" x14ac:dyDescent="0.25">
      <c r="A5" s="3"/>
      <c r="B5">
        <v>8</v>
      </c>
      <c r="C5" s="4">
        <f>用时测量!$D$3/用时测量!D6</f>
        <v>0.47167858403300289</v>
      </c>
      <c r="D5" s="4">
        <f>用时测量!$E$3/用时测量!E6</f>
        <v>0.46346057557044423</v>
      </c>
      <c r="E5" s="4">
        <f>用时测量!$F$3/用时测量!F6</f>
        <v>0.65387741750017347</v>
      </c>
      <c r="F5" s="4">
        <f>用时测量!$G$3/用时测量!G6</f>
        <v>1.0259681748466256</v>
      </c>
    </row>
    <row r="6" spans="1:6" x14ac:dyDescent="0.25">
      <c r="A6" s="3" t="s">
        <v>3</v>
      </c>
      <c r="B6">
        <v>2</v>
      </c>
      <c r="C6" s="4">
        <f>用时测量!$D$3/用时测量!D7</f>
        <v>0.56395272558357246</v>
      </c>
      <c r="D6" s="4">
        <f>用时测量!$E$3/用时测量!E7</f>
        <v>0.88102252640166789</v>
      </c>
      <c r="E6" s="4">
        <f>用时测量!$F$3/用时测量!F7</f>
        <v>1.121220105046659</v>
      </c>
      <c r="F6" s="4">
        <f>用时测量!$G$3/用时测量!G7</f>
        <v>1.1580693398196498</v>
      </c>
    </row>
    <row r="7" spans="1:6" x14ac:dyDescent="0.25">
      <c r="A7" s="3"/>
      <c r="B7">
        <v>4</v>
      </c>
      <c r="C7" s="4">
        <f>用时测量!$D$3/用时测量!D8</f>
        <v>0.76818895355857708</v>
      </c>
      <c r="D7" s="4">
        <f>用时测量!$E$3/用时测量!E8</f>
        <v>0.76696149672837266</v>
      </c>
      <c r="E7" s="4">
        <f>用时测量!$F$3/用时测量!F8</f>
        <v>1.4428834701388471</v>
      </c>
      <c r="F7" s="4">
        <f>用时测量!$G$3/用时测量!G8</f>
        <v>1.3035482224785309</v>
      </c>
    </row>
    <row r="8" spans="1:6" x14ac:dyDescent="0.25">
      <c r="A8" s="3"/>
      <c r="B8">
        <v>8</v>
      </c>
      <c r="C8" s="4">
        <f>用时测量!$D$3/用时测量!D9</f>
        <v>0.46787654851245719</v>
      </c>
      <c r="D8" s="4">
        <f>用时测量!$E$3/用时测量!E9</f>
        <v>0.37863037535792426</v>
      </c>
      <c r="E8" s="4">
        <f>用时测量!$F$3/用时测量!F9</f>
        <v>0.95892452171890441</v>
      </c>
      <c r="F8" s="4">
        <f>用时测量!$G$3/用时测量!G9</f>
        <v>1.1133418146299245</v>
      </c>
    </row>
  </sheetData>
  <mergeCells count="5">
    <mergeCell ref="A1:A2"/>
    <mergeCell ref="B1:B2"/>
    <mergeCell ref="C1:F1"/>
    <mergeCell ref="A3:A5"/>
    <mergeCell ref="A6:A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8D72-73F5-4584-ABE0-889E5E238CAC}">
  <dimension ref="A2:E9"/>
  <sheetViews>
    <sheetView topLeftCell="A2" workbookViewId="0">
      <selection activeCell="G31" sqref="G31"/>
    </sheetView>
  </sheetViews>
  <sheetFormatPr defaultRowHeight="13.8" x14ac:dyDescent="0.25"/>
  <cols>
    <col min="3" max="3" width="9.109375" bestFit="1" customWidth="1"/>
    <col min="5" max="5" width="8.88671875" customWidth="1"/>
  </cols>
  <sheetData>
    <row r="2" spans="1:5" x14ac:dyDescent="0.25">
      <c r="A2" s="3" t="s">
        <v>2</v>
      </c>
      <c r="B2" s="3" t="s">
        <v>6</v>
      </c>
      <c r="C2" s="3" t="s">
        <v>9</v>
      </c>
      <c r="D2" s="3"/>
      <c r="E2" s="3"/>
    </row>
    <row r="3" spans="1:5" x14ac:dyDescent="0.25">
      <c r="A3" s="3"/>
      <c r="B3" s="3"/>
      <c r="C3" s="1" t="s">
        <v>10</v>
      </c>
      <c r="D3" s="1" t="s">
        <v>11</v>
      </c>
      <c r="E3" s="1" t="s">
        <v>12</v>
      </c>
    </row>
    <row r="4" spans="1:5" x14ac:dyDescent="0.25">
      <c r="A4" s="3" t="s">
        <v>0</v>
      </c>
      <c r="B4">
        <v>2</v>
      </c>
      <c r="C4">
        <f>用时测量!D4/用时测量!E4*8</f>
        <v>1.6757389024581533</v>
      </c>
      <c r="D4">
        <f>用时测量!E4/用时测量!F4*8</f>
        <v>0.82919631175145347</v>
      </c>
      <c r="E4">
        <f>用时测量!F4/用时测量!G4*8</f>
        <v>1.1298228733872731</v>
      </c>
    </row>
    <row r="5" spans="1:5" x14ac:dyDescent="0.25">
      <c r="A5" s="3"/>
      <c r="B5">
        <v>4</v>
      </c>
      <c r="C5">
        <f>用时测量!D5/用时测量!E5*8</f>
        <v>1.3277684483582497</v>
      </c>
      <c r="D5">
        <f>用时测量!E5/用时测量!F5*8</f>
        <v>1.1161568059735609</v>
      </c>
      <c r="E5">
        <f>用时测量!F5/用时测量!G5*8</f>
        <v>0.98189962733151592</v>
      </c>
    </row>
    <row r="6" spans="1:5" x14ac:dyDescent="0.25">
      <c r="A6" s="3"/>
      <c r="B6">
        <v>8</v>
      </c>
      <c r="C6">
        <f>用时测量!D6/用时测量!E6*8</f>
        <v>1.0719280258776218</v>
      </c>
      <c r="D6">
        <f>用时测量!E6/用时测量!F6*8</f>
        <v>0.99781322178054888</v>
      </c>
      <c r="E6">
        <f>用时测量!F6/用时测量!G6*8</f>
        <v>1.5472239263803682</v>
      </c>
    </row>
    <row r="7" spans="1:5" x14ac:dyDescent="0.25">
      <c r="A7" s="3" t="s">
        <v>3</v>
      </c>
      <c r="B7">
        <v>2</v>
      </c>
      <c r="C7">
        <f>用时测量!D7/用时测量!E7*8</f>
        <v>1.7042892323497862</v>
      </c>
      <c r="D7">
        <f>用时测量!E7/用时测量!F7*8</f>
        <v>0.90005609287620469</v>
      </c>
      <c r="E7">
        <f>用时测量!F7/用时测量!G7*8</f>
        <v>1.0184959565116716</v>
      </c>
    </row>
    <row r="8" spans="1:5" x14ac:dyDescent="0.25">
      <c r="A8" s="3"/>
      <c r="B8">
        <v>4</v>
      </c>
      <c r="C8">
        <f>用时测量!D8/用时测量!E8*8</f>
        <v>1.089192121790024</v>
      </c>
      <c r="D8">
        <f>用时测量!E8/用时测量!F8*8</f>
        <v>1.3305261315848478</v>
      </c>
      <c r="E8">
        <f>用时测量!F8/用时测量!G8*8</f>
        <v>0.89086411573346136</v>
      </c>
    </row>
    <row r="9" spans="1:5" x14ac:dyDescent="0.25">
      <c r="A9" s="3"/>
      <c r="B9">
        <v>8</v>
      </c>
      <c r="C9">
        <f>用时测量!D9/用时测量!E9*8</f>
        <v>0.88284235746333106</v>
      </c>
      <c r="D9">
        <f>用时测量!E9/用时测量!F9*8</f>
        <v>1.7911612490550677</v>
      </c>
      <c r="E9">
        <f>用时测量!F9/用时测量!G9*8</f>
        <v>1.1448793391662186</v>
      </c>
    </row>
  </sheetData>
  <mergeCells count="5">
    <mergeCell ref="A2:A3"/>
    <mergeCell ref="B2:B3"/>
    <mergeCell ref="C2:E2"/>
    <mergeCell ref="A4:A6"/>
    <mergeCell ref="A7:A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CA875-6795-467C-8AA4-5A1441526211}">
  <dimension ref="A1:P21"/>
  <sheetViews>
    <sheetView zoomScale="98" zoomScaleNormal="98" workbookViewId="0">
      <selection activeCell="P20" sqref="P20"/>
    </sheetView>
  </sheetViews>
  <sheetFormatPr defaultRowHeight="13.8" x14ac:dyDescent="0.25"/>
  <sheetData>
    <row r="1" spans="1:16" x14ac:dyDescent="0.25">
      <c r="A1" s="3" t="s">
        <v>2</v>
      </c>
      <c r="B1" s="3" t="s">
        <v>13</v>
      </c>
      <c r="C1" s="3"/>
      <c r="D1" s="3" t="s">
        <v>7</v>
      </c>
      <c r="E1" s="3"/>
      <c r="F1" s="3"/>
      <c r="G1" s="3"/>
    </row>
    <row r="2" spans="1:16" x14ac:dyDescent="0.25">
      <c r="A2" s="3"/>
      <c r="B2" s="3"/>
      <c r="C2" s="3"/>
      <c r="D2" s="1">
        <v>256</v>
      </c>
      <c r="E2" s="1">
        <v>512</v>
      </c>
      <c r="F2" s="1">
        <v>1024</v>
      </c>
      <c r="G2" s="1">
        <v>2048</v>
      </c>
    </row>
    <row r="3" spans="1:16" x14ac:dyDescent="0.25">
      <c r="A3" s="1" t="s">
        <v>1</v>
      </c>
      <c r="B3" s="3"/>
      <c r="C3" s="3"/>
      <c r="D3">
        <v>1.59042E-2</v>
      </c>
      <c r="E3">
        <v>0.116628</v>
      </c>
      <c r="F3">
        <v>1.31925</v>
      </c>
      <c r="G3">
        <v>10.7029</v>
      </c>
    </row>
    <row r="4" spans="1:16" x14ac:dyDescent="0.25">
      <c r="A4" s="5" t="s">
        <v>4</v>
      </c>
      <c r="B4" s="6">
        <v>2</v>
      </c>
      <c r="C4" s="7">
        <v>1</v>
      </c>
      <c r="D4" s="7">
        <v>1.17413E-2</v>
      </c>
      <c r="E4" s="7">
        <v>7.49311E-2</v>
      </c>
      <c r="F4" s="7">
        <v>1.03921</v>
      </c>
      <c r="G4" s="8">
        <v>7.2812099999999997</v>
      </c>
    </row>
    <row r="5" spans="1:16" x14ac:dyDescent="0.25">
      <c r="A5" s="9"/>
      <c r="B5" s="10"/>
      <c r="C5" s="11">
        <v>16</v>
      </c>
      <c r="D5" s="11">
        <v>9.8608199999999993E-3</v>
      </c>
      <c r="E5" s="11">
        <v>8.7557899999999994E-2</v>
      </c>
      <c r="F5" s="11">
        <v>0.80199200000000004</v>
      </c>
      <c r="G5" s="12">
        <v>7.9004500000000002</v>
      </c>
    </row>
    <row r="6" spans="1:16" x14ac:dyDescent="0.25">
      <c r="A6" s="9"/>
      <c r="B6" s="10"/>
      <c r="C6" s="11">
        <v>64</v>
      </c>
      <c r="D6" s="11">
        <v>1.0829200000000001E-2</v>
      </c>
      <c r="E6" s="11">
        <v>9.1106900000000005E-2</v>
      </c>
      <c r="F6" s="11">
        <v>0.92829799999999996</v>
      </c>
      <c r="G6" s="12">
        <v>7.0091400000000004</v>
      </c>
    </row>
    <row r="7" spans="1:16" x14ac:dyDescent="0.25">
      <c r="A7" s="9"/>
      <c r="B7" s="10">
        <v>4</v>
      </c>
      <c r="C7" s="11">
        <v>1</v>
      </c>
      <c r="D7" s="11">
        <v>5.3673599999999998E-3</v>
      </c>
      <c r="E7" s="11">
        <v>6.0053000000000002E-2</v>
      </c>
      <c r="F7" s="11">
        <v>0.75495699999999999</v>
      </c>
      <c r="G7" s="12">
        <v>6.6212099999999996</v>
      </c>
    </row>
    <row r="8" spans="1:16" x14ac:dyDescent="0.25">
      <c r="A8" s="9"/>
      <c r="B8" s="10"/>
      <c r="C8" s="11">
        <v>16</v>
      </c>
      <c r="D8" s="11">
        <v>8.8561000000000004E-3</v>
      </c>
      <c r="E8" s="11">
        <v>8.0540299999999995E-2</v>
      </c>
      <c r="F8" s="11">
        <v>0.70594500000000004</v>
      </c>
      <c r="G8" s="12">
        <v>6.5229999999999997</v>
      </c>
      <c r="L8" t="s">
        <v>15</v>
      </c>
      <c r="M8" s="1">
        <v>256</v>
      </c>
      <c r="N8" s="1">
        <v>512</v>
      </c>
      <c r="O8" s="1">
        <v>1024</v>
      </c>
      <c r="P8" s="1">
        <v>2048</v>
      </c>
    </row>
    <row r="9" spans="1:16" x14ac:dyDescent="0.25">
      <c r="A9" s="9"/>
      <c r="B9" s="10"/>
      <c r="C9" s="11">
        <v>64</v>
      </c>
      <c r="D9" s="11">
        <v>6.6186300000000003E-3</v>
      </c>
      <c r="E9" s="11">
        <v>7.4543399999999996E-2</v>
      </c>
      <c r="F9" s="11">
        <v>0.68931799999999999</v>
      </c>
      <c r="G9" s="12">
        <v>6.3253199999999996</v>
      </c>
      <c r="L9" t="s">
        <v>14</v>
      </c>
      <c r="M9">
        <v>1.59042E-2</v>
      </c>
      <c r="N9">
        <v>0.116628</v>
      </c>
      <c r="O9">
        <v>1.31925</v>
      </c>
      <c r="P9">
        <v>10.7029</v>
      </c>
    </row>
    <row r="10" spans="1:16" x14ac:dyDescent="0.25">
      <c r="A10" s="9"/>
      <c r="B10" s="10">
        <v>8</v>
      </c>
      <c r="C10" s="11">
        <v>1</v>
      </c>
      <c r="D10" s="11">
        <v>8.1633699999999997E-3</v>
      </c>
      <c r="E10" s="11">
        <v>6.9050200000000006E-2</v>
      </c>
      <c r="F10" s="11">
        <v>1.5828599999999999</v>
      </c>
      <c r="G10" s="12">
        <v>10.950799999999999</v>
      </c>
      <c r="L10" t="s">
        <v>16</v>
      </c>
      <c r="M10">
        <v>0.65414118314817937</v>
      </c>
      <c r="N10">
        <v>0.79614990784353867</v>
      </c>
      <c r="O10">
        <v>1.2564764371976076</v>
      </c>
      <c r="P10">
        <v>1.2511397483435658</v>
      </c>
    </row>
    <row r="11" spans="1:16" x14ac:dyDescent="0.25">
      <c r="A11" s="9"/>
      <c r="B11" s="10"/>
      <c r="C11" s="11">
        <v>16</v>
      </c>
      <c r="D11" s="11">
        <v>7.5578900000000003E-3</v>
      </c>
      <c r="E11" s="11">
        <v>4.9553399999999997E-2</v>
      </c>
      <c r="F11" s="11">
        <v>1.3327899999999999</v>
      </c>
      <c r="G11" s="12">
        <v>7.4845100000000002</v>
      </c>
      <c r="L11" t="s">
        <v>17</v>
      </c>
      <c r="M11" s="11">
        <v>2.4029444159894116</v>
      </c>
      <c r="N11" s="11">
        <v>1.5645650721593058</v>
      </c>
      <c r="O11" s="11">
        <v>1.9138481803753855</v>
      </c>
      <c r="P11" s="12">
        <v>1.6920724959369644</v>
      </c>
    </row>
    <row r="12" spans="1:16" x14ac:dyDescent="0.25">
      <c r="A12" s="13"/>
      <c r="B12" s="14"/>
      <c r="C12" s="15">
        <v>64</v>
      </c>
      <c r="D12" s="15">
        <v>1.48974E-2</v>
      </c>
      <c r="E12" s="15">
        <v>9.2975500000000003E-2</v>
      </c>
      <c r="F12" s="15">
        <v>1.7165900000000001</v>
      </c>
      <c r="G12" s="16">
        <v>9.4624600000000001</v>
      </c>
    </row>
    <row r="13" spans="1:16" x14ac:dyDescent="0.25">
      <c r="A13" s="3" t="s">
        <v>4</v>
      </c>
      <c r="B13" s="3">
        <v>2</v>
      </c>
      <c r="C13">
        <v>1</v>
      </c>
      <c r="D13" s="4">
        <f>$D$3/D4</f>
        <v>1.3545518809671844</v>
      </c>
      <c r="E13" s="4">
        <f>$E$3/E4</f>
        <v>1.5564698769936647</v>
      </c>
      <c r="F13" s="4">
        <f>$F$3/F4</f>
        <v>1.2694739273101683</v>
      </c>
      <c r="G13" s="4">
        <f>$G$3/G4</f>
        <v>1.4699342554328196</v>
      </c>
      <c r="H13" s="3" t="s">
        <v>8</v>
      </c>
    </row>
    <row r="14" spans="1:16" x14ac:dyDescent="0.25">
      <c r="A14" s="3"/>
      <c r="B14" s="3"/>
      <c r="C14">
        <v>16</v>
      </c>
      <c r="D14" s="4">
        <f t="shared" ref="D14:D21" si="0">$D$3/D5</f>
        <v>1.6128678953677282</v>
      </c>
      <c r="E14" s="4">
        <f t="shared" ref="E14:E21" si="1">$E$3/E5</f>
        <v>1.3320100185134638</v>
      </c>
      <c r="F14" s="4">
        <f t="shared" ref="F14:F21" si="2">$F$3/F5</f>
        <v>1.6449665333320034</v>
      </c>
      <c r="G14" s="4">
        <f t="shared" ref="G14:G21" si="3">$G$3/G5</f>
        <v>1.3547203007423627</v>
      </c>
      <c r="H14" s="3"/>
    </row>
    <row r="15" spans="1:16" x14ac:dyDescent="0.25">
      <c r="A15" s="3"/>
      <c r="B15" s="3"/>
      <c r="C15">
        <v>64</v>
      </c>
      <c r="D15" s="4">
        <f t="shared" si="0"/>
        <v>1.4686403427769363</v>
      </c>
      <c r="E15" s="4">
        <f t="shared" si="1"/>
        <v>1.2801225812754027</v>
      </c>
      <c r="F15" s="4">
        <f t="shared" si="2"/>
        <v>1.4211492430232535</v>
      </c>
      <c r="G15" s="4">
        <f t="shared" si="3"/>
        <v>1.5269918991488256</v>
      </c>
      <c r="H15" s="3"/>
    </row>
    <row r="16" spans="1:16" x14ac:dyDescent="0.25">
      <c r="A16" s="3"/>
      <c r="B16" s="3">
        <v>4</v>
      </c>
      <c r="C16">
        <v>1</v>
      </c>
      <c r="D16" s="4">
        <f t="shared" si="0"/>
        <v>2.9631327132892151</v>
      </c>
      <c r="E16" s="4">
        <f t="shared" si="1"/>
        <v>1.9420844920320381</v>
      </c>
      <c r="F16" s="4">
        <f t="shared" si="2"/>
        <v>1.7474505170493155</v>
      </c>
      <c r="G16" s="4">
        <f t="shared" si="3"/>
        <v>1.6164568107641957</v>
      </c>
      <c r="H16" s="3"/>
    </row>
    <row r="17" spans="1:8" x14ac:dyDescent="0.25">
      <c r="A17" s="3"/>
      <c r="B17" s="3"/>
      <c r="C17">
        <v>16</v>
      </c>
      <c r="D17" s="4">
        <f t="shared" si="0"/>
        <v>1.7958469303643816</v>
      </c>
      <c r="E17" s="4">
        <f t="shared" si="1"/>
        <v>1.4480700965851878</v>
      </c>
      <c r="F17" s="4">
        <f t="shared" si="2"/>
        <v>1.8687716465163715</v>
      </c>
      <c r="G17" s="4">
        <f t="shared" si="3"/>
        <v>1.6407941131381267</v>
      </c>
      <c r="H17" s="3"/>
    </row>
    <row r="18" spans="1:8" x14ac:dyDescent="0.25">
      <c r="A18" s="3"/>
      <c r="B18" s="3"/>
      <c r="C18">
        <v>64</v>
      </c>
      <c r="D18" s="4">
        <f t="shared" si="0"/>
        <v>2.4029444159894116</v>
      </c>
      <c r="E18" s="4">
        <f t="shared" si="1"/>
        <v>1.5645650721593058</v>
      </c>
      <c r="F18" s="4">
        <f t="shared" si="2"/>
        <v>1.9138481803753855</v>
      </c>
      <c r="G18" s="4">
        <f t="shared" si="3"/>
        <v>1.6920724959369644</v>
      </c>
      <c r="H18" s="3"/>
    </row>
    <row r="19" spans="1:8" x14ac:dyDescent="0.25">
      <c r="A19" s="3"/>
      <c r="B19" s="3">
        <v>8</v>
      </c>
      <c r="C19">
        <v>1</v>
      </c>
      <c r="D19" s="4">
        <f t="shared" si="0"/>
        <v>1.9482395138282353</v>
      </c>
      <c r="E19" s="4">
        <f t="shared" si="1"/>
        <v>1.6890320375610786</v>
      </c>
      <c r="F19" s="4">
        <f t="shared" si="2"/>
        <v>0.83345968689587213</v>
      </c>
      <c r="G19" s="4">
        <f t="shared" si="3"/>
        <v>0.97736238448332546</v>
      </c>
      <c r="H19" s="3"/>
    </row>
    <row r="20" spans="1:8" x14ac:dyDescent="0.25">
      <c r="A20" s="3"/>
      <c r="B20" s="3"/>
      <c r="C20">
        <v>16</v>
      </c>
      <c r="D20" s="4">
        <f t="shared" si="0"/>
        <v>2.1043174748507849</v>
      </c>
      <c r="E20" s="4">
        <f t="shared" si="1"/>
        <v>2.3535821961762462</v>
      </c>
      <c r="F20" s="4">
        <f t="shared" si="2"/>
        <v>0.98984086015051143</v>
      </c>
      <c r="G20" s="4">
        <f t="shared" si="3"/>
        <v>1.4300067739905484</v>
      </c>
      <c r="H20" s="3"/>
    </row>
    <row r="21" spans="1:8" x14ac:dyDescent="0.25">
      <c r="A21" s="3"/>
      <c r="B21" s="3"/>
      <c r="C21">
        <v>64</v>
      </c>
      <c r="D21" s="4">
        <f t="shared" si="0"/>
        <v>1.0675822626767086</v>
      </c>
      <c r="E21" s="4">
        <f t="shared" si="1"/>
        <v>1.254394975020301</v>
      </c>
      <c r="F21" s="4">
        <f t="shared" si="2"/>
        <v>0.76852946830635149</v>
      </c>
      <c r="G21" s="4">
        <f t="shared" si="3"/>
        <v>1.1310906466183213</v>
      </c>
      <c r="H21" s="3"/>
    </row>
  </sheetData>
  <mergeCells count="13">
    <mergeCell ref="H13:H21"/>
    <mergeCell ref="D1:G1"/>
    <mergeCell ref="B3:C3"/>
    <mergeCell ref="A13:A21"/>
    <mergeCell ref="B13:B15"/>
    <mergeCell ref="B16:B18"/>
    <mergeCell ref="B19:B21"/>
    <mergeCell ref="A4:A12"/>
    <mergeCell ref="B4:B6"/>
    <mergeCell ref="B7:B9"/>
    <mergeCell ref="B10:B12"/>
    <mergeCell ref="A1:A2"/>
    <mergeCell ref="B1:C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用时测量</vt:lpstr>
      <vt:lpstr>流水线算法</vt:lpstr>
      <vt:lpstr>通信测量</vt:lpstr>
      <vt:lpstr>块划分 加速比计算</vt:lpstr>
      <vt:lpstr>块划分 伸缩性</vt:lpstr>
      <vt:lpstr>循环块划分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Guo</dc:creator>
  <cp:lastModifiedBy>Bill Guo</cp:lastModifiedBy>
  <dcterms:created xsi:type="dcterms:W3CDTF">2022-07-05T04:22:09Z</dcterms:created>
  <dcterms:modified xsi:type="dcterms:W3CDTF">2022-07-05T17:10:10Z</dcterms:modified>
</cp:coreProperties>
</file>