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85" firstSheet="6" activeTab="10"/>
  </bookViews>
  <sheets>
    <sheet name="RawData" sheetId="1" r:id="rId1"/>
    <sheet name="Forward(coronal)" sheetId="2" r:id="rId2"/>
    <sheet name="Forward (Sagittal Plane)" sheetId="3" r:id="rId3"/>
    <sheet name="Forward (Transverse Plane)" sheetId="4" r:id="rId4"/>
    <sheet name="Abduction(coronal plane)" sheetId="5" r:id="rId5"/>
    <sheet name="Abduction(Sagittal Plane) " sheetId="6" r:id="rId6"/>
    <sheet name="Abduction(Transverse Plan) " sheetId="7" r:id="rId7"/>
    <sheet name="Adduction(coronal plane)" sheetId="8" r:id="rId8"/>
    <sheet name="Adduction(Sagittal Plane) " sheetId="9" r:id="rId9"/>
    <sheet name="Adduction(Transverse Plane) " sheetId="10" r:id="rId10"/>
    <sheet name="CV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1" l="1"/>
  <c r="R17" i="11"/>
  <c r="R10" i="11"/>
  <c r="R11" i="11"/>
  <c r="R12" i="11"/>
  <c r="R13" i="11"/>
  <c r="R14" i="11"/>
  <c r="R4" i="11"/>
  <c r="R5" i="11"/>
  <c r="R6" i="11"/>
  <c r="R7" i="11"/>
  <c r="R3" i="11"/>
  <c r="Q17" i="11"/>
  <c r="Q10" i="11"/>
  <c r="Q3" i="11"/>
  <c r="P3" i="11"/>
  <c r="P4" i="11"/>
  <c r="P5" i="11"/>
  <c r="P6" i="11"/>
  <c r="P7" i="11"/>
  <c r="P9" i="11"/>
  <c r="P10" i="11"/>
  <c r="P11" i="11"/>
  <c r="P12" i="11"/>
  <c r="P13" i="11"/>
  <c r="P14" i="11"/>
  <c r="P16" i="11"/>
  <c r="P17" i="11"/>
  <c r="P18" i="11"/>
  <c r="P2" i="11"/>
  <c r="O3" i="11"/>
  <c r="O4" i="11"/>
  <c r="O5" i="11"/>
  <c r="O6" i="11"/>
  <c r="O7" i="11"/>
  <c r="O9" i="11"/>
  <c r="O10" i="11"/>
  <c r="O11" i="11"/>
  <c r="O12" i="11"/>
  <c r="O13" i="11"/>
  <c r="O14" i="11"/>
  <c r="O16" i="11"/>
  <c r="O17" i="11"/>
  <c r="O18" i="11"/>
  <c r="O2" i="11"/>
  <c r="Y57" i="10"/>
  <c r="X57" i="10"/>
  <c r="U57" i="10"/>
  <c r="T57" i="10"/>
  <c r="Q57" i="10"/>
  <c r="P57" i="10"/>
  <c r="M57" i="10"/>
  <c r="L57" i="10"/>
  <c r="I57" i="10"/>
  <c r="H57" i="10"/>
  <c r="E57" i="10"/>
  <c r="D57" i="10"/>
  <c r="Y56" i="10"/>
  <c r="X56" i="10"/>
  <c r="U56" i="10"/>
  <c r="T56" i="10"/>
  <c r="Q56" i="10"/>
  <c r="P56" i="10"/>
  <c r="M56" i="10"/>
  <c r="L56" i="10"/>
  <c r="I56" i="10"/>
  <c r="H56" i="10"/>
  <c r="E56" i="10"/>
  <c r="D56" i="10"/>
  <c r="Y55" i="10"/>
  <c r="X55" i="10"/>
  <c r="U55" i="10"/>
  <c r="T55" i="10"/>
  <c r="Q55" i="10"/>
  <c r="P55" i="10"/>
  <c r="M55" i="10"/>
  <c r="L55" i="10"/>
  <c r="I55" i="10"/>
  <c r="H55" i="10"/>
  <c r="E55" i="10"/>
  <c r="D55" i="10"/>
  <c r="Y50" i="10"/>
  <c r="X50" i="10"/>
  <c r="U50" i="10"/>
  <c r="T50" i="10"/>
  <c r="Q50" i="10"/>
  <c r="P50" i="10"/>
  <c r="M50" i="10"/>
  <c r="L50" i="10"/>
  <c r="I50" i="10"/>
  <c r="H50" i="10"/>
  <c r="E50" i="10"/>
  <c r="D50" i="10"/>
  <c r="Y49" i="10"/>
  <c r="X49" i="10"/>
  <c r="U49" i="10"/>
  <c r="T49" i="10"/>
  <c r="Q49" i="10"/>
  <c r="P49" i="10"/>
  <c r="M49" i="10"/>
  <c r="L49" i="10"/>
  <c r="I49" i="10"/>
  <c r="H49" i="10"/>
  <c r="E49" i="10"/>
  <c r="D49" i="10"/>
  <c r="Y48" i="10"/>
  <c r="X48" i="10"/>
  <c r="U48" i="10"/>
  <c r="T48" i="10"/>
  <c r="Q48" i="10"/>
  <c r="P48" i="10"/>
  <c r="M48" i="10"/>
  <c r="L48" i="10"/>
  <c r="I48" i="10"/>
  <c r="H48" i="10"/>
  <c r="E48" i="10"/>
  <c r="D48" i="10"/>
  <c r="S25" i="10"/>
  <c r="P25" i="10"/>
  <c r="M25" i="10"/>
  <c r="J25" i="10"/>
  <c r="G25" i="10"/>
  <c r="D25" i="10"/>
  <c r="S24" i="10"/>
  <c r="P24" i="10"/>
  <c r="M24" i="10"/>
  <c r="J24" i="10"/>
  <c r="G24" i="10"/>
  <c r="D24" i="10"/>
  <c r="S23" i="10"/>
  <c r="P23" i="10"/>
  <c r="M23" i="10"/>
  <c r="J23" i="10"/>
  <c r="G23" i="10"/>
  <c r="D23" i="10"/>
  <c r="S22" i="10"/>
  <c r="P22" i="10"/>
  <c r="M22" i="10"/>
  <c r="J22" i="10"/>
  <c r="G22" i="10"/>
  <c r="D22" i="10"/>
  <c r="S21" i="10"/>
  <c r="P21" i="10"/>
  <c r="M21" i="10"/>
  <c r="J21" i="10"/>
  <c r="G21" i="10"/>
  <c r="D21" i="10"/>
  <c r="S20" i="10"/>
  <c r="P20" i="10"/>
  <c r="M20" i="10"/>
  <c r="J20" i="10"/>
  <c r="G20" i="10"/>
  <c r="D20" i="10"/>
  <c r="S7" i="10"/>
  <c r="P7" i="10"/>
  <c r="M7" i="10"/>
  <c r="J7" i="10"/>
  <c r="G7" i="10"/>
  <c r="D7" i="10"/>
  <c r="S6" i="10"/>
  <c r="P6" i="10"/>
  <c r="M6" i="10"/>
  <c r="J6" i="10"/>
  <c r="G6" i="10"/>
  <c r="D6" i="10"/>
  <c r="S5" i="10"/>
  <c r="P5" i="10"/>
  <c r="M5" i="10"/>
  <c r="J5" i="10"/>
  <c r="G5" i="10"/>
  <c r="D5" i="10"/>
  <c r="S4" i="10"/>
  <c r="P4" i="10"/>
  <c r="M4" i="10"/>
  <c r="J4" i="10"/>
  <c r="G4" i="10"/>
  <c r="D4" i="10"/>
  <c r="S3" i="10"/>
  <c r="P3" i="10"/>
  <c r="M3" i="10"/>
  <c r="J3" i="10"/>
  <c r="G3" i="10"/>
  <c r="D3" i="10"/>
  <c r="S2" i="10"/>
  <c r="P2" i="10"/>
  <c r="M2" i="10"/>
  <c r="J2" i="10"/>
  <c r="G2" i="10"/>
  <c r="D2" i="10"/>
  <c r="Y57" i="9"/>
  <c r="X57" i="9"/>
  <c r="U57" i="9"/>
  <c r="T57" i="9"/>
  <c r="Q57" i="9"/>
  <c r="P57" i="9"/>
  <c r="M57" i="9"/>
  <c r="L57" i="9"/>
  <c r="I57" i="9"/>
  <c r="H57" i="9"/>
  <c r="E57" i="9"/>
  <c r="D57" i="9"/>
  <c r="Y56" i="9"/>
  <c r="X56" i="9"/>
  <c r="U56" i="9"/>
  <c r="T56" i="9"/>
  <c r="Q56" i="9"/>
  <c r="P56" i="9"/>
  <c r="M56" i="9"/>
  <c r="L56" i="9"/>
  <c r="I56" i="9"/>
  <c r="H56" i="9"/>
  <c r="E56" i="9"/>
  <c r="D56" i="9"/>
  <c r="Y55" i="9"/>
  <c r="X55" i="9"/>
  <c r="U55" i="9"/>
  <c r="T55" i="9"/>
  <c r="Q55" i="9"/>
  <c r="P55" i="9"/>
  <c r="M55" i="9"/>
  <c r="L55" i="9"/>
  <c r="I55" i="9"/>
  <c r="H55" i="9"/>
  <c r="E55" i="9"/>
  <c r="D55" i="9"/>
  <c r="Y50" i="9"/>
  <c r="X50" i="9"/>
  <c r="U50" i="9"/>
  <c r="T50" i="9"/>
  <c r="Q50" i="9"/>
  <c r="P50" i="9"/>
  <c r="M50" i="9"/>
  <c r="L50" i="9"/>
  <c r="I50" i="9"/>
  <c r="H50" i="9"/>
  <c r="E50" i="9"/>
  <c r="D50" i="9"/>
  <c r="Y49" i="9"/>
  <c r="X49" i="9"/>
  <c r="U49" i="9"/>
  <c r="T49" i="9"/>
  <c r="Q49" i="9"/>
  <c r="P49" i="9"/>
  <c r="M49" i="9"/>
  <c r="L49" i="9"/>
  <c r="I49" i="9"/>
  <c r="H49" i="9"/>
  <c r="E49" i="9"/>
  <c r="D49" i="9"/>
  <c r="Y48" i="9"/>
  <c r="X48" i="9"/>
  <c r="U48" i="9"/>
  <c r="T48" i="9"/>
  <c r="Q48" i="9"/>
  <c r="P48" i="9"/>
  <c r="M48" i="9"/>
  <c r="L48" i="9"/>
  <c r="I48" i="9"/>
  <c r="H48" i="9"/>
  <c r="E48" i="9"/>
  <c r="D48" i="9"/>
  <c r="S25" i="9"/>
  <c r="P25" i="9"/>
  <c r="M25" i="9"/>
  <c r="J25" i="9"/>
  <c r="G25" i="9"/>
  <c r="D25" i="9"/>
  <c r="S24" i="9"/>
  <c r="P24" i="9"/>
  <c r="M24" i="9"/>
  <c r="J24" i="9"/>
  <c r="G24" i="9"/>
  <c r="D24" i="9"/>
  <c r="S23" i="9"/>
  <c r="P23" i="9"/>
  <c r="M23" i="9"/>
  <c r="J23" i="9"/>
  <c r="G23" i="9"/>
  <c r="D23" i="9"/>
  <c r="S22" i="9"/>
  <c r="P22" i="9"/>
  <c r="M22" i="9"/>
  <c r="J22" i="9"/>
  <c r="G22" i="9"/>
  <c r="D22" i="9"/>
  <c r="S21" i="9"/>
  <c r="P21" i="9"/>
  <c r="M21" i="9"/>
  <c r="J21" i="9"/>
  <c r="G21" i="9"/>
  <c r="D21" i="9"/>
  <c r="S20" i="9"/>
  <c r="P20" i="9"/>
  <c r="M20" i="9"/>
  <c r="J20" i="9"/>
  <c r="G20" i="9"/>
  <c r="D20" i="9"/>
  <c r="S7" i="9"/>
  <c r="P7" i="9"/>
  <c r="M7" i="9"/>
  <c r="J7" i="9"/>
  <c r="G7" i="9"/>
  <c r="D7" i="9"/>
  <c r="S6" i="9"/>
  <c r="P6" i="9"/>
  <c r="M6" i="9"/>
  <c r="J6" i="9"/>
  <c r="G6" i="9"/>
  <c r="D6" i="9"/>
  <c r="S5" i="9"/>
  <c r="P5" i="9"/>
  <c r="M5" i="9"/>
  <c r="J5" i="9"/>
  <c r="G5" i="9"/>
  <c r="D5" i="9"/>
  <c r="S4" i="9"/>
  <c r="P4" i="9"/>
  <c r="M4" i="9"/>
  <c r="J4" i="9"/>
  <c r="G4" i="9"/>
  <c r="D4" i="9"/>
  <c r="S3" i="9"/>
  <c r="P3" i="9"/>
  <c r="M3" i="9"/>
  <c r="J3" i="9"/>
  <c r="G3" i="9"/>
  <c r="D3" i="9"/>
  <c r="S2" i="9"/>
  <c r="P2" i="9"/>
  <c r="M2" i="9"/>
  <c r="J2" i="9"/>
  <c r="G2" i="9"/>
  <c r="D2" i="9"/>
  <c r="Y57" i="8"/>
  <c r="X57" i="8"/>
  <c r="U57" i="8"/>
  <c r="T57" i="8"/>
  <c r="Q57" i="8"/>
  <c r="P57" i="8"/>
  <c r="M57" i="8"/>
  <c r="L57" i="8"/>
  <c r="I57" i="8"/>
  <c r="H57" i="8"/>
  <c r="E57" i="8"/>
  <c r="D57" i="8"/>
  <c r="Y56" i="8"/>
  <c r="X56" i="8"/>
  <c r="U56" i="8"/>
  <c r="T56" i="8"/>
  <c r="Q56" i="8"/>
  <c r="P56" i="8"/>
  <c r="M56" i="8"/>
  <c r="L56" i="8"/>
  <c r="I56" i="8"/>
  <c r="H56" i="8"/>
  <c r="E56" i="8"/>
  <c r="D56" i="8"/>
  <c r="Y55" i="8"/>
  <c r="X55" i="8"/>
  <c r="U55" i="8"/>
  <c r="T55" i="8"/>
  <c r="Q55" i="8"/>
  <c r="P55" i="8"/>
  <c r="M55" i="8"/>
  <c r="L55" i="8"/>
  <c r="I55" i="8"/>
  <c r="H55" i="8"/>
  <c r="E55" i="8"/>
  <c r="D55" i="8"/>
  <c r="Y50" i="8"/>
  <c r="X50" i="8"/>
  <c r="U50" i="8"/>
  <c r="T50" i="8"/>
  <c r="Q50" i="8"/>
  <c r="P50" i="8"/>
  <c r="M50" i="8"/>
  <c r="L50" i="8"/>
  <c r="I50" i="8"/>
  <c r="H50" i="8"/>
  <c r="E50" i="8"/>
  <c r="D50" i="8"/>
  <c r="Y49" i="8"/>
  <c r="X49" i="8"/>
  <c r="U49" i="8"/>
  <c r="T49" i="8"/>
  <c r="Q49" i="8"/>
  <c r="P49" i="8"/>
  <c r="M49" i="8"/>
  <c r="L49" i="8"/>
  <c r="I49" i="8"/>
  <c r="H49" i="8"/>
  <c r="E49" i="8"/>
  <c r="D49" i="8"/>
  <c r="Y48" i="8"/>
  <c r="X48" i="8"/>
  <c r="U48" i="8"/>
  <c r="T48" i="8"/>
  <c r="Q48" i="8"/>
  <c r="P48" i="8"/>
  <c r="M48" i="8"/>
  <c r="L48" i="8"/>
  <c r="I48" i="8"/>
  <c r="H48" i="8"/>
  <c r="E48" i="8"/>
  <c r="D48" i="8"/>
  <c r="S25" i="8"/>
  <c r="P25" i="8"/>
  <c r="M25" i="8"/>
  <c r="J25" i="8"/>
  <c r="G25" i="8"/>
  <c r="D25" i="8"/>
  <c r="S24" i="8"/>
  <c r="P24" i="8"/>
  <c r="M24" i="8"/>
  <c r="J24" i="8"/>
  <c r="G24" i="8"/>
  <c r="D24" i="8"/>
  <c r="S23" i="8"/>
  <c r="P23" i="8"/>
  <c r="M23" i="8"/>
  <c r="J23" i="8"/>
  <c r="G23" i="8"/>
  <c r="D23" i="8"/>
  <c r="S22" i="8"/>
  <c r="P22" i="8"/>
  <c r="M22" i="8"/>
  <c r="J22" i="8"/>
  <c r="G22" i="8"/>
  <c r="D22" i="8"/>
  <c r="S21" i="8"/>
  <c r="P21" i="8"/>
  <c r="M21" i="8"/>
  <c r="J21" i="8"/>
  <c r="G21" i="8"/>
  <c r="D21" i="8"/>
  <c r="S20" i="8"/>
  <c r="P20" i="8"/>
  <c r="M20" i="8"/>
  <c r="J20" i="8"/>
  <c r="G20" i="8"/>
  <c r="D20" i="8"/>
  <c r="S7" i="8"/>
  <c r="P7" i="8"/>
  <c r="M7" i="8"/>
  <c r="J7" i="8"/>
  <c r="G7" i="8"/>
  <c r="D7" i="8"/>
  <c r="S6" i="8"/>
  <c r="P6" i="8"/>
  <c r="M6" i="8"/>
  <c r="J6" i="8"/>
  <c r="G6" i="8"/>
  <c r="D6" i="8"/>
  <c r="S5" i="8"/>
  <c r="P5" i="8"/>
  <c r="M5" i="8"/>
  <c r="J5" i="8"/>
  <c r="G5" i="8"/>
  <c r="D5" i="8"/>
  <c r="S4" i="8"/>
  <c r="P4" i="8"/>
  <c r="M4" i="8"/>
  <c r="J4" i="8"/>
  <c r="G4" i="8"/>
  <c r="D4" i="8"/>
  <c r="S3" i="8"/>
  <c r="P3" i="8"/>
  <c r="M3" i="8"/>
  <c r="J3" i="8"/>
  <c r="G3" i="8"/>
  <c r="D3" i="8"/>
  <c r="S2" i="8"/>
  <c r="P2" i="8"/>
  <c r="M2" i="8"/>
  <c r="J2" i="8"/>
  <c r="G2" i="8"/>
  <c r="D2" i="8"/>
  <c r="Y63" i="7"/>
  <c r="X63" i="7"/>
  <c r="U63" i="7"/>
  <c r="T63" i="7"/>
  <c r="Q63" i="7"/>
  <c r="P63" i="7"/>
  <c r="M63" i="7"/>
  <c r="L63" i="7"/>
  <c r="I63" i="7"/>
  <c r="H63" i="7"/>
  <c r="E63" i="7"/>
  <c r="D63" i="7"/>
  <c r="Y62" i="7"/>
  <c r="X62" i="7"/>
  <c r="U62" i="7"/>
  <c r="T62" i="7"/>
  <c r="Q62" i="7"/>
  <c r="P62" i="7"/>
  <c r="M62" i="7"/>
  <c r="L62" i="7"/>
  <c r="I62" i="7"/>
  <c r="H62" i="7"/>
  <c r="E62" i="7"/>
  <c r="D62" i="7"/>
  <c r="Y61" i="7"/>
  <c r="X61" i="7"/>
  <c r="U61" i="7"/>
  <c r="T61" i="7"/>
  <c r="Q61" i="7"/>
  <c r="P61" i="7"/>
  <c r="M61" i="7"/>
  <c r="L61" i="7"/>
  <c r="I61" i="7"/>
  <c r="H61" i="7"/>
  <c r="E61" i="7"/>
  <c r="D61" i="7"/>
  <c r="Y60" i="7"/>
  <c r="X60" i="7"/>
  <c r="U60" i="7"/>
  <c r="T60" i="7"/>
  <c r="Q60" i="7"/>
  <c r="P60" i="7"/>
  <c r="M60" i="7"/>
  <c r="L60" i="7"/>
  <c r="I60" i="7"/>
  <c r="H60" i="7"/>
  <c r="E60" i="7"/>
  <c r="D60" i="7"/>
  <c r="Y59" i="7"/>
  <c r="X59" i="7"/>
  <c r="U59" i="7"/>
  <c r="T59" i="7"/>
  <c r="Q59" i="7"/>
  <c r="P59" i="7"/>
  <c r="M59" i="7"/>
  <c r="L59" i="7"/>
  <c r="I59" i="7"/>
  <c r="H59" i="7"/>
  <c r="E59" i="7"/>
  <c r="D59" i="7"/>
  <c r="Y58" i="7"/>
  <c r="X58" i="7"/>
  <c r="U58" i="7"/>
  <c r="T58" i="7"/>
  <c r="Q58" i="7"/>
  <c r="P58" i="7"/>
  <c r="M58" i="7"/>
  <c r="L58" i="7"/>
  <c r="I58" i="7"/>
  <c r="H58" i="7"/>
  <c r="E58" i="7"/>
  <c r="D58" i="7"/>
  <c r="Y53" i="7"/>
  <c r="X53" i="7"/>
  <c r="U53" i="7"/>
  <c r="T53" i="7"/>
  <c r="Q53" i="7"/>
  <c r="P53" i="7"/>
  <c r="M53" i="7"/>
  <c r="L53" i="7"/>
  <c r="I53" i="7"/>
  <c r="H53" i="7"/>
  <c r="E53" i="7"/>
  <c r="D53" i="7"/>
  <c r="Y52" i="7"/>
  <c r="X52" i="7"/>
  <c r="U52" i="7"/>
  <c r="T52" i="7"/>
  <c r="Q52" i="7"/>
  <c r="P52" i="7"/>
  <c r="M52" i="7"/>
  <c r="L52" i="7"/>
  <c r="I52" i="7"/>
  <c r="H52" i="7"/>
  <c r="E52" i="7"/>
  <c r="D52" i="7"/>
  <c r="Y51" i="7"/>
  <c r="X51" i="7"/>
  <c r="U51" i="7"/>
  <c r="T51" i="7"/>
  <c r="Q51" i="7"/>
  <c r="P51" i="7"/>
  <c r="M51" i="7"/>
  <c r="L51" i="7"/>
  <c r="I51" i="7"/>
  <c r="H51" i="7"/>
  <c r="E51" i="7"/>
  <c r="D51" i="7"/>
  <c r="Y50" i="7"/>
  <c r="X50" i="7"/>
  <c r="U50" i="7"/>
  <c r="T50" i="7"/>
  <c r="Q50" i="7"/>
  <c r="P50" i="7"/>
  <c r="M50" i="7"/>
  <c r="L50" i="7"/>
  <c r="I50" i="7"/>
  <c r="H50" i="7"/>
  <c r="E50" i="7"/>
  <c r="D50" i="7"/>
  <c r="Y49" i="7"/>
  <c r="X49" i="7"/>
  <c r="U49" i="7"/>
  <c r="T49" i="7"/>
  <c r="Q49" i="7"/>
  <c r="P49" i="7"/>
  <c r="M49" i="7"/>
  <c r="L49" i="7"/>
  <c r="I49" i="7"/>
  <c r="H49" i="7"/>
  <c r="E49" i="7"/>
  <c r="D49" i="7"/>
  <c r="Y48" i="7"/>
  <c r="X48" i="7"/>
  <c r="U48" i="7"/>
  <c r="T48" i="7"/>
  <c r="Q48" i="7"/>
  <c r="P48" i="7"/>
  <c r="M48" i="7"/>
  <c r="L48" i="7"/>
  <c r="I48" i="7"/>
  <c r="H48" i="7"/>
  <c r="E48" i="7"/>
  <c r="D48" i="7"/>
  <c r="S25" i="7"/>
  <c r="P25" i="7"/>
  <c r="M25" i="7"/>
  <c r="J25" i="7"/>
  <c r="G25" i="7"/>
  <c r="D25" i="7"/>
  <c r="S24" i="7"/>
  <c r="P24" i="7"/>
  <c r="M24" i="7"/>
  <c r="J24" i="7"/>
  <c r="G24" i="7"/>
  <c r="D24" i="7"/>
  <c r="S23" i="7"/>
  <c r="P23" i="7"/>
  <c r="M23" i="7"/>
  <c r="J23" i="7"/>
  <c r="G23" i="7"/>
  <c r="D23" i="7"/>
  <c r="S22" i="7"/>
  <c r="P22" i="7"/>
  <c r="M22" i="7"/>
  <c r="J22" i="7"/>
  <c r="G22" i="7"/>
  <c r="D22" i="7"/>
  <c r="S21" i="7"/>
  <c r="P21" i="7"/>
  <c r="M21" i="7"/>
  <c r="J21" i="7"/>
  <c r="G21" i="7"/>
  <c r="D21" i="7"/>
  <c r="S20" i="7"/>
  <c r="P20" i="7"/>
  <c r="M20" i="7"/>
  <c r="J20" i="7"/>
  <c r="G20" i="7"/>
  <c r="D20" i="7"/>
  <c r="S7" i="7"/>
  <c r="P7" i="7"/>
  <c r="M7" i="7"/>
  <c r="J7" i="7"/>
  <c r="G7" i="7"/>
  <c r="D7" i="7"/>
  <c r="S6" i="7"/>
  <c r="P6" i="7"/>
  <c r="M6" i="7"/>
  <c r="J6" i="7"/>
  <c r="G6" i="7"/>
  <c r="D6" i="7"/>
  <c r="S5" i="7"/>
  <c r="P5" i="7"/>
  <c r="M5" i="7"/>
  <c r="J5" i="7"/>
  <c r="G5" i="7"/>
  <c r="D5" i="7"/>
  <c r="S4" i="7"/>
  <c r="P4" i="7"/>
  <c r="M4" i="7"/>
  <c r="J4" i="7"/>
  <c r="G4" i="7"/>
  <c r="D4" i="7"/>
  <c r="S3" i="7"/>
  <c r="P3" i="7"/>
  <c r="M3" i="7"/>
  <c r="J3" i="7"/>
  <c r="G3" i="7"/>
  <c r="D3" i="7"/>
  <c r="S2" i="7"/>
  <c r="P2" i="7"/>
  <c r="M2" i="7"/>
  <c r="J2" i="7"/>
  <c r="G2" i="7"/>
  <c r="D2" i="7"/>
  <c r="Y63" i="6"/>
  <c r="X63" i="6"/>
  <c r="U63" i="6"/>
  <c r="T63" i="6"/>
  <c r="Q63" i="6"/>
  <c r="P63" i="6"/>
  <c r="M63" i="6"/>
  <c r="L63" i="6"/>
  <c r="I63" i="6"/>
  <c r="H63" i="6"/>
  <c r="E63" i="6"/>
  <c r="D63" i="6"/>
  <c r="Y62" i="6"/>
  <c r="X62" i="6"/>
  <c r="U62" i="6"/>
  <c r="T62" i="6"/>
  <c r="Q62" i="6"/>
  <c r="P62" i="6"/>
  <c r="M62" i="6"/>
  <c r="L62" i="6"/>
  <c r="I62" i="6"/>
  <c r="H62" i="6"/>
  <c r="E62" i="6"/>
  <c r="D62" i="6"/>
  <c r="Y61" i="6"/>
  <c r="X61" i="6"/>
  <c r="U61" i="6"/>
  <c r="T61" i="6"/>
  <c r="Q61" i="6"/>
  <c r="P61" i="6"/>
  <c r="M61" i="6"/>
  <c r="L61" i="6"/>
  <c r="I61" i="6"/>
  <c r="H61" i="6"/>
  <c r="E61" i="6"/>
  <c r="D61" i="6"/>
  <c r="Y60" i="6"/>
  <c r="X60" i="6"/>
  <c r="U60" i="6"/>
  <c r="T60" i="6"/>
  <c r="Q60" i="6"/>
  <c r="P60" i="6"/>
  <c r="M60" i="6"/>
  <c r="L60" i="6"/>
  <c r="I60" i="6"/>
  <c r="H60" i="6"/>
  <c r="E60" i="6"/>
  <c r="D60" i="6"/>
  <c r="Y59" i="6"/>
  <c r="X59" i="6"/>
  <c r="U59" i="6"/>
  <c r="T59" i="6"/>
  <c r="Q59" i="6"/>
  <c r="P59" i="6"/>
  <c r="M59" i="6"/>
  <c r="L59" i="6"/>
  <c r="I59" i="6"/>
  <c r="H59" i="6"/>
  <c r="E59" i="6"/>
  <c r="D59" i="6"/>
  <c r="Y58" i="6"/>
  <c r="X58" i="6"/>
  <c r="U58" i="6"/>
  <c r="T58" i="6"/>
  <c r="Q58" i="6"/>
  <c r="P58" i="6"/>
  <c r="M58" i="6"/>
  <c r="L58" i="6"/>
  <c r="I58" i="6"/>
  <c r="H58" i="6"/>
  <c r="E58" i="6"/>
  <c r="D58" i="6"/>
  <c r="Y53" i="6"/>
  <c r="X53" i="6"/>
  <c r="U53" i="6"/>
  <c r="T53" i="6"/>
  <c r="Q53" i="6"/>
  <c r="P53" i="6"/>
  <c r="M53" i="6"/>
  <c r="L53" i="6"/>
  <c r="I53" i="6"/>
  <c r="H53" i="6"/>
  <c r="E53" i="6"/>
  <c r="D53" i="6"/>
  <c r="Y52" i="6"/>
  <c r="X52" i="6"/>
  <c r="U52" i="6"/>
  <c r="T52" i="6"/>
  <c r="Q52" i="6"/>
  <c r="P52" i="6"/>
  <c r="M52" i="6"/>
  <c r="L52" i="6"/>
  <c r="I52" i="6"/>
  <c r="H52" i="6"/>
  <c r="E52" i="6"/>
  <c r="D52" i="6"/>
  <c r="Y51" i="6"/>
  <c r="X51" i="6"/>
  <c r="U51" i="6"/>
  <c r="T51" i="6"/>
  <c r="Q51" i="6"/>
  <c r="P51" i="6"/>
  <c r="M51" i="6"/>
  <c r="L51" i="6"/>
  <c r="I51" i="6"/>
  <c r="H51" i="6"/>
  <c r="E51" i="6"/>
  <c r="D51" i="6"/>
  <c r="Y50" i="6"/>
  <c r="X50" i="6"/>
  <c r="U50" i="6"/>
  <c r="T50" i="6"/>
  <c r="Q50" i="6"/>
  <c r="P50" i="6"/>
  <c r="M50" i="6"/>
  <c r="L50" i="6"/>
  <c r="I50" i="6"/>
  <c r="H50" i="6"/>
  <c r="E50" i="6"/>
  <c r="D50" i="6"/>
  <c r="Y49" i="6"/>
  <c r="X49" i="6"/>
  <c r="U49" i="6"/>
  <c r="T49" i="6"/>
  <c r="Q49" i="6"/>
  <c r="P49" i="6"/>
  <c r="M49" i="6"/>
  <c r="L49" i="6"/>
  <c r="I49" i="6"/>
  <c r="H49" i="6"/>
  <c r="E49" i="6"/>
  <c r="D49" i="6"/>
  <c r="Y48" i="6"/>
  <c r="X48" i="6"/>
  <c r="U48" i="6"/>
  <c r="T48" i="6"/>
  <c r="Q48" i="6"/>
  <c r="P48" i="6"/>
  <c r="M48" i="6"/>
  <c r="L48" i="6"/>
  <c r="I48" i="6"/>
  <c r="H48" i="6"/>
  <c r="E48" i="6"/>
  <c r="D48" i="6"/>
  <c r="S25" i="6"/>
  <c r="P25" i="6"/>
  <c r="M25" i="6"/>
  <c r="J25" i="6"/>
  <c r="G25" i="6"/>
  <c r="D25" i="6"/>
  <c r="S24" i="6"/>
  <c r="P24" i="6"/>
  <c r="M24" i="6"/>
  <c r="J24" i="6"/>
  <c r="G24" i="6"/>
  <c r="D24" i="6"/>
  <c r="S23" i="6"/>
  <c r="P23" i="6"/>
  <c r="M23" i="6"/>
  <c r="J23" i="6"/>
  <c r="G23" i="6"/>
  <c r="D23" i="6"/>
  <c r="S22" i="6"/>
  <c r="P22" i="6"/>
  <c r="M22" i="6"/>
  <c r="J22" i="6"/>
  <c r="G22" i="6"/>
  <c r="D22" i="6"/>
  <c r="S21" i="6"/>
  <c r="P21" i="6"/>
  <c r="M21" i="6"/>
  <c r="J21" i="6"/>
  <c r="G21" i="6"/>
  <c r="D21" i="6"/>
  <c r="S20" i="6"/>
  <c r="P20" i="6"/>
  <c r="M20" i="6"/>
  <c r="J20" i="6"/>
  <c r="G20" i="6"/>
  <c r="D20" i="6"/>
  <c r="S7" i="6"/>
  <c r="P7" i="6"/>
  <c r="M7" i="6"/>
  <c r="J7" i="6"/>
  <c r="G7" i="6"/>
  <c r="D7" i="6"/>
  <c r="S6" i="6"/>
  <c r="P6" i="6"/>
  <c r="M6" i="6"/>
  <c r="J6" i="6"/>
  <c r="G6" i="6"/>
  <c r="D6" i="6"/>
  <c r="S5" i="6"/>
  <c r="P5" i="6"/>
  <c r="M5" i="6"/>
  <c r="J5" i="6"/>
  <c r="G5" i="6"/>
  <c r="D5" i="6"/>
  <c r="S4" i="6"/>
  <c r="P4" i="6"/>
  <c r="M4" i="6"/>
  <c r="J4" i="6"/>
  <c r="G4" i="6"/>
  <c r="D4" i="6"/>
  <c r="S3" i="6"/>
  <c r="P3" i="6"/>
  <c r="M3" i="6"/>
  <c r="J3" i="6"/>
  <c r="G3" i="6"/>
  <c r="D3" i="6"/>
  <c r="S2" i="6"/>
  <c r="P2" i="6"/>
  <c r="M2" i="6"/>
  <c r="J2" i="6"/>
  <c r="G2" i="6"/>
  <c r="D2" i="6"/>
  <c r="Y63" i="5"/>
  <c r="X63" i="5"/>
  <c r="U63" i="5"/>
  <c r="T63" i="5"/>
  <c r="Q63" i="5"/>
  <c r="P63" i="5"/>
  <c r="M63" i="5"/>
  <c r="L63" i="5"/>
  <c r="I63" i="5"/>
  <c r="H63" i="5"/>
  <c r="E63" i="5"/>
  <c r="D63" i="5"/>
  <c r="Y62" i="5"/>
  <c r="X62" i="5"/>
  <c r="U62" i="5"/>
  <c r="T62" i="5"/>
  <c r="Q62" i="5"/>
  <c r="P62" i="5"/>
  <c r="M62" i="5"/>
  <c r="L62" i="5"/>
  <c r="I62" i="5"/>
  <c r="H62" i="5"/>
  <c r="E62" i="5"/>
  <c r="D62" i="5"/>
  <c r="Y61" i="5"/>
  <c r="X61" i="5"/>
  <c r="U61" i="5"/>
  <c r="T61" i="5"/>
  <c r="Q61" i="5"/>
  <c r="P61" i="5"/>
  <c r="M61" i="5"/>
  <c r="L61" i="5"/>
  <c r="I61" i="5"/>
  <c r="H61" i="5"/>
  <c r="E61" i="5"/>
  <c r="D61" i="5"/>
  <c r="Y60" i="5"/>
  <c r="X60" i="5"/>
  <c r="U60" i="5"/>
  <c r="T60" i="5"/>
  <c r="Q60" i="5"/>
  <c r="P60" i="5"/>
  <c r="M60" i="5"/>
  <c r="L60" i="5"/>
  <c r="I60" i="5"/>
  <c r="H60" i="5"/>
  <c r="E60" i="5"/>
  <c r="D60" i="5"/>
  <c r="Y59" i="5"/>
  <c r="X59" i="5"/>
  <c r="U59" i="5"/>
  <c r="T59" i="5"/>
  <c r="Q59" i="5"/>
  <c r="P59" i="5"/>
  <c r="M59" i="5"/>
  <c r="L59" i="5"/>
  <c r="I59" i="5"/>
  <c r="H59" i="5"/>
  <c r="E59" i="5"/>
  <c r="D59" i="5"/>
  <c r="Y58" i="5"/>
  <c r="X58" i="5"/>
  <c r="U58" i="5"/>
  <c r="T58" i="5"/>
  <c r="Q58" i="5"/>
  <c r="P58" i="5"/>
  <c r="M58" i="5"/>
  <c r="L58" i="5"/>
  <c r="I58" i="5"/>
  <c r="H58" i="5"/>
  <c r="E58" i="5"/>
  <c r="D58" i="5"/>
  <c r="Y53" i="5"/>
  <c r="X53" i="5"/>
  <c r="U53" i="5"/>
  <c r="T53" i="5"/>
  <c r="Q53" i="5"/>
  <c r="P53" i="5"/>
  <c r="M53" i="5"/>
  <c r="L53" i="5"/>
  <c r="I53" i="5"/>
  <c r="H53" i="5"/>
  <c r="E53" i="5"/>
  <c r="D53" i="5"/>
  <c r="Y52" i="5"/>
  <c r="X52" i="5"/>
  <c r="U52" i="5"/>
  <c r="T52" i="5"/>
  <c r="Q52" i="5"/>
  <c r="P52" i="5"/>
  <c r="M52" i="5"/>
  <c r="L52" i="5"/>
  <c r="I52" i="5"/>
  <c r="H52" i="5"/>
  <c r="E52" i="5"/>
  <c r="D52" i="5"/>
  <c r="Y51" i="5"/>
  <c r="X51" i="5"/>
  <c r="U51" i="5"/>
  <c r="T51" i="5"/>
  <c r="Q51" i="5"/>
  <c r="P51" i="5"/>
  <c r="M51" i="5"/>
  <c r="L51" i="5"/>
  <c r="I51" i="5"/>
  <c r="H51" i="5"/>
  <c r="E51" i="5"/>
  <c r="D51" i="5"/>
  <c r="Y50" i="5"/>
  <c r="X50" i="5"/>
  <c r="U50" i="5"/>
  <c r="T50" i="5"/>
  <c r="Q50" i="5"/>
  <c r="P50" i="5"/>
  <c r="M50" i="5"/>
  <c r="L50" i="5"/>
  <c r="I50" i="5"/>
  <c r="H50" i="5"/>
  <c r="E50" i="5"/>
  <c r="D50" i="5"/>
  <c r="Y49" i="5"/>
  <c r="X49" i="5"/>
  <c r="U49" i="5"/>
  <c r="T49" i="5"/>
  <c r="Q49" i="5"/>
  <c r="P49" i="5"/>
  <c r="M49" i="5"/>
  <c r="L49" i="5"/>
  <c r="I49" i="5"/>
  <c r="H49" i="5"/>
  <c r="E49" i="5"/>
  <c r="D49" i="5"/>
  <c r="Y48" i="5"/>
  <c r="X48" i="5"/>
  <c r="U48" i="5"/>
  <c r="T48" i="5"/>
  <c r="Q48" i="5"/>
  <c r="P48" i="5"/>
  <c r="M48" i="5"/>
  <c r="L48" i="5"/>
  <c r="I48" i="5"/>
  <c r="H48" i="5"/>
  <c r="E48" i="5"/>
  <c r="D48" i="5"/>
  <c r="S25" i="5"/>
  <c r="P25" i="5"/>
  <c r="M25" i="5"/>
  <c r="J25" i="5"/>
  <c r="G25" i="5"/>
  <c r="D25" i="5"/>
  <c r="S24" i="5"/>
  <c r="P24" i="5"/>
  <c r="M24" i="5"/>
  <c r="J24" i="5"/>
  <c r="G24" i="5"/>
  <c r="D24" i="5"/>
  <c r="S23" i="5"/>
  <c r="P23" i="5"/>
  <c r="M23" i="5"/>
  <c r="J23" i="5"/>
  <c r="G23" i="5"/>
  <c r="D23" i="5"/>
  <c r="S22" i="5"/>
  <c r="P22" i="5"/>
  <c r="M22" i="5"/>
  <c r="J22" i="5"/>
  <c r="G22" i="5"/>
  <c r="D22" i="5"/>
  <c r="S21" i="5"/>
  <c r="P21" i="5"/>
  <c r="M21" i="5"/>
  <c r="J21" i="5"/>
  <c r="G21" i="5"/>
  <c r="D21" i="5"/>
  <c r="S20" i="5"/>
  <c r="P20" i="5"/>
  <c r="M20" i="5"/>
  <c r="J20" i="5"/>
  <c r="G20" i="5"/>
  <c r="D20" i="5"/>
  <c r="S7" i="5"/>
  <c r="P7" i="5"/>
  <c r="M7" i="5"/>
  <c r="J7" i="5"/>
  <c r="G7" i="5"/>
  <c r="D7" i="5"/>
  <c r="S6" i="5"/>
  <c r="P6" i="5"/>
  <c r="M6" i="5"/>
  <c r="J6" i="5"/>
  <c r="G6" i="5"/>
  <c r="D6" i="5"/>
  <c r="S5" i="5"/>
  <c r="P5" i="5"/>
  <c r="M5" i="5"/>
  <c r="J5" i="5"/>
  <c r="G5" i="5"/>
  <c r="D5" i="5"/>
  <c r="S4" i="5"/>
  <c r="P4" i="5"/>
  <c r="M4" i="5"/>
  <c r="J4" i="5"/>
  <c r="G4" i="5"/>
  <c r="D4" i="5"/>
  <c r="S3" i="5"/>
  <c r="P3" i="5"/>
  <c r="M3" i="5"/>
  <c r="J3" i="5"/>
  <c r="G3" i="5"/>
  <c r="D3" i="5"/>
  <c r="S2" i="5"/>
  <c r="P2" i="5"/>
  <c r="M2" i="5"/>
  <c r="J2" i="5"/>
  <c r="G2" i="5"/>
  <c r="D2" i="5"/>
  <c r="Y55" i="4"/>
  <c r="X55" i="4"/>
  <c r="U55" i="4"/>
  <c r="T55" i="4"/>
  <c r="Q55" i="4"/>
  <c r="P55" i="4"/>
  <c r="M55" i="4"/>
  <c r="L55" i="4"/>
  <c r="I55" i="4"/>
  <c r="H55" i="4"/>
  <c r="E55" i="4"/>
  <c r="D55" i="4"/>
  <c r="Y54" i="4"/>
  <c r="X54" i="4"/>
  <c r="U54" i="4"/>
  <c r="T54" i="4"/>
  <c r="Q54" i="4"/>
  <c r="P54" i="4"/>
  <c r="M54" i="4"/>
  <c r="L54" i="4"/>
  <c r="I54" i="4"/>
  <c r="H54" i="4"/>
  <c r="E54" i="4"/>
  <c r="D54" i="4"/>
  <c r="Y53" i="4"/>
  <c r="X53" i="4"/>
  <c r="U53" i="4"/>
  <c r="T53" i="4"/>
  <c r="Q53" i="4"/>
  <c r="P53" i="4"/>
  <c r="M53" i="4"/>
  <c r="L53" i="4"/>
  <c r="I53" i="4"/>
  <c r="H53" i="4"/>
  <c r="E53" i="4"/>
  <c r="D53" i="4"/>
  <c r="Y52" i="4"/>
  <c r="X52" i="4"/>
  <c r="U52" i="4"/>
  <c r="T52" i="4"/>
  <c r="Q52" i="4"/>
  <c r="P52" i="4"/>
  <c r="M52" i="4"/>
  <c r="L52" i="4"/>
  <c r="I52" i="4"/>
  <c r="H52" i="4"/>
  <c r="E52" i="4"/>
  <c r="D52" i="4"/>
  <c r="Y51" i="4"/>
  <c r="X51" i="4"/>
  <c r="U51" i="4"/>
  <c r="T51" i="4"/>
  <c r="Q51" i="4"/>
  <c r="P51" i="4"/>
  <c r="M51" i="4"/>
  <c r="L51" i="4"/>
  <c r="I51" i="4"/>
  <c r="H51" i="4"/>
  <c r="E51" i="4"/>
  <c r="D51" i="4"/>
  <c r="Y50" i="4"/>
  <c r="X50" i="4"/>
  <c r="U50" i="4"/>
  <c r="T50" i="4"/>
  <c r="Q50" i="4"/>
  <c r="P50" i="4"/>
  <c r="M50" i="4"/>
  <c r="L50" i="4"/>
  <c r="I50" i="4"/>
  <c r="H50" i="4"/>
  <c r="E50" i="4"/>
  <c r="D50" i="4"/>
  <c r="S25" i="4"/>
  <c r="P25" i="4"/>
  <c r="M25" i="4"/>
  <c r="J25" i="4"/>
  <c r="G25" i="4"/>
  <c r="D25" i="4"/>
  <c r="S24" i="4"/>
  <c r="P24" i="4"/>
  <c r="M24" i="4"/>
  <c r="J24" i="4"/>
  <c r="G24" i="4"/>
  <c r="D24" i="4"/>
  <c r="S23" i="4"/>
  <c r="P23" i="4"/>
  <c r="M23" i="4"/>
  <c r="J23" i="4"/>
  <c r="G23" i="4"/>
  <c r="D23" i="4"/>
  <c r="S22" i="4"/>
  <c r="P22" i="4"/>
  <c r="M22" i="4"/>
  <c r="J22" i="4"/>
  <c r="G22" i="4"/>
  <c r="D22" i="4"/>
  <c r="S21" i="4"/>
  <c r="P21" i="4"/>
  <c r="M21" i="4"/>
  <c r="J21" i="4"/>
  <c r="G21" i="4"/>
  <c r="D21" i="4"/>
  <c r="S20" i="4"/>
  <c r="P20" i="4"/>
  <c r="M20" i="4"/>
  <c r="J20" i="4"/>
  <c r="G20" i="4"/>
  <c r="D20" i="4"/>
  <c r="S7" i="4"/>
  <c r="P7" i="4"/>
  <c r="M7" i="4"/>
  <c r="J7" i="4"/>
  <c r="G7" i="4"/>
  <c r="D7" i="4"/>
  <c r="S6" i="4"/>
  <c r="P6" i="4"/>
  <c r="M6" i="4"/>
  <c r="J6" i="4"/>
  <c r="G6" i="4"/>
  <c r="D6" i="4"/>
  <c r="S5" i="4"/>
  <c r="P5" i="4"/>
  <c r="M5" i="4"/>
  <c r="J5" i="4"/>
  <c r="G5" i="4"/>
  <c r="D5" i="4"/>
  <c r="S4" i="4"/>
  <c r="P4" i="4"/>
  <c r="M4" i="4"/>
  <c r="J4" i="4"/>
  <c r="G4" i="4"/>
  <c r="D4" i="4"/>
  <c r="S3" i="4"/>
  <c r="P3" i="4"/>
  <c r="M3" i="4"/>
  <c r="J3" i="4"/>
  <c r="G3" i="4"/>
  <c r="D3" i="4"/>
  <c r="S2" i="4"/>
  <c r="P2" i="4"/>
  <c r="M2" i="4"/>
  <c r="J2" i="4"/>
  <c r="G2" i="4"/>
  <c r="D2" i="4"/>
  <c r="Y53" i="3"/>
  <c r="X53" i="3"/>
  <c r="U53" i="3"/>
  <c r="T53" i="3"/>
  <c r="Q53" i="3"/>
  <c r="P53" i="3"/>
  <c r="M53" i="3"/>
  <c r="L53" i="3"/>
  <c r="I53" i="3"/>
  <c r="H53" i="3"/>
  <c r="E53" i="3"/>
  <c r="D53" i="3"/>
  <c r="Y52" i="3"/>
  <c r="X52" i="3"/>
  <c r="U52" i="3"/>
  <c r="T52" i="3"/>
  <c r="Q52" i="3"/>
  <c r="P52" i="3"/>
  <c r="M52" i="3"/>
  <c r="L52" i="3"/>
  <c r="I52" i="3"/>
  <c r="H52" i="3"/>
  <c r="E52" i="3"/>
  <c r="D52" i="3"/>
  <c r="Y51" i="3"/>
  <c r="X51" i="3"/>
  <c r="U51" i="3"/>
  <c r="T51" i="3"/>
  <c r="Q51" i="3"/>
  <c r="P51" i="3"/>
  <c r="M51" i="3"/>
  <c r="L51" i="3"/>
  <c r="I51" i="3"/>
  <c r="H51" i="3"/>
  <c r="E51" i="3"/>
  <c r="D51" i="3"/>
  <c r="Y50" i="3"/>
  <c r="X50" i="3"/>
  <c r="U50" i="3"/>
  <c r="T50" i="3"/>
  <c r="Q50" i="3"/>
  <c r="P50" i="3"/>
  <c r="M50" i="3"/>
  <c r="L50" i="3"/>
  <c r="I50" i="3"/>
  <c r="H50" i="3"/>
  <c r="E50" i="3"/>
  <c r="D50" i="3"/>
  <c r="Y49" i="3"/>
  <c r="X49" i="3"/>
  <c r="U49" i="3"/>
  <c r="T49" i="3"/>
  <c r="Q49" i="3"/>
  <c r="P49" i="3"/>
  <c r="M49" i="3"/>
  <c r="L49" i="3"/>
  <c r="I49" i="3"/>
  <c r="H49" i="3"/>
  <c r="E49" i="3"/>
  <c r="D49" i="3"/>
  <c r="Y48" i="3"/>
  <c r="X48" i="3"/>
  <c r="U48" i="3"/>
  <c r="T48" i="3"/>
  <c r="Q48" i="3"/>
  <c r="P48" i="3"/>
  <c r="M48" i="3"/>
  <c r="L48" i="3"/>
  <c r="I48" i="3"/>
  <c r="H48" i="3"/>
  <c r="E48" i="3"/>
  <c r="D48" i="3"/>
  <c r="S25" i="3"/>
  <c r="P25" i="3"/>
  <c r="M25" i="3"/>
  <c r="J25" i="3"/>
  <c r="G25" i="3"/>
  <c r="D25" i="3"/>
  <c r="S24" i="3"/>
  <c r="P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7" i="3"/>
  <c r="P7" i="3"/>
  <c r="M7" i="3"/>
  <c r="J7" i="3"/>
  <c r="G7" i="3"/>
  <c r="D7" i="3"/>
  <c r="S6" i="3"/>
  <c r="P6" i="3"/>
  <c r="M6" i="3"/>
  <c r="J6" i="3"/>
  <c r="G6" i="3"/>
  <c r="D6" i="3"/>
  <c r="S5" i="3"/>
  <c r="P5" i="3"/>
  <c r="M5" i="3"/>
  <c r="J5" i="3"/>
  <c r="G5" i="3"/>
  <c r="D5" i="3"/>
  <c r="S4" i="3"/>
  <c r="P4" i="3"/>
  <c r="M4" i="3"/>
  <c r="J4" i="3"/>
  <c r="G4" i="3"/>
  <c r="D4" i="3"/>
  <c r="S3" i="3"/>
  <c r="P3" i="3"/>
  <c r="M3" i="3"/>
  <c r="J3" i="3"/>
  <c r="G3" i="3"/>
  <c r="D3" i="3"/>
  <c r="S2" i="3"/>
  <c r="P2" i="3"/>
  <c r="M2" i="3"/>
  <c r="J2" i="3"/>
  <c r="G2" i="3"/>
  <c r="D2" i="3"/>
  <c r="Y53" i="2"/>
  <c r="X53" i="2"/>
  <c r="U53" i="2"/>
  <c r="T53" i="2"/>
  <c r="Q53" i="2"/>
  <c r="P53" i="2"/>
  <c r="M53" i="2"/>
  <c r="L53" i="2"/>
  <c r="I53" i="2"/>
  <c r="H53" i="2"/>
  <c r="E53" i="2"/>
  <c r="D53" i="2"/>
  <c r="Y52" i="2"/>
  <c r="X52" i="2"/>
  <c r="U52" i="2"/>
  <c r="T52" i="2"/>
  <c r="Q52" i="2"/>
  <c r="P52" i="2"/>
  <c r="M52" i="2"/>
  <c r="L52" i="2"/>
  <c r="I52" i="2"/>
  <c r="H52" i="2"/>
  <c r="E52" i="2"/>
  <c r="D52" i="2"/>
  <c r="Y51" i="2"/>
  <c r="X51" i="2"/>
  <c r="U51" i="2"/>
  <c r="T51" i="2"/>
  <c r="Q51" i="2"/>
  <c r="P51" i="2"/>
  <c r="M51" i="2"/>
  <c r="L51" i="2"/>
  <c r="I51" i="2"/>
  <c r="H51" i="2"/>
  <c r="E51" i="2"/>
  <c r="D51" i="2"/>
  <c r="Y50" i="2"/>
  <c r="X50" i="2"/>
  <c r="U50" i="2"/>
  <c r="T50" i="2"/>
  <c r="Q50" i="2"/>
  <c r="P50" i="2"/>
  <c r="M50" i="2"/>
  <c r="L50" i="2"/>
  <c r="I50" i="2"/>
  <c r="H50" i="2"/>
  <c r="E50" i="2"/>
  <c r="D50" i="2"/>
  <c r="Y49" i="2"/>
  <c r="X49" i="2"/>
  <c r="U49" i="2"/>
  <c r="T49" i="2"/>
  <c r="Q49" i="2"/>
  <c r="P49" i="2"/>
  <c r="M49" i="2"/>
  <c r="L49" i="2"/>
  <c r="I49" i="2"/>
  <c r="H49" i="2"/>
  <c r="E49" i="2"/>
  <c r="D49" i="2"/>
  <c r="Y48" i="2"/>
  <c r="X48" i="2"/>
  <c r="U48" i="2"/>
  <c r="T48" i="2"/>
  <c r="Q48" i="2"/>
  <c r="P48" i="2"/>
  <c r="M48" i="2"/>
  <c r="L48" i="2"/>
  <c r="I48" i="2"/>
  <c r="H48" i="2"/>
  <c r="E48" i="2"/>
  <c r="D48" i="2"/>
  <c r="S25" i="2"/>
  <c r="P25" i="2"/>
  <c r="M25" i="2"/>
  <c r="J25" i="2"/>
  <c r="G25" i="2"/>
  <c r="D25" i="2"/>
  <c r="S24" i="2"/>
  <c r="P24" i="2"/>
  <c r="M24" i="2"/>
  <c r="J24" i="2"/>
  <c r="G24" i="2"/>
  <c r="D24" i="2"/>
  <c r="S23" i="2"/>
  <c r="P23" i="2"/>
  <c r="M23" i="2"/>
  <c r="J23" i="2"/>
  <c r="G23" i="2"/>
  <c r="D23" i="2"/>
  <c r="S22" i="2"/>
  <c r="P22" i="2"/>
  <c r="M22" i="2"/>
  <c r="J22" i="2"/>
  <c r="G22" i="2"/>
  <c r="D22" i="2"/>
  <c r="S21" i="2"/>
  <c r="P21" i="2"/>
  <c r="M21" i="2"/>
  <c r="J21" i="2"/>
  <c r="G21" i="2"/>
  <c r="D21" i="2"/>
  <c r="S20" i="2"/>
  <c r="P20" i="2"/>
  <c r="M20" i="2"/>
  <c r="J20" i="2"/>
  <c r="G20" i="2"/>
  <c r="D20" i="2"/>
  <c r="S7" i="2"/>
  <c r="P7" i="2"/>
  <c r="M7" i="2"/>
  <c r="J7" i="2"/>
  <c r="G7" i="2"/>
  <c r="D7" i="2"/>
  <c r="S6" i="2"/>
  <c r="P6" i="2"/>
  <c r="M6" i="2"/>
  <c r="J6" i="2"/>
  <c r="G6" i="2"/>
  <c r="D6" i="2"/>
  <c r="S5" i="2"/>
  <c r="P5" i="2"/>
  <c r="M5" i="2"/>
  <c r="J5" i="2"/>
  <c r="G5" i="2"/>
  <c r="D5" i="2"/>
  <c r="S4" i="2"/>
  <c r="P4" i="2"/>
  <c r="M4" i="2"/>
  <c r="J4" i="2"/>
  <c r="G4" i="2"/>
  <c r="D4" i="2"/>
  <c r="S3" i="2"/>
  <c r="P3" i="2"/>
  <c r="M3" i="2"/>
  <c r="J3" i="2"/>
  <c r="G3" i="2"/>
  <c r="D3" i="2"/>
  <c r="S2" i="2"/>
  <c r="P2" i="2"/>
  <c r="M2" i="2"/>
  <c r="J2" i="2"/>
  <c r="G2" i="2"/>
  <c r="D2" i="2"/>
</calcChain>
</file>

<file path=xl/sharedStrings.xml><?xml version="1.0" encoding="utf-8"?>
<sst xmlns="http://schemas.openxmlformats.org/spreadsheetml/2006/main" count="682" uniqueCount="32">
  <si>
    <t>Forward Flexion</t>
  </si>
  <si>
    <t>Abduction</t>
  </si>
  <si>
    <t>Adduction</t>
  </si>
  <si>
    <t>Sternoclavicular motion</t>
  </si>
  <si>
    <t>Scapulothoracic motion</t>
  </si>
  <si>
    <t>https://www.physio-pedia.com/Scapulothoracic_Joint</t>
  </si>
  <si>
    <t>https://www.physio-pedia.com/Sternoclavicular_Joint</t>
  </si>
  <si>
    <t>Sagittal Plane</t>
  </si>
  <si>
    <t>Coronal Plane</t>
  </si>
  <si>
    <t>Transverse Plane</t>
  </si>
  <si>
    <t>(+)Protraction
&amp;
(-)Retraction</t>
  </si>
  <si>
    <t>(+)Upward Rotation 
&amp; 
(-)Downward Rotation</t>
  </si>
  <si>
    <t>(+)Anterior Rotation
&amp;
(-)Posterior Rotation</t>
  </si>
  <si>
    <t>(+)Internal Rotation
&amp;
(-)External Rotation</t>
  </si>
  <si>
    <t>Condition</t>
  </si>
  <si>
    <t>Normal</t>
  </si>
  <si>
    <t>angle(°)</t>
  </si>
  <si>
    <t>design</t>
  </si>
  <si>
    <t>actual</t>
  </si>
  <si>
    <t>AC cut</t>
  </si>
  <si>
    <t>AC + CC cut</t>
  </si>
  <si>
    <t>23..83</t>
  </si>
  <si>
    <t>Repair CC loop</t>
  </si>
  <si>
    <t>Repair Double Button</t>
  </si>
  <si>
    <t>Repair Single Button</t>
  </si>
  <si>
    <t>AC-cut</t>
  </si>
  <si>
    <t>AC-CC cut</t>
  </si>
  <si>
    <t>mean</t>
  </si>
  <si>
    <t>SD</t>
  </si>
  <si>
    <t>AC+CC cut</t>
  </si>
  <si>
    <t>t-test</t>
  </si>
  <si>
    <t>%CV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</si>
</sst>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Sternoclavicular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2172526451894E-2"/>
          <c:y val="0.1413681453375623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'Forward(coronal)'!$B$10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'Forward(coronal)'!$B$28:$B$33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5.3881536726414936</c:v>
                  </c:pt>
                  <c:pt idx="2">
                    <c:v>2.3688077169749246</c:v>
                  </c:pt>
                  <c:pt idx="3">
                    <c:v>1.6334166645409229</c:v>
                  </c:pt>
                  <c:pt idx="4">
                    <c:v>0.45254833995939081</c:v>
                  </c:pt>
                  <c:pt idx="5">
                    <c:v>0.69296464556281623</c:v>
                  </c:pt>
                </c:numCache>
              </c:numRef>
            </c:plus>
            <c:minus>
              <c:numRef>
                <c:f>'Forward(coronal)'!$B$28:$B$33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5.3881536726414936</c:v>
                  </c:pt>
                  <c:pt idx="2">
                    <c:v>2.3688077169749246</c:v>
                  </c:pt>
                  <c:pt idx="3">
                    <c:v>1.6334166645409229</c:v>
                  </c:pt>
                  <c:pt idx="4">
                    <c:v>0.45254833995939081</c:v>
                  </c:pt>
                  <c:pt idx="5">
                    <c:v>0.69296464556281623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'Forward(coronal)'!$B$11:$B$16</c:f>
              <c:numCache>
                <c:formatCode>General</c:formatCode>
                <c:ptCount val="6"/>
                <c:pt idx="0">
                  <c:v>0</c:v>
                </c:pt>
                <c:pt idx="1">
                  <c:v>-11.219999999999999</c:v>
                </c:pt>
                <c:pt idx="2">
                  <c:v>-8.5150000000000006</c:v>
                </c:pt>
                <c:pt idx="3">
                  <c:v>-6.6749999999999998</c:v>
                </c:pt>
                <c:pt idx="4">
                  <c:v>-6.41</c:v>
                </c:pt>
                <c:pt idx="5">
                  <c:v>-5.4399999999999995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356-496C-8B9E-1A7982C93C85}"/>
            </c:ext>
          </c:extLst>
        </c:ser>
        <c:ser>
          <c:idx val="1"/>
          <c:order val="1"/>
          <c:tx>
            <c:strRef>
              <c:f>'Forward(coronal)'!$C$10</c:f>
              <c:strCache>
                <c:ptCount val="1"/>
                <c:pt idx="0">
                  <c:v>AC-cut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'Forward(coronal)'!$C$28:$C$33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9.899494936611658E-2</c:v>
                  </c:pt>
                  <c:pt idx="2">
                    <c:v>0.615182899632297</c:v>
                  </c:pt>
                  <c:pt idx="3">
                    <c:v>0.22627416997969355</c:v>
                  </c:pt>
                  <c:pt idx="4">
                    <c:v>5.6568542494923851E-2</c:v>
                  </c:pt>
                  <c:pt idx="5">
                    <c:v>0.14849242404917495</c:v>
                  </c:pt>
                </c:numCache>
              </c:numRef>
            </c:plus>
            <c:minus>
              <c:numRef>
                <c:f>'Forward(coronal)'!$C$28:$C$33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9.899494936611658E-2</c:v>
                  </c:pt>
                  <c:pt idx="2">
                    <c:v>0.615182899632297</c:v>
                  </c:pt>
                  <c:pt idx="3">
                    <c:v>0.22627416997969355</c:v>
                  </c:pt>
                  <c:pt idx="4">
                    <c:v>5.6568542494923851E-2</c:v>
                  </c:pt>
                  <c:pt idx="5">
                    <c:v>0.14849242404917495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'Forward(coronal)'!$C$11:$C$16</c:f>
              <c:numCache>
                <c:formatCode>General</c:formatCode>
                <c:ptCount val="6"/>
                <c:pt idx="0">
                  <c:v>0</c:v>
                </c:pt>
                <c:pt idx="1">
                  <c:v>1.4</c:v>
                </c:pt>
                <c:pt idx="2">
                  <c:v>2.3849999999999998</c:v>
                </c:pt>
                <c:pt idx="3">
                  <c:v>1.37</c:v>
                </c:pt>
                <c:pt idx="4">
                  <c:v>2.1800000000000002</c:v>
                </c:pt>
                <c:pt idx="5">
                  <c:v>3.8149999999999999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356-496C-8B9E-1A7982C93C85}"/>
            </c:ext>
          </c:extLst>
        </c:ser>
        <c:ser>
          <c:idx val="2"/>
          <c:order val="2"/>
          <c:tx>
            <c:strRef>
              <c:f>'Forward(coronal)'!$D$10</c:f>
              <c:strCache>
                <c:ptCount val="1"/>
                <c:pt idx="0">
                  <c:v>AC-CC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'Forward(coronal)'!$D$28:$D$33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0.22627416997969452</c:v>
                  </c:pt>
                  <c:pt idx="2">
                    <c:v>0.44547727214752519</c:v>
                  </c:pt>
                  <c:pt idx="3">
                    <c:v>0.21213203435596409</c:v>
                  </c:pt>
                  <c:pt idx="4">
                    <c:v>0.5656854249492379</c:v>
                  </c:pt>
                  <c:pt idx="5">
                    <c:v>0.23334523779156074</c:v>
                  </c:pt>
                </c:numCache>
              </c:numRef>
            </c:plus>
            <c:minus>
              <c:numRef>
                <c:f>'Forward(coronal)'!$D$28:$D$33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0.22627416997969452</c:v>
                  </c:pt>
                  <c:pt idx="2">
                    <c:v>0.44547727214752519</c:v>
                  </c:pt>
                  <c:pt idx="3">
                    <c:v>0.21213203435596409</c:v>
                  </c:pt>
                  <c:pt idx="4">
                    <c:v>0.5656854249492379</c:v>
                  </c:pt>
                  <c:pt idx="5">
                    <c:v>0.23334523779156074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'Forward(coronal)'!$D$11:$D$16</c:f>
              <c:numCache>
                <c:formatCode>General</c:formatCode>
                <c:ptCount val="6"/>
                <c:pt idx="0">
                  <c:v>0</c:v>
                </c:pt>
                <c:pt idx="1">
                  <c:v>1.35</c:v>
                </c:pt>
                <c:pt idx="2">
                  <c:v>1.425</c:v>
                </c:pt>
                <c:pt idx="3">
                  <c:v>1.23</c:v>
                </c:pt>
                <c:pt idx="4">
                  <c:v>-4.4800000000000004</c:v>
                </c:pt>
                <c:pt idx="5">
                  <c:v>-4.4749999999999996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356-496C-8B9E-1A7982C93C85}"/>
            </c:ext>
          </c:extLst>
        </c:ser>
        <c:ser>
          <c:idx val="3"/>
          <c:order val="3"/>
          <c:tx>
            <c:strRef>
              <c:f>'Forward(coronal)'!$E$10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'Forward(coronal)'!$E$28:$E$33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2.8284271247461926E-2</c:v>
                  </c:pt>
                  <c:pt idx="2">
                    <c:v>0.70003571337468462</c:v>
                  </c:pt>
                  <c:pt idx="3">
                    <c:v>0.57275649276110363</c:v>
                  </c:pt>
                  <c:pt idx="4">
                    <c:v>0.35355339059327379</c:v>
                  </c:pt>
                  <c:pt idx="5">
                    <c:v>1.3222896808188513</c:v>
                  </c:pt>
                </c:numCache>
              </c:numRef>
            </c:plus>
            <c:minus>
              <c:numRef>
                <c:f>'Forward(coronal)'!$E$28:$E$33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2.8284271247461926E-2</c:v>
                  </c:pt>
                  <c:pt idx="2">
                    <c:v>0.70003571337468462</c:v>
                  </c:pt>
                  <c:pt idx="3">
                    <c:v>0.57275649276110363</c:v>
                  </c:pt>
                  <c:pt idx="4">
                    <c:v>0.35355339059327379</c:v>
                  </c:pt>
                  <c:pt idx="5">
                    <c:v>1.3222896808188513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'Forward(coronal)'!$E$11:$E$16</c:f>
              <c:numCache>
                <c:formatCode>General</c:formatCode>
                <c:ptCount val="6"/>
                <c:pt idx="0">
                  <c:v>0</c:v>
                </c:pt>
                <c:pt idx="1">
                  <c:v>1.41</c:v>
                </c:pt>
                <c:pt idx="2">
                  <c:v>2.7149999999999999</c:v>
                </c:pt>
                <c:pt idx="3">
                  <c:v>1.0649999999999999</c:v>
                </c:pt>
                <c:pt idx="4">
                  <c:v>-2.93</c:v>
                </c:pt>
                <c:pt idx="5">
                  <c:v>-8.1449999999999996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356-496C-8B9E-1A7982C93C85}"/>
            </c:ext>
          </c:extLst>
        </c:ser>
        <c:ser>
          <c:idx val="4"/>
          <c:order val="4"/>
          <c:tx>
            <c:strRef>
              <c:f>'Forward(coronal)'!$F$10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'Forward(coronal)'!$F$28:$F$33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3.5355339059327251E-2</c:v>
                  </c:pt>
                  <c:pt idx="2">
                    <c:v>0.53740115370177788</c:v>
                  </c:pt>
                  <c:pt idx="3">
                    <c:v>0.26162950903902266</c:v>
                  </c:pt>
                  <c:pt idx="4">
                    <c:v>0.26162950903902238</c:v>
                  </c:pt>
                  <c:pt idx="5">
                    <c:v>0.32526911934581182</c:v>
                  </c:pt>
                </c:numCache>
              </c:numRef>
            </c:plus>
            <c:minus>
              <c:numRef>
                <c:f>'Forward(coronal)'!$F$28:$F$33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3.5355339059327251E-2</c:v>
                  </c:pt>
                  <c:pt idx="2">
                    <c:v>0.53740115370177788</c:v>
                  </c:pt>
                  <c:pt idx="3">
                    <c:v>0.26162950903902266</c:v>
                  </c:pt>
                  <c:pt idx="4">
                    <c:v>0.26162950903902238</c:v>
                  </c:pt>
                  <c:pt idx="5">
                    <c:v>0.32526911934581182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'Forward(coronal)'!$F$11:$F$16</c:f>
              <c:numCache>
                <c:formatCode>General</c:formatCode>
                <c:ptCount val="6"/>
                <c:pt idx="0">
                  <c:v>0</c:v>
                </c:pt>
                <c:pt idx="1">
                  <c:v>3.2450000000000001</c:v>
                </c:pt>
                <c:pt idx="2">
                  <c:v>3.29</c:v>
                </c:pt>
                <c:pt idx="3">
                  <c:v>2.605</c:v>
                </c:pt>
                <c:pt idx="4">
                  <c:v>1.325</c:v>
                </c:pt>
                <c:pt idx="5">
                  <c:v>-3.08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356-496C-8B9E-1A7982C93C85}"/>
            </c:ext>
          </c:extLst>
        </c:ser>
        <c:ser>
          <c:idx val="5"/>
          <c:order val="5"/>
          <c:tx>
            <c:strRef>
              <c:f>'Forward(coronal)'!$G$10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'Forward(coronal)'!$G$28:$G$33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0.1555634918610406</c:v>
                  </c:pt>
                  <c:pt idx="2">
                    <c:v>1.4142135623730963E-2</c:v>
                  </c:pt>
                  <c:pt idx="3">
                    <c:v>0.31112698372208092</c:v>
                  </c:pt>
                  <c:pt idx="4">
                    <c:v>4.9497474683058366E-2</c:v>
                  </c:pt>
                  <c:pt idx="5">
                    <c:v>0.11313708498984708</c:v>
                  </c:pt>
                </c:numCache>
              </c:numRef>
            </c:plus>
            <c:minus>
              <c:numRef>
                <c:f>'Forward(coronal)'!$G$28:$G$33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0.1555634918610406</c:v>
                  </c:pt>
                  <c:pt idx="2">
                    <c:v>1.4142135623730963E-2</c:v>
                  </c:pt>
                  <c:pt idx="3">
                    <c:v>0.31112698372208092</c:v>
                  </c:pt>
                  <c:pt idx="4">
                    <c:v>4.9497474683058366E-2</c:v>
                  </c:pt>
                  <c:pt idx="5">
                    <c:v>0.11313708498984708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'Forward(coronal)'!$G$11:$G$16</c:f>
              <c:numCache>
                <c:formatCode>General</c:formatCode>
                <c:ptCount val="6"/>
                <c:pt idx="0">
                  <c:v>0</c:v>
                </c:pt>
                <c:pt idx="1">
                  <c:v>1.76</c:v>
                </c:pt>
                <c:pt idx="2">
                  <c:v>3.16</c:v>
                </c:pt>
                <c:pt idx="3">
                  <c:v>1.8</c:v>
                </c:pt>
                <c:pt idx="4">
                  <c:v>0.11499999999999999</c:v>
                </c:pt>
                <c:pt idx="5">
                  <c:v>-4.2699999999999996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356-496C-8B9E-1A7982C93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29776"/>
        <c:axId val="2023130864"/>
      </c:scatterChart>
      <c:valAx>
        <c:axId val="20231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Flexion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30864"/>
        <c:crosses val="autoZero"/>
        <c:crossBetween val="midCat"/>
      </c:valAx>
      <c:valAx>
        <c:axId val="20231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Coronal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1.7712172404859096E-2"/>
              <c:y val="0.2948437890832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2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Scapulothoracic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'Abduction(Sagittal Plane) '!$D$46:$E$46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'!$E$48:$E$53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0.27577164466275261</c:v>
                  </c:pt>
                  <c:pt idx="2">
                    <c:v>0.41012193308819828</c:v>
                  </c:pt>
                  <c:pt idx="3">
                    <c:v>0.1838477631085022</c:v>
                  </c:pt>
                  <c:pt idx="4">
                    <c:v>0.35355339059327379</c:v>
                  </c:pt>
                  <c:pt idx="5">
                    <c:v>2.0930360723121813</c:v>
                  </c:pt>
                </c:numCache>
              </c:numRef>
            </c:plus>
            <c:minus>
              <c:numRef>
                <c:f>'Abduction(Sagittal Plane) '!$E$48:$E$53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0.27577164466275261</c:v>
                  </c:pt>
                  <c:pt idx="2">
                    <c:v>0.41012193308819828</c:v>
                  </c:pt>
                  <c:pt idx="3">
                    <c:v>0.1838477631085022</c:v>
                  </c:pt>
                  <c:pt idx="4">
                    <c:v>0.35355339059327379</c:v>
                  </c:pt>
                  <c:pt idx="5">
                    <c:v>2.0930360723121813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'!$D$48:$D$53</c:f>
              <c:numCache>
                <c:formatCode>General</c:formatCode>
                <c:ptCount val="6"/>
                <c:pt idx="0">
                  <c:v>0</c:v>
                </c:pt>
                <c:pt idx="1">
                  <c:v>1.2250000000000001</c:v>
                </c:pt>
                <c:pt idx="2">
                  <c:v>2.1</c:v>
                </c:pt>
                <c:pt idx="3">
                  <c:v>9.9499999999999993</c:v>
                </c:pt>
                <c:pt idx="4">
                  <c:v>20.43</c:v>
                </c:pt>
                <c:pt idx="5">
                  <c:v>32.159999999999997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62-4634-BD43-C2B8D163CFC9}"/>
            </c:ext>
          </c:extLst>
        </c:ser>
        <c:ser>
          <c:idx val="1"/>
          <c:order val="1"/>
          <c:tx>
            <c:strRef>
              <c:f>'Abduction(Sagittal Plane) '!$H$46:$I$46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'!$I$48:$I$53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4.2426406871192889E-2</c:v>
                  </c:pt>
                  <c:pt idx="2">
                    <c:v>0.12727922061357869</c:v>
                  </c:pt>
                  <c:pt idx="3">
                    <c:v>0.31112698372208053</c:v>
                  </c:pt>
                  <c:pt idx="4">
                    <c:v>1.3364318164425752</c:v>
                  </c:pt>
                  <c:pt idx="5">
                    <c:v>9.0509667991877993</c:v>
                  </c:pt>
                </c:numCache>
              </c:numRef>
            </c:plus>
            <c:minus>
              <c:numRef>
                <c:f>'Abduction(Sagittal Plane) '!$I$48:$I$53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4.2426406871192889E-2</c:v>
                  </c:pt>
                  <c:pt idx="2">
                    <c:v>0.12727922061357869</c:v>
                  </c:pt>
                  <c:pt idx="3">
                    <c:v>0.31112698372208053</c:v>
                  </c:pt>
                  <c:pt idx="4">
                    <c:v>1.3364318164425752</c:v>
                  </c:pt>
                  <c:pt idx="5">
                    <c:v>9.0509667991877993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'!$H$48:$H$53</c:f>
              <c:numCache>
                <c:formatCode>General</c:formatCode>
                <c:ptCount val="6"/>
                <c:pt idx="0">
                  <c:v>0</c:v>
                </c:pt>
                <c:pt idx="1">
                  <c:v>2.5599999999999996</c:v>
                </c:pt>
                <c:pt idx="2">
                  <c:v>2.2400000000000002</c:v>
                </c:pt>
                <c:pt idx="3">
                  <c:v>11.059999999999999</c:v>
                </c:pt>
                <c:pt idx="4">
                  <c:v>26.905000000000001</c:v>
                </c:pt>
                <c:pt idx="5">
                  <c:v>24.85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62-4634-BD43-C2B8D163CFC9}"/>
            </c:ext>
          </c:extLst>
        </c:ser>
        <c:ser>
          <c:idx val="2"/>
          <c:order val="2"/>
          <c:tx>
            <c:strRef>
              <c:f>'Abduction(Sagittal Plane) '!$L$46:$M$46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'!$M$48:$M$53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0.11313708498984755</c:v>
                  </c:pt>
                  <c:pt idx="2">
                    <c:v>0.41719300090006323</c:v>
                  </c:pt>
                  <c:pt idx="3">
                    <c:v>1.1242997820866105</c:v>
                  </c:pt>
                  <c:pt idx="4">
                    <c:v>0</c:v>
                  </c:pt>
                  <c:pt idx="5">
                    <c:v>3.9880822458921292</c:v>
                  </c:pt>
                </c:numCache>
              </c:numRef>
            </c:plus>
            <c:minus>
              <c:numRef>
                <c:f>'Abduction(Sagittal Plane) '!$M$48:$M$53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0.11313708498984755</c:v>
                  </c:pt>
                  <c:pt idx="2">
                    <c:v>0.41719300090006323</c:v>
                  </c:pt>
                  <c:pt idx="3">
                    <c:v>1.1242997820866105</c:v>
                  </c:pt>
                  <c:pt idx="4">
                    <c:v>0</c:v>
                  </c:pt>
                  <c:pt idx="5">
                    <c:v>3.9880822458921292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'!$L$48:$L$53</c:f>
              <c:numCache>
                <c:formatCode>General</c:formatCode>
                <c:ptCount val="6"/>
                <c:pt idx="0">
                  <c:v>0</c:v>
                </c:pt>
                <c:pt idx="1">
                  <c:v>1.3599999999999999</c:v>
                </c:pt>
                <c:pt idx="2">
                  <c:v>3.1150000000000002</c:v>
                </c:pt>
                <c:pt idx="3">
                  <c:v>10.654999999999999</c:v>
                </c:pt>
                <c:pt idx="4">
                  <c:v>22.06</c:v>
                </c:pt>
                <c:pt idx="5">
                  <c:v>5.49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C62-4634-BD43-C2B8D163CFC9}"/>
            </c:ext>
          </c:extLst>
        </c:ser>
        <c:ser>
          <c:idx val="3"/>
          <c:order val="3"/>
          <c:tx>
            <c:strRef>
              <c:f>'Abduction(Sagittal Plane) '!$P$46:$Q$46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'Abduction(Sagittal Plane) '!$Q$48:$Q$53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0.17677669529663689</c:v>
                  </c:pt>
                  <c:pt idx="2">
                    <c:v>0.10606601717798207</c:v>
                  </c:pt>
                  <c:pt idx="3">
                    <c:v>0.45254833995939081</c:v>
                  </c:pt>
                  <c:pt idx="4">
                    <c:v>3.2597622612699784</c:v>
                  </c:pt>
                  <c:pt idx="5">
                    <c:v>1.2303657992645916</c:v>
                  </c:pt>
                </c:numCache>
              </c:numRef>
            </c:plus>
            <c:minus>
              <c:numRef>
                <c:f>'Abduction(Sagittal Plane) '!$Q$48:$Q$53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0.17677669529663689</c:v>
                  </c:pt>
                  <c:pt idx="2">
                    <c:v>0.10606601717798207</c:v>
                  </c:pt>
                  <c:pt idx="3">
                    <c:v>0.45254833995939081</c:v>
                  </c:pt>
                  <c:pt idx="4">
                    <c:v>3.2597622612699784</c:v>
                  </c:pt>
                  <c:pt idx="5">
                    <c:v>1.2303657992645916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'!$P$48:$P$53</c:f>
              <c:numCache>
                <c:formatCode>General</c:formatCode>
                <c:ptCount val="6"/>
                <c:pt idx="0">
                  <c:v>0</c:v>
                </c:pt>
                <c:pt idx="1">
                  <c:v>1.385</c:v>
                </c:pt>
                <c:pt idx="2">
                  <c:v>1.595</c:v>
                </c:pt>
                <c:pt idx="3">
                  <c:v>8.23</c:v>
                </c:pt>
                <c:pt idx="4">
                  <c:v>15.765000000000001</c:v>
                </c:pt>
                <c:pt idx="5">
                  <c:v>21.740000000000002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C62-4634-BD43-C2B8D163CFC9}"/>
            </c:ext>
          </c:extLst>
        </c:ser>
        <c:ser>
          <c:idx val="4"/>
          <c:order val="4"/>
          <c:tx>
            <c:strRef>
              <c:f>'Abduction(Sagittal Plane) '!$T$46:$U$46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'!$U$48:$U$53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2.8284271247461926E-2</c:v>
                  </c:pt>
                  <c:pt idx="2">
                    <c:v>7.7781745930520452E-2</c:v>
                  </c:pt>
                  <c:pt idx="3">
                    <c:v>1.1030865786510133</c:v>
                  </c:pt>
                  <c:pt idx="4">
                    <c:v>0.91216774773064824</c:v>
                  </c:pt>
                  <c:pt idx="5">
                    <c:v>3.5355339059325371E-2</c:v>
                  </c:pt>
                </c:numCache>
              </c:numRef>
            </c:plus>
            <c:minus>
              <c:numRef>
                <c:f>'Abduction(Sagittal Plane) '!$U$48:$U$53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2.8284271247461926E-2</c:v>
                  </c:pt>
                  <c:pt idx="2">
                    <c:v>7.7781745930520452E-2</c:v>
                  </c:pt>
                  <c:pt idx="3">
                    <c:v>1.1030865786510133</c:v>
                  </c:pt>
                  <c:pt idx="4">
                    <c:v>0.91216774773064824</c:v>
                  </c:pt>
                  <c:pt idx="5">
                    <c:v>3.5355339059325371E-2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'!$T$48:$T$53</c:f>
              <c:numCache>
                <c:formatCode>General</c:formatCode>
                <c:ptCount val="6"/>
                <c:pt idx="0">
                  <c:v>0</c:v>
                </c:pt>
                <c:pt idx="1">
                  <c:v>1.69</c:v>
                </c:pt>
                <c:pt idx="2">
                  <c:v>2.415</c:v>
                </c:pt>
                <c:pt idx="3">
                  <c:v>11.16</c:v>
                </c:pt>
                <c:pt idx="4">
                  <c:v>25.225000000000001</c:v>
                </c:pt>
                <c:pt idx="5">
                  <c:v>31.984999999999999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C62-4634-BD43-C2B8D163CFC9}"/>
            </c:ext>
          </c:extLst>
        </c:ser>
        <c:ser>
          <c:idx val="5"/>
          <c:order val="5"/>
          <c:tx>
            <c:strRef>
              <c:f>'Abduction(Sagittal Plane) '!$X$46:$Y$46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'!$Y$48:$Y$53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0.1979898987322333</c:v>
                  </c:pt>
                  <c:pt idx="2">
                    <c:v>0.32526911934581182</c:v>
                  </c:pt>
                  <c:pt idx="3">
                    <c:v>0.98287842584930141</c:v>
                  </c:pt>
                  <c:pt idx="4">
                    <c:v>0.74953318805774194</c:v>
                  </c:pt>
                  <c:pt idx="5">
                    <c:v>0.23334523779155947</c:v>
                  </c:pt>
                </c:numCache>
              </c:numRef>
            </c:plus>
            <c:minus>
              <c:numRef>
                <c:f>'Abduction(Sagittal Plane) '!$Y$48:$Y$53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0.1979898987322333</c:v>
                  </c:pt>
                  <c:pt idx="2">
                    <c:v>0.32526911934581182</c:v>
                  </c:pt>
                  <c:pt idx="3">
                    <c:v>0.98287842584930141</c:v>
                  </c:pt>
                  <c:pt idx="4">
                    <c:v>0.74953318805774194</c:v>
                  </c:pt>
                  <c:pt idx="5">
                    <c:v>0.23334523779155947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'!$X$48:$X$53</c:f>
              <c:numCache>
                <c:formatCode>General</c:formatCode>
                <c:ptCount val="6"/>
                <c:pt idx="0">
                  <c:v>0</c:v>
                </c:pt>
                <c:pt idx="1">
                  <c:v>-0.16</c:v>
                </c:pt>
                <c:pt idx="2">
                  <c:v>2.7</c:v>
                </c:pt>
                <c:pt idx="3">
                  <c:v>9.8849999999999998</c:v>
                </c:pt>
                <c:pt idx="4">
                  <c:v>24.64</c:v>
                </c:pt>
                <c:pt idx="5">
                  <c:v>35.664999999999999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C62-4634-BD43-C2B8D163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176"/>
        <c:axId val="49731840"/>
      </c:scatterChart>
      <c:valAx>
        <c:axId val="497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1840"/>
        <c:crosses val="autoZero"/>
        <c:crossBetween val="midCat"/>
      </c:valAx>
      <c:valAx>
        <c:axId val="497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Sagittal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Sternoclavicular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'Abduction(Transverse Plan) '!$D$56:$E$56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'!$E$58:$E$63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7.0710678118654814E-3</c:v>
                  </c:pt>
                  <c:pt idx="2">
                    <c:v>2.8284271247461926E-2</c:v>
                  </c:pt>
                  <c:pt idx="3">
                    <c:v>0.19091883092036785</c:v>
                  </c:pt>
                  <c:pt idx="4">
                    <c:v>0.94752308678997188</c:v>
                  </c:pt>
                  <c:pt idx="5">
                    <c:v>1.8667619023324855</c:v>
                  </c:pt>
                </c:numCache>
              </c:numRef>
            </c:plus>
            <c:minus>
              <c:numRef>
                <c:f>'Abduction(Transverse Plan) '!$E$58:$E$63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7.0710678118654814E-3</c:v>
                  </c:pt>
                  <c:pt idx="2">
                    <c:v>2.8284271247461926E-2</c:v>
                  </c:pt>
                  <c:pt idx="3">
                    <c:v>0.19091883092036785</c:v>
                  </c:pt>
                  <c:pt idx="4">
                    <c:v>0.94752308678997188</c:v>
                  </c:pt>
                  <c:pt idx="5">
                    <c:v>1.8667619023324855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'!$D$58:$D$63</c:f>
              <c:numCache>
                <c:formatCode>General</c:formatCode>
                <c:ptCount val="6"/>
                <c:pt idx="0">
                  <c:v>0</c:v>
                </c:pt>
                <c:pt idx="1">
                  <c:v>-0.82499999999999996</c:v>
                </c:pt>
                <c:pt idx="2">
                  <c:v>-1.69</c:v>
                </c:pt>
                <c:pt idx="3">
                  <c:v>-3.0650000000000004</c:v>
                </c:pt>
                <c:pt idx="4">
                  <c:v>-3.24</c:v>
                </c:pt>
                <c:pt idx="5">
                  <c:v>-3.69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86C-4D56-91EA-A974F805E8B8}"/>
            </c:ext>
          </c:extLst>
        </c:ser>
        <c:ser>
          <c:idx val="1"/>
          <c:order val="1"/>
          <c:tx>
            <c:strRef>
              <c:f>'Abduction(Transverse Plan) '!$H$56:$I$56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'!$I$58:$I$63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3.5355339059327411E-2</c:v>
                  </c:pt>
                  <c:pt idx="2">
                    <c:v>0.2050609665440988</c:v>
                  </c:pt>
                  <c:pt idx="3">
                    <c:v>0.2050609665440988</c:v>
                  </c:pt>
                  <c:pt idx="4">
                    <c:v>0.92630988335437703</c:v>
                  </c:pt>
                  <c:pt idx="5">
                    <c:v>1.7536248173426365</c:v>
                  </c:pt>
                </c:numCache>
              </c:numRef>
            </c:plus>
            <c:minus>
              <c:numRef>
                <c:f>'Abduction(Transverse Plan) '!$I$58:$I$63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3.5355339059327411E-2</c:v>
                  </c:pt>
                  <c:pt idx="2">
                    <c:v>0.2050609665440988</c:v>
                  </c:pt>
                  <c:pt idx="3">
                    <c:v>0.2050609665440988</c:v>
                  </c:pt>
                  <c:pt idx="4">
                    <c:v>0.92630988335437703</c:v>
                  </c:pt>
                  <c:pt idx="5">
                    <c:v>1.7536248173426365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'!$H$58:$H$63</c:f>
              <c:numCache>
                <c:formatCode>General</c:formatCode>
                <c:ptCount val="6"/>
                <c:pt idx="0">
                  <c:v>0</c:v>
                </c:pt>
                <c:pt idx="1">
                  <c:v>-1.585</c:v>
                </c:pt>
                <c:pt idx="2">
                  <c:v>-2.0150000000000001</c:v>
                </c:pt>
                <c:pt idx="3">
                  <c:v>-3.7749999999999999</c:v>
                </c:pt>
                <c:pt idx="4">
                  <c:v>-8.2650000000000006</c:v>
                </c:pt>
                <c:pt idx="5">
                  <c:v>-9.17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86C-4D56-91EA-A974F805E8B8}"/>
            </c:ext>
          </c:extLst>
        </c:ser>
        <c:ser>
          <c:idx val="2"/>
          <c:order val="2"/>
          <c:tx>
            <c:strRef>
              <c:f>'Abduction(Transverse Plan) '!$L$56:$M$56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'!$M$58:$M$63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3.5355339059327369E-2</c:v>
                  </c:pt>
                  <c:pt idx="2">
                    <c:v>0.38183766184073614</c:v>
                  </c:pt>
                  <c:pt idx="3">
                    <c:v>0.36062445840513968</c:v>
                  </c:pt>
                  <c:pt idx="4">
                    <c:v>0.57275649276110385</c:v>
                  </c:pt>
                  <c:pt idx="5">
                    <c:v>0.51618795026618003</c:v>
                  </c:pt>
                </c:numCache>
              </c:numRef>
            </c:plus>
            <c:minus>
              <c:numRef>
                <c:f>'Abduction(Transverse Plan) '!$M$58:$M$63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3.5355339059327369E-2</c:v>
                  </c:pt>
                  <c:pt idx="2">
                    <c:v>0.38183766184073614</c:v>
                  </c:pt>
                  <c:pt idx="3">
                    <c:v>0.36062445840513968</c:v>
                  </c:pt>
                  <c:pt idx="4">
                    <c:v>0.57275649276110385</c:v>
                  </c:pt>
                  <c:pt idx="5">
                    <c:v>0.51618795026618003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'!$L$58:$L$63</c:f>
              <c:numCache>
                <c:formatCode>General</c:formatCode>
                <c:ptCount val="6"/>
                <c:pt idx="0">
                  <c:v>0</c:v>
                </c:pt>
                <c:pt idx="1">
                  <c:v>-0.40500000000000003</c:v>
                </c:pt>
                <c:pt idx="2">
                  <c:v>-1.56</c:v>
                </c:pt>
                <c:pt idx="3">
                  <c:v>-5.1050000000000004</c:v>
                </c:pt>
                <c:pt idx="4">
                  <c:v>-8.8350000000000009</c:v>
                </c:pt>
                <c:pt idx="5">
                  <c:v>-7.4550000000000001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86C-4D56-91EA-A974F805E8B8}"/>
            </c:ext>
          </c:extLst>
        </c:ser>
        <c:ser>
          <c:idx val="3"/>
          <c:order val="3"/>
          <c:tx>
            <c:strRef>
              <c:f>'Abduction(Transverse Plan) '!$P$56:$Q$56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'Abduction(Transverse Plan) '!$Q$58:$Q$63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9.1923881554251727E-2</c:v>
                  </c:pt>
                  <c:pt idx="2">
                    <c:v>2.1001071401240465</c:v>
                  </c:pt>
                  <c:pt idx="3">
                    <c:v>0.14849242404917495</c:v>
                  </c:pt>
                  <c:pt idx="4">
                    <c:v>0.12020815280171335</c:v>
                  </c:pt>
                  <c:pt idx="5">
                    <c:v>2.2980970388562798</c:v>
                  </c:pt>
                </c:numCache>
              </c:numRef>
            </c:plus>
            <c:minus>
              <c:numRef>
                <c:f>'Abduction(Transverse Plan) '!$Q$58:$Q$63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9.1923881554251727E-2</c:v>
                  </c:pt>
                  <c:pt idx="2">
                    <c:v>2.1001071401240465</c:v>
                  </c:pt>
                  <c:pt idx="3">
                    <c:v>0.14849242404917495</c:v>
                  </c:pt>
                  <c:pt idx="4">
                    <c:v>0.12020815280171335</c:v>
                  </c:pt>
                  <c:pt idx="5">
                    <c:v>2.2980970388562798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'!$P$58:$P$63</c:f>
              <c:numCache>
                <c:formatCode>General</c:formatCode>
                <c:ptCount val="6"/>
                <c:pt idx="0">
                  <c:v>0</c:v>
                </c:pt>
                <c:pt idx="1">
                  <c:v>-15.175000000000001</c:v>
                </c:pt>
                <c:pt idx="2">
                  <c:v>3.5000000000000031E-2</c:v>
                </c:pt>
                <c:pt idx="3">
                  <c:v>-4.0150000000000006</c:v>
                </c:pt>
                <c:pt idx="4">
                  <c:v>-2.1349999999999998</c:v>
                </c:pt>
                <c:pt idx="5">
                  <c:v>2.2149999999999999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86C-4D56-91EA-A974F805E8B8}"/>
            </c:ext>
          </c:extLst>
        </c:ser>
        <c:ser>
          <c:idx val="4"/>
          <c:order val="4"/>
          <c:tx>
            <c:strRef>
              <c:f>'Abduction(Transverse Plan) '!$T$56:$U$56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'!$U$58:$U$63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5.6568542494923851E-2</c:v>
                  </c:pt>
                  <c:pt idx="2">
                    <c:v>1.5273506473629428</c:v>
                  </c:pt>
                  <c:pt idx="3">
                    <c:v>0.68589357775095161</c:v>
                  </c:pt>
                  <c:pt idx="4">
                    <c:v>0.60811183182043049</c:v>
                  </c:pt>
                  <c:pt idx="5">
                    <c:v>0.47376154339498677</c:v>
                  </c:pt>
                </c:numCache>
              </c:numRef>
            </c:plus>
            <c:minus>
              <c:numRef>
                <c:f>'Abduction(Transverse Plan) '!$U$58:$U$63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5.6568542494923851E-2</c:v>
                  </c:pt>
                  <c:pt idx="2">
                    <c:v>1.5273506473629428</c:v>
                  </c:pt>
                  <c:pt idx="3">
                    <c:v>0.68589357775095161</c:v>
                  </c:pt>
                  <c:pt idx="4">
                    <c:v>0.60811183182043049</c:v>
                  </c:pt>
                  <c:pt idx="5">
                    <c:v>0.47376154339498677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'!$T$58:$T$63</c:f>
              <c:numCache>
                <c:formatCode>General</c:formatCode>
                <c:ptCount val="6"/>
                <c:pt idx="0">
                  <c:v>0</c:v>
                </c:pt>
                <c:pt idx="1">
                  <c:v>-1.07</c:v>
                </c:pt>
                <c:pt idx="2">
                  <c:v>-2.63</c:v>
                </c:pt>
                <c:pt idx="3">
                  <c:v>-6.875</c:v>
                </c:pt>
                <c:pt idx="4">
                  <c:v>-8.99</c:v>
                </c:pt>
                <c:pt idx="5">
                  <c:v>-8.8949999999999996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86C-4D56-91EA-A974F805E8B8}"/>
            </c:ext>
          </c:extLst>
        </c:ser>
        <c:ser>
          <c:idx val="5"/>
          <c:order val="5"/>
          <c:tx>
            <c:strRef>
              <c:f>'Abduction(Transverse Plan) '!$X$56:$Y$56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'!$Y$58:$Y$63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6.3639610306789371E-2</c:v>
                  </c:pt>
                  <c:pt idx="2">
                    <c:v>0.17677669529663673</c:v>
                  </c:pt>
                  <c:pt idx="3">
                    <c:v>0.29698484809834991</c:v>
                  </c:pt>
                  <c:pt idx="4">
                    <c:v>0.16263455967290624</c:v>
                  </c:pt>
                  <c:pt idx="5">
                    <c:v>3.1183409050326745</c:v>
                  </c:pt>
                </c:numCache>
              </c:numRef>
            </c:plus>
            <c:minus>
              <c:numRef>
                <c:f>'Abduction(Transverse Plan) '!$Y$58:$Y$63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6.3639610306789371E-2</c:v>
                  </c:pt>
                  <c:pt idx="2">
                    <c:v>0.17677669529663673</c:v>
                  </c:pt>
                  <c:pt idx="3">
                    <c:v>0.29698484809834991</c:v>
                  </c:pt>
                  <c:pt idx="4">
                    <c:v>0.16263455967290624</c:v>
                  </c:pt>
                  <c:pt idx="5">
                    <c:v>3.1183409050326745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'!$X$58:$X$63</c:f>
              <c:numCache>
                <c:formatCode>General</c:formatCode>
                <c:ptCount val="6"/>
                <c:pt idx="0">
                  <c:v>0</c:v>
                </c:pt>
                <c:pt idx="1">
                  <c:v>0.185</c:v>
                </c:pt>
                <c:pt idx="2">
                  <c:v>-1.9049999999999998</c:v>
                </c:pt>
                <c:pt idx="3">
                  <c:v>-5.53</c:v>
                </c:pt>
                <c:pt idx="4">
                  <c:v>-6.0049999999999999</c:v>
                </c:pt>
                <c:pt idx="5">
                  <c:v>-2.7050000000000001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86C-4D56-91EA-A974F805E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9664"/>
        <c:axId val="49734016"/>
      </c:scatterChart>
      <c:valAx>
        <c:axId val="497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4016"/>
        <c:crosses val="autoZero"/>
        <c:crossBetween val="midCat"/>
      </c:valAx>
      <c:valAx>
        <c:axId val="497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Scapulothoracic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'Abduction(Transverse Plan) '!$D$46:$E$46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'!$E$48:$E$53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1.5839191898578655</c:v>
                  </c:pt>
                  <c:pt idx="2">
                    <c:v>0.16263455967290624</c:v>
                  </c:pt>
                  <c:pt idx="3">
                    <c:v>1.5697770542341358</c:v>
                  </c:pt>
                  <c:pt idx="4">
                    <c:v>0.8626702730475897</c:v>
                  </c:pt>
                  <c:pt idx="5">
                    <c:v>2.1213203435596424</c:v>
                  </c:pt>
                </c:numCache>
              </c:numRef>
            </c:plus>
            <c:minus>
              <c:numRef>
                <c:f>'Abduction(Transverse Plan) '!$E$48:$E$53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1.5839191898578655</c:v>
                  </c:pt>
                  <c:pt idx="2">
                    <c:v>0.16263455967290624</c:v>
                  </c:pt>
                  <c:pt idx="3">
                    <c:v>1.5697770542341358</c:v>
                  </c:pt>
                  <c:pt idx="4">
                    <c:v>0.8626702730475897</c:v>
                  </c:pt>
                  <c:pt idx="5">
                    <c:v>2.1213203435596424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'!$D$48:$D$53</c:f>
              <c:numCache>
                <c:formatCode>General</c:formatCode>
                <c:ptCount val="6"/>
                <c:pt idx="0">
                  <c:v>0</c:v>
                </c:pt>
                <c:pt idx="1">
                  <c:v>2.41</c:v>
                </c:pt>
                <c:pt idx="2">
                  <c:v>4.8650000000000002</c:v>
                </c:pt>
                <c:pt idx="3">
                  <c:v>11.73</c:v>
                </c:pt>
                <c:pt idx="4">
                  <c:v>24.92</c:v>
                </c:pt>
                <c:pt idx="5">
                  <c:v>20.95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225-4CE4-92A0-A7CDCA1A57FB}"/>
            </c:ext>
          </c:extLst>
        </c:ser>
        <c:ser>
          <c:idx val="1"/>
          <c:order val="1"/>
          <c:tx>
            <c:strRef>
              <c:f>'Abduction(Transverse Plan) '!$H$46:$I$46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'!$I$48:$I$53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7.0710678118654814E-3</c:v>
                  </c:pt>
                  <c:pt idx="2">
                    <c:v>0.21920310216782946</c:v>
                  </c:pt>
                  <c:pt idx="3">
                    <c:v>2.8284271247462554E-2</c:v>
                  </c:pt>
                  <c:pt idx="4">
                    <c:v>1.5980613254815985</c:v>
                  </c:pt>
                  <c:pt idx="5">
                    <c:v>4.681046891454943</c:v>
                  </c:pt>
                </c:numCache>
              </c:numRef>
            </c:plus>
            <c:minus>
              <c:numRef>
                <c:f>'Abduction(Transverse Plan) '!$I$48:$I$53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7.0710678118654814E-3</c:v>
                  </c:pt>
                  <c:pt idx="2">
                    <c:v>0.21920310216782946</c:v>
                  </c:pt>
                  <c:pt idx="3">
                    <c:v>2.8284271247462554E-2</c:v>
                  </c:pt>
                  <c:pt idx="4">
                    <c:v>1.5980613254815985</c:v>
                  </c:pt>
                  <c:pt idx="5">
                    <c:v>4.681046891454943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'!$H$48:$H$53</c:f>
              <c:numCache>
                <c:formatCode>General</c:formatCode>
                <c:ptCount val="6"/>
                <c:pt idx="0">
                  <c:v>0</c:v>
                </c:pt>
                <c:pt idx="1">
                  <c:v>1.8250000000000002</c:v>
                </c:pt>
                <c:pt idx="2">
                  <c:v>4.3049999999999997</c:v>
                </c:pt>
                <c:pt idx="3">
                  <c:v>12.690000000000001</c:v>
                </c:pt>
                <c:pt idx="4">
                  <c:v>25.490000000000002</c:v>
                </c:pt>
                <c:pt idx="5">
                  <c:v>31.52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225-4CE4-92A0-A7CDCA1A57FB}"/>
            </c:ext>
          </c:extLst>
        </c:ser>
        <c:ser>
          <c:idx val="2"/>
          <c:order val="2"/>
          <c:tx>
            <c:strRef>
              <c:f>'Abduction(Transverse Plan) '!$L$46:$M$46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'!$M$48:$M$53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0.37476659402886836</c:v>
                  </c:pt>
                  <c:pt idx="2">
                    <c:v>0.77074639149333868</c:v>
                  </c:pt>
                  <c:pt idx="3">
                    <c:v>3.4506810921903668</c:v>
                  </c:pt>
                  <c:pt idx="4">
                    <c:v>1.2091525958289968</c:v>
                  </c:pt>
                  <c:pt idx="5">
                    <c:v>1.3717871555019006</c:v>
                  </c:pt>
                </c:numCache>
              </c:numRef>
            </c:plus>
            <c:minus>
              <c:numRef>
                <c:f>'Abduction(Transverse Plan) '!$M$48:$M$53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0.37476659402886836</c:v>
                  </c:pt>
                  <c:pt idx="2">
                    <c:v>0.77074639149333868</c:v>
                  </c:pt>
                  <c:pt idx="3">
                    <c:v>3.4506810921903668</c:v>
                  </c:pt>
                  <c:pt idx="4">
                    <c:v>1.2091525958289968</c:v>
                  </c:pt>
                  <c:pt idx="5">
                    <c:v>1.3717871555019006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'!$L$48:$L$53</c:f>
              <c:numCache>
                <c:formatCode>General</c:formatCode>
                <c:ptCount val="6"/>
                <c:pt idx="0">
                  <c:v>0</c:v>
                </c:pt>
                <c:pt idx="1">
                  <c:v>1.6850000000000001</c:v>
                </c:pt>
                <c:pt idx="2">
                  <c:v>3.875</c:v>
                </c:pt>
                <c:pt idx="3">
                  <c:v>12.719999999999999</c:v>
                </c:pt>
                <c:pt idx="4">
                  <c:v>27.085000000000001</c:v>
                </c:pt>
                <c:pt idx="5">
                  <c:v>23.39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225-4CE4-92A0-A7CDCA1A57FB}"/>
            </c:ext>
          </c:extLst>
        </c:ser>
        <c:ser>
          <c:idx val="3"/>
          <c:order val="3"/>
          <c:tx>
            <c:strRef>
              <c:f>'Abduction(Transverse Plan) '!$P$46:$Q$46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'Abduction(Transverse Plan) '!$Q$48:$Q$53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7.0710678118654814E-3</c:v>
                  </c:pt>
                  <c:pt idx="2">
                    <c:v>0.12020815280171303</c:v>
                  </c:pt>
                  <c:pt idx="3">
                    <c:v>1.3081475451951126</c:v>
                  </c:pt>
                  <c:pt idx="4">
                    <c:v>3.4931074990615518</c:v>
                  </c:pt>
                  <c:pt idx="5">
                    <c:v>0.98287842584930141</c:v>
                  </c:pt>
                </c:numCache>
              </c:numRef>
            </c:plus>
            <c:minus>
              <c:numRef>
                <c:f>'Abduction(Transverse Plan) '!$Q$48:$Q$53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7.0710678118654814E-3</c:v>
                  </c:pt>
                  <c:pt idx="2">
                    <c:v>0.12020815280171303</c:v>
                  </c:pt>
                  <c:pt idx="3">
                    <c:v>1.3081475451951126</c:v>
                  </c:pt>
                  <c:pt idx="4">
                    <c:v>3.4931074990615518</c:v>
                  </c:pt>
                  <c:pt idx="5">
                    <c:v>0.98287842584930141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'!$P$48:$P$53</c:f>
              <c:numCache>
                <c:formatCode>General</c:formatCode>
                <c:ptCount val="6"/>
                <c:pt idx="0">
                  <c:v>0</c:v>
                </c:pt>
                <c:pt idx="1">
                  <c:v>1.4350000000000001</c:v>
                </c:pt>
                <c:pt idx="2">
                  <c:v>2.5649999999999999</c:v>
                </c:pt>
                <c:pt idx="3">
                  <c:v>11.864999999999998</c:v>
                </c:pt>
                <c:pt idx="4">
                  <c:v>24.18</c:v>
                </c:pt>
                <c:pt idx="5">
                  <c:v>36.954999999999998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225-4CE4-92A0-A7CDCA1A57FB}"/>
            </c:ext>
          </c:extLst>
        </c:ser>
        <c:ser>
          <c:idx val="4"/>
          <c:order val="4"/>
          <c:tx>
            <c:strRef>
              <c:f>'Abduction(Transverse Plan) '!$T$46:$U$46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'!$U$48:$U$53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0.23334523779156091</c:v>
                  </c:pt>
                  <c:pt idx="2">
                    <c:v>0.47376154339498594</c:v>
                  </c:pt>
                  <c:pt idx="3">
                    <c:v>2.8284271247461903</c:v>
                  </c:pt>
                  <c:pt idx="4">
                    <c:v>2.6304372260139561</c:v>
                  </c:pt>
                  <c:pt idx="5">
                    <c:v>0.73539105243400882</c:v>
                  </c:pt>
                </c:numCache>
              </c:numRef>
            </c:plus>
            <c:minus>
              <c:numRef>
                <c:f>'Abduction(Transverse Plan) '!$U$48:$U$53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0.23334523779156091</c:v>
                  </c:pt>
                  <c:pt idx="2">
                    <c:v>0.47376154339498594</c:v>
                  </c:pt>
                  <c:pt idx="3">
                    <c:v>2.8284271247461903</c:v>
                  </c:pt>
                  <c:pt idx="4">
                    <c:v>2.6304372260139561</c:v>
                  </c:pt>
                  <c:pt idx="5">
                    <c:v>0.73539105243400882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'!$T$48:$T$53</c:f>
              <c:numCache>
                <c:formatCode>General</c:formatCode>
                <c:ptCount val="6"/>
                <c:pt idx="0">
                  <c:v>0</c:v>
                </c:pt>
                <c:pt idx="1">
                  <c:v>1.4550000000000001</c:v>
                </c:pt>
                <c:pt idx="2">
                  <c:v>2.7050000000000001</c:v>
                </c:pt>
                <c:pt idx="3">
                  <c:v>9.5399999999999991</c:v>
                </c:pt>
                <c:pt idx="4">
                  <c:v>29.3</c:v>
                </c:pt>
                <c:pt idx="5">
                  <c:v>35.049999999999997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225-4CE4-92A0-A7CDCA1A57FB}"/>
            </c:ext>
          </c:extLst>
        </c:ser>
        <c:ser>
          <c:idx val="5"/>
          <c:order val="5"/>
          <c:tx>
            <c:strRef>
              <c:f>'Abduction(Transverse Plan) '!$X$46:$Y$46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'Abduction(Transverse Plan) '!$Y$48:$Y$53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0.33234018715767716</c:v>
                  </c:pt>
                  <c:pt idx="3">
                    <c:v>1.4071424945612296</c:v>
                  </c:pt>
                  <c:pt idx="4">
                    <c:v>0.23334523779156199</c:v>
                  </c:pt>
                  <c:pt idx="5">
                    <c:v>1.8101933598375584</c:v>
                  </c:pt>
                </c:numCache>
              </c:numRef>
            </c:plus>
            <c:minus>
              <c:numRef>
                <c:f>'Abduction(Transverse Plan) '!$Y$48:$Y$53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0.33234018715767716</c:v>
                  </c:pt>
                  <c:pt idx="3">
                    <c:v>1.4071424945612296</c:v>
                  </c:pt>
                  <c:pt idx="4">
                    <c:v>0.23334523779156199</c:v>
                  </c:pt>
                  <c:pt idx="5">
                    <c:v>1.8101933598375584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'Abduction(Transverse Plan) 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'Abduction(Transverse Plan) '!$X$48:$X$53</c:f>
              <c:numCache>
                <c:formatCode>General</c:formatCode>
                <c:ptCount val="6"/>
                <c:pt idx="0">
                  <c:v>0</c:v>
                </c:pt>
                <c:pt idx="1">
                  <c:v>-0.23</c:v>
                </c:pt>
                <c:pt idx="2">
                  <c:v>3.085</c:v>
                </c:pt>
                <c:pt idx="3">
                  <c:v>11.215</c:v>
                </c:pt>
                <c:pt idx="4">
                  <c:v>25.975000000000001</c:v>
                </c:pt>
                <c:pt idx="5">
                  <c:v>38.730000000000004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225-4CE4-92A0-A7CDCA1A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0544"/>
        <c:axId val="49735648"/>
      </c:scatterChart>
      <c:valAx>
        <c:axId val="497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648"/>
        <c:crosses val="autoZero"/>
        <c:crossBetween val="midCat"/>
      </c:valAx>
      <c:valAx>
        <c:axId val="49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Sternoclavicular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'Adduction(coronal plane)'!$D$53:$E$53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plane)'!$E$55:$E$57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0.32526911934581237</c:v>
                  </c:pt>
                  <c:pt idx="2">
                    <c:v>0.50204581464244924</c:v>
                  </c:pt>
                </c:numCache>
              </c:numRef>
            </c:plus>
            <c:minus>
              <c:numRef>
                <c:f>'Adduction(coronal plane)'!$E$55:$E$57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0.32526911934581237</c:v>
                  </c:pt>
                  <c:pt idx="2">
                    <c:v>0.50204581464244924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plane)'!$D$55:$D$57</c:f>
              <c:numCache>
                <c:formatCode>General</c:formatCode>
                <c:ptCount val="3"/>
                <c:pt idx="0">
                  <c:v>0</c:v>
                </c:pt>
                <c:pt idx="1">
                  <c:v>1.69</c:v>
                </c:pt>
                <c:pt idx="2">
                  <c:v>3.4249999999999998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CF-4B32-A6D5-9CB2C8A4DF48}"/>
            </c:ext>
          </c:extLst>
        </c:ser>
        <c:ser>
          <c:idx val="1"/>
          <c:order val="1"/>
          <c:tx>
            <c:strRef>
              <c:f>'Adduction(coronal plane)'!$H$53:$I$53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plane)'!$I$55:$I$57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0.16970562748477122</c:v>
                  </c:pt>
                  <c:pt idx="2">
                    <c:v>0.15556349186104027</c:v>
                  </c:pt>
                </c:numCache>
              </c:numRef>
            </c:plus>
            <c:minus>
              <c:numRef>
                <c:f>'Adduction(coronal plane)'!$I$55:$I$57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0.16970562748477122</c:v>
                  </c:pt>
                  <c:pt idx="2">
                    <c:v>0.15556349186104027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plane)'!$H$55:$H$57</c:f>
              <c:numCache>
                <c:formatCode>General</c:formatCode>
                <c:ptCount val="3"/>
                <c:pt idx="0">
                  <c:v>0</c:v>
                </c:pt>
                <c:pt idx="1">
                  <c:v>-0.79</c:v>
                </c:pt>
                <c:pt idx="2">
                  <c:v>5.07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CF-4B32-A6D5-9CB2C8A4DF48}"/>
            </c:ext>
          </c:extLst>
        </c:ser>
        <c:ser>
          <c:idx val="2"/>
          <c:order val="2"/>
          <c:tx>
            <c:strRef>
              <c:f>'Adduction(coronal plane)'!$L$53:$M$53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plane)'!$M$55:$M$57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0.18384776310850251</c:v>
                  </c:pt>
                  <c:pt idx="2">
                    <c:v>0.19798989873223347</c:v>
                  </c:pt>
                </c:numCache>
              </c:numRef>
            </c:plus>
            <c:minus>
              <c:numRef>
                <c:f>'Adduction(coronal plane)'!$M$55:$M$57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0.18384776310850251</c:v>
                  </c:pt>
                  <c:pt idx="2">
                    <c:v>0.19798989873223347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plane)'!$L$55:$L$57</c:f>
              <c:numCache>
                <c:formatCode>General</c:formatCode>
                <c:ptCount val="3"/>
                <c:pt idx="0">
                  <c:v>0</c:v>
                </c:pt>
                <c:pt idx="1">
                  <c:v>3.34</c:v>
                </c:pt>
                <c:pt idx="2">
                  <c:v>5.3100000000000005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CF-4B32-A6D5-9CB2C8A4DF48}"/>
            </c:ext>
          </c:extLst>
        </c:ser>
        <c:ser>
          <c:idx val="3"/>
          <c:order val="3"/>
          <c:tx>
            <c:strRef>
              <c:f>'Adduction(coronal plane)'!$P$53:$Q$53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'Adduction(coronal plane)'!$Q$55:$Q$57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0.90509667991878051</c:v>
                  </c:pt>
                  <c:pt idx="2">
                    <c:v>0.26870057685088827</c:v>
                  </c:pt>
                </c:numCache>
              </c:numRef>
            </c:plus>
            <c:minus>
              <c:numRef>
                <c:f>'Adduction(coronal plane)'!$Q$55:$Q$57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0.90509667991878051</c:v>
                  </c:pt>
                  <c:pt idx="2">
                    <c:v>0.26870057685088827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plane)'!$P$55:$P$57</c:f>
              <c:numCache>
                <c:formatCode>General</c:formatCode>
                <c:ptCount val="3"/>
                <c:pt idx="0">
                  <c:v>0</c:v>
                </c:pt>
                <c:pt idx="1">
                  <c:v>1.51</c:v>
                </c:pt>
                <c:pt idx="2">
                  <c:v>2.9699999999999998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CF-4B32-A6D5-9CB2C8A4DF48}"/>
            </c:ext>
          </c:extLst>
        </c:ser>
        <c:ser>
          <c:idx val="4"/>
          <c:order val="4"/>
          <c:tx>
            <c:strRef>
              <c:f>'Adduction(coronal plane)'!$T$53:$U$53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plane)'!$U$55:$U$57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0.18384776310850234</c:v>
                  </c:pt>
                  <c:pt idx="2">
                    <c:v>0.30405591591021547</c:v>
                  </c:pt>
                </c:numCache>
              </c:numRef>
            </c:plus>
            <c:minus>
              <c:numRef>
                <c:f>'Adduction(coronal plane)'!$U$55:$U$57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0.18384776310850234</c:v>
                  </c:pt>
                  <c:pt idx="2">
                    <c:v>0.30405591591021547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plane)'!$T$55:$T$57</c:f>
              <c:numCache>
                <c:formatCode>General</c:formatCode>
                <c:ptCount val="3"/>
                <c:pt idx="0">
                  <c:v>0</c:v>
                </c:pt>
                <c:pt idx="1">
                  <c:v>0.38</c:v>
                </c:pt>
                <c:pt idx="2">
                  <c:v>-2.4999999999999994E-2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CF-4B32-A6D5-9CB2C8A4DF48}"/>
            </c:ext>
          </c:extLst>
        </c:ser>
        <c:ser>
          <c:idx val="5"/>
          <c:order val="5"/>
          <c:tx>
            <c:strRef>
              <c:f>'Adduction(coronal plane)'!$X$53:$Y$53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plane)'!$Y$55:$Y$57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9.8994949366116664E-2</c:v>
                  </c:pt>
                  <c:pt idx="2">
                    <c:v>0.57275649276110441</c:v>
                  </c:pt>
                </c:numCache>
              </c:numRef>
            </c:plus>
            <c:minus>
              <c:numRef>
                <c:f>'Adduction(coronal plane)'!$Y$55:$Y$57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9.8994949366116664E-2</c:v>
                  </c:pt>
                  <c:pt idx="2">
                    <c:v>0.57275649276110441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plane)'!$X$55:$X$57</c:f>
              <c:numCache>
                <c:formatCode>General</c:formatCode>
                <c:ptCount val="3"/>
                <c:pt idx="0">
                  <c:v>0</c:v>
                </c:pt>
                <c:pt idx="1">
                  <c:v>-0.15</c:v>
                </c:pt>
                <c:pt idx="2">
                  <c:v>3.5449999999999999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CF-4B32-A6D5-9CB2C8A4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2384"/>
        <c:axId val="49730208"/>
      </c:scatterChart>
      <c:valAx>
        <c:axId val="497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208"/>
        <c:crosses val="autoZero"/>
        <c:crossBetween val="midCat"/>
      </c:valAx>
      <c:valAx>
        <c:axId val="49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Coronal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Scapulothoracic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5153023335081"/>
          <c:y val="0.1498108790654471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'Adduction(coronal plane)'!$D$46:$E$46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plane)'!$E$48:$E$50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1.3505739520663056</c:v>
                  </c:pt>
                  <c:pt idx="2">
                    <c:v>2.8072139213105927</c:v>
                  </c:pt>
                </c:numCache>
              </c:numRef>
            </c:plus>
            <c:minus>
              <c:numRef>
                <c:f>'Adduction(coronal plane)'!$E$48:$E$50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1.3505739520663056</c:v>
                  </c:pt>
                  <c:pt idx="2">
                    <c:v>2.8072139213105927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plane)'!$D$48:$D$50</c:f>
              <c:numCache>
                <c:formatCode>General</c:formatCode>
                <c:ptCount val="3"/>
                <c:pt idx="0">
                  <c:v>0</c:v>
                </c:pt>
                <c:pt idx="1">
                  <c:v>4.165</c:v>
                </c:pt>
                <c:pt idx="2">
                  <c:v>19.995000000000001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621-4B06-ADEA-C82F33061567}"/>
            </c:ext>
          </c:extLst>
        </c:ser>
        <c:ser>
          <c:idx val="1"/>
          <c:order val="1"/>
          <c:tx>
            <c:strRef>
              <c:f>'Adduction(coronal plane)'!$H$46:$I$46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plane)'!$I$48:$I$50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1.9869700551341902</c:v>
                  </c:pt>
                  <c:pt idx="2">
                    <c:v>0.40305086527633227</c:v>
                  </c:pt>
                </c:numCache>
              </c:numRef>
            </c:plus>
            <c:minus>
              <c:numRef>
                <c:f>'Adduction(coronal plane)'!$I$48:$I$50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1.9869700551341902</c:v>
                  </c:pt>
                  <c:pt idx="2">
                    <c:v>0.40305086527633227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plane)'!$H$48:$H$50</c:f>
              <c:numCache>
                <c:formatCode>General</c:formatCode>
                <c:ptCount val="3"/>
                <c:pt idx="0">
                  <c:v>0</c:v>
                </c:pt>
                <c:pt idx="1">
                  <c:v>8.375</c:v>
                </c:pt>
                <c:pt idx="2">
                  <c:v>23.805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621-4B06-ADEA-C82F33061567}"/>
            </c:ext>
          </c:extLst>
        </c:ser>
        <c:ser>
          <c:idx val="2"/>
          <c:order val="2"/>
          <c:tx>
            <c:strRef>
              <c:f>'Adduction(coronal plane)'!$L$46:$M$46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plane)'!$M$48:$M$50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0.80610173055266388</c:v>
                  </c:pt>
                  <c:pt idx="2">
                    <c:v>0.37476659402886975</c:v>
                  </c:pt>
                </c:numCache>
              </c:numRef>
            </c:plus>
            <c:minus>
              <c:numRef>
                <c:f>'Adduction(coronal plane)'!$M$48:$M$50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0.80610173055266388</c:v>
                  </c:pt>
                  <c:pt idx="2">
                    <c:v>0.37476659402886975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plane)'!$L$48:$L$50</c:f>
              <c:numCache>
                <c:formatCode>General</c:formatCode>
                <c:ptCount val="3"/>
                <c:pt idx="0">
                  <c:v>0</c:v>
                </c:pt>
                <c:pt idx="1">
                  <c:v>6.1400000000000006</c:v>
                </c:pt>
                <c:pt idx="2">
                  <c:v>10.774999999999999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621-4B06-ADEA-C82F33061567}"/>
            </c:ext>
          </c:extLst>
        </c:ser>
        <c:ser>
          <c:idx val="3"/>
          <c:order val="3"/>
          <c:tx>
            <c:strRef>
              <c:f>'Adduction(coronal plane)'!$P$46:$Q$46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'Adduction(coronal plane)'!$Q$48:$Q$50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2.2415284963613544</c:v>
                  </c:pt>
                  <c:pt idx="2">
                    <c:v>1.3930003589374991</c:v>
                  </c:pt>
                </c:numCache>
              </c:numRef>
            </c:plus>
            <c:minus>
              <c:numRef>
                <c:f>'Adduction(coronal plane)'!$Q$48:$Q$50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2.2415284963613544</c:v>
                  </c:pt>
                  <c:pt idx="2">
                    <c:v>1.3930003589374991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plane)'!$P$48:$P$50</c:f>
              <c:numCache>
                <c:formatCode>General</c:formatCode>
                <c:ptCount val="3"/>
                <c:pt idx="0">
                  <c:v>0</c:v>
                </c:pt>
                <c:pt idx="1">
                  <c:v>4.6950000000000003</c:v>
                </c:pt>
                <c:pt idx="2">
                  <c:v>13.895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621-4B06-ADEA-C82F33061567}"/>
            </c:ext>
          </c:extLst>
        </c:ser>
        <c:ser>
          <c:idx val="4"/>
          <c:order val="4"/>
          <c:tx>
            <c:strRef>
              <c:f>'Adduction(coronal plane)'!$T$46:$U$46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plane)'!$U$48:$U$50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0.39597979746446665</c:v>
                  </c:pt>
                  <c:pt idx="2">
                    <c:v>0.82024386617639544</c:v>
                  </c:pt>
                </c:numCache>
              </c:numRef>
            </c:plus>
            <c:minus>
              <c:numRef>
                <c:f>'Adduction(coronal plane)'!$U$48:$U$50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0.39597979746446665</c:v>
                  </c:pt>
                  <c:pt idx="2">
                    <c:v>0.82024386617639544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plane)'!$T$48:$T$50</c:f>
              <c:numCache>
                <c:formatCode>General</c:formatCode>
                <c:ptCount val="3"/>
                <c:pt idx="0">
                  <c:v>0</c:v>
                </c:pt>
                <c:pt idx="1">
                  <c:v>-1.19</c:v>
                </c:pt>
                <c:pt idx="2">
                  <c:v>2.39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621-4B06-ADEA-C82F33061567}"/>
            </c:ext>
          </c:extLst>
        </c:ser>
        <c:ser>
          <c:idx val="5"/>
          <c:order val="5"/>
          <c:tx>
            <c:strRef>
              <c:f>'Adduction(coronal plane)'!$X$46:$Y$46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'Adduction(coronal plane)'!$Y$48:$Y$50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0.85559920523572308</c:v>
                  </c:pt>
                  <c:pt idx="2">
                    <c:v>0.35355339059327379</c:v>
                  </c:pt>
                </c:numCache>
              </c:numRef>
            </c:plus>
            <c:minus>
              <c:numRef>
                <c:f>'Adduction(coronal plane)'!$Y$48:$Y$50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0.85559920523572308</c:v>
                  </c:pt>
                  <c:pt idx="2">
                    <c:v>0.35355339059327379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'Adduction(coronal plane)'!$A$48:$A$50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'Adduction(coronal plane)'!$X$48:$X$50</c:f>
              <c:numCache>
                <c:formatCode>General</c:formatCode>
                <c:ptCount val="3"/>
                <c:pt idx="0">
                  <c:v>0</c:v>
                </c:pt>
                <c:pt idx="1">
                  <c:v>3.3450000000000002</c:v>
                </c:pt>
                <c:pt idx="2">
                  <c:v>10.19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621-4B06-ADEA-C82F3306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3264"/>
        <c:axId val="49736192"/>
      </c:scatterChart>
      <c:valAx>
        <c:axId val="497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192"/>
        <c:crosses val="autoZero"/>
        <c:crossBetween val="midCat"/>
      </c:valAx>
      <c:valAx>
        <c:axId val="497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Coronal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Sternoclavicular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0724294454313"/>
          <c:y val="0.15395741207795072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'Adduction(Sagittal Plane) '!$D$53:$E$53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'!$E$55:$E$57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0.36769552621700502</c:v>
                  </c:pt>
                  <c:pt idx="2">
                    <c:v>3.6203867196751123</c:v>
                  </c:pt>
                </c:numCache>
              </c:numRef>
            </c:plus>
            <c:minus>
              <c:numRef>
                <c:f>'Adduction(Sagittal Plane) '!$E$55:$E$57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0.36769552621700502</c:v>
                  </c:pt>
                  <c:pt idx="2">
                    <c:v>3.6203867196751123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'!$D$55:$D$57</c:f>
              <c:numCache>
                <c:formatCode>General</c:formatCode>
                <c:ptCount val="3"/>
                <c:pt idx="0">
                  <c:v>0</c:v>
                </c:pt>
                <c:pt idx="1">
                  <c:v>3.77</c:v>
                </c:pt>
                <c:pt idx="2">
                  <c:v>18.37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A61-4537-87D6-1515D6DFCF81}"/>
            </c:ext>
          </c:extLst>
        </c:ser>
        <c:ser>
          <c:idx val="1"/>
          <c:order val="1"/>
          <c:tx>
            <c:strRef>
              <c:f>'Adduction(Sagittal Plane) '!$H$53:$I$53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'!$I$55:$I$57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2.7789296500631306</c:v>
                  </c:pt>
                  <c:pt idx="2">
                    <c:v>0.6717514421272196</c:v>
                  </c:pt>
                </c:numCache>
              </c:numRef>
            </c:plus>
            <c:minus>
              <c:numRef>
                <c:f>'Adduction(Sagittal Plane) '!$I$55:$I$57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2.7789296500631306</c:v>
                  </c:pt>
                  <c:pt idx="2">
                    <c:v>0.6717514421272196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'!$H$55:$H$57</c:f>
              <c:numCache>
                <c:formatCode>General</c:formatCode>
                <c:ptCount val="3"/>
                <c:pt idx="0">
                  <c:v>0</c:v>
                </c:pt>
                <c:pt idx="1">
                  <c:v>6.0549999999999997</c:v>
                </c:pt>
                <c:pt idx="2">
                  <c:v>23.975000000000001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A61-4537-87D6-1515D6DFCF81}"/>
            </c:ext>
          </c:extLst>
        </c:ser>
        <c:ser>
          <c:idx val="2"/>
          <c:order val="2"/>
          <c:tx>
            <c:strRef>
              <c:f>'Adduction(Sagittal Plane) '!$L$53:$M$53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'!$M$55:$M$57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4.2426406871192576E-2</c:v>
                  </c:pt>
                  <c:pt idx="2">
                    <c:v>5.1689505704736574</c:v>
                  </c:pt>
                </c:numCache>
              </c:numRef>
            </c:plus>
            <c:minus>
              <c:numRef>
                <c:f>'Adduction(Sagittal Plane) '!$M$55:$M$57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4.2426406871192576E-2</c:v>
                  </c:pt>
                  <c:pt idx="2">
                    <c:v>5.1689505704736574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'!$L$55:$L$57</c:f>
              <c:numCache>
                <c:formatCode>General</c:formatCode>
                <c:ptCount val="3"/>
                <c:pt idx="0">
                  <c:v>0</c:v>
                </c:pt>
                <c:pt idx="1">
                  <c:v>5.51</c:v>
                </c:pt>
                <c:pt idx="2">
                  <c:v>13.365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A61-4537-87D6-1515D6DFCF81}"/>
            </c:ext>
          </c:extLst>
        </c:ser>
        <c:ser>
          <c:idx val="3"/>
          <c:order val="3"/>
          <c:tx>
            <c:strRef>
              <c:f>'Adduction(Sagittal Plane) '!$P$53:$Q$53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'Adduction(Sagittal Plane) '!$Q$55:$Q$57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0.9050966799187804</c:v>
                  </c:pt>
                  <c:pt idx="2">
                    <c:v>1.1384419177103411</c:v>
                  </c:pt>
                </c:numCache>
              </c:numRef>
            </c:plus>
            <c:minus>
              <c:numRef>
                <c:f>'Adduction(Sagittal Plane) '!$Q$55:$Q$57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0.9050966799187804</c:v>
                  </c:pt>
                  <c:pt idx="2">
                    <c:v>1.1384419177103411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'!$P$55:$P$57</c:f>
              <c:numCache>
                <c:formatCode>General</c:formatCode>
                <c:ptCount val="3"/>
                <c:pt idx="0">
                  <c:v>0</c:v>
                </c:pt>
                <c:pt idx="1">
                  <c:v>8.2199999999999989</c:v>
                </c:pt>
                <c:pt idx="2">
                  <c:v>17.565000000000001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A61-4537-87D6-1515D6DFCF81}"/>
            </c:ext>
          </c:extLst>
        </c:ser>
        <c:ser>
          <c:idx val="4"/>
          <c:order val="4"/>
          <c:tx>
            <c:strRef>
              <c:f>'Adduction(Sagittal Plane) '!$T$53:$U$53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'!$U$55:$U$57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6.3639610306789343E-2</c:v>
                  </c:pt>
                  <c:pt idx="2">
                    <c:v>0.33234018715767732</c:v>
                  </c:pt>
                </c:numCache>
              </c:numRef>
            </c:plus>
            <c:minus>
              <c:numRef>
                <c:f>'Adduction(Sagittal Plane) '!$U$55:$U$57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6.3639610306789343E-2</c:v>
                  </c:pt>
                  <c:pt idx="2">
                    <c:v>0.33234018715767732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'!$T$55:$T$57</c:f>
              <c:numCache>
                <c:formatCode>General</c:formatCode>
                <c:ptCount val="3"/>
                <c:pt idx="0">
                  <c:v>0</c:v>
                </c:pt>
                <c:pt idx="1">
                  <c:v>-1.5750000000000002</c:v>
                </c:pt>
                <c:pt idx="2">
                  <c:v>-0.35499999999999998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A61-4537-87D6-1515D6DFCF81}"/>
            </c:ext>
          </c:extLst>
        </c:ser>
        <c:ser>
          <c:idx val="5"/>
          <c:order val="5"/>
          <c:tx>
            <c:strRef>
              <c:f>'Adduction(Sagittal Plane) '!$X$53:$Y$53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'!$Y$55:$Y$57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0.4525483399593902</c:v>
                  </c:pt>
                  <c:pt idx="2">
                    <c:v>0.62225396744416239</c:v>
                  </c:pt>
                </c:numCache>
              </c:numRef>
            </c:plus>
            <c:minus>
              <c:numRef>
                <c:f>'Adduction(Sagittal Plane) '!$Y$55:$Y$57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0.4525483399593902</c:v>
                  </c:pt>
                  <c:pt idx="2">
                    <c:v>0.62225396744416239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'!$X$55:$X$57</c:f>
              <c:numCache>
                <c:formatCode>General</c:formatCode>
                <c:ptCount val="3"/>
                <c:pt idx="0">
                  <c:v>0</c:v>
                </c:pt>
                <c:pt idx="1">
                  <c:v>6.4399999999999995</c:v>
                </c:pt>
                <c:pt idx="2">
                  <c:v>14.48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A61-4537-87D6-1515D6DF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1296"/>
        <c:axId val="49743808"/>
      </c:scatterChart>
      <c:valAx>
        <c:axId val="497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3808"/>
        <c:crosses val="autoZero"/>
        <c:crossBetween val="midCat"/>
      </c:valAx>
      <c:valAx>
        <c:axId val="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Sagittal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Scapulothoracic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1079825327946"/>
          <c:y val="0.15395741207795072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'Adduction(Sagittal Plane) '!$D$46:$E$46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'!$E$48:$E$50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2.828427124746177E-2</c:v>
                  </c:pt>
                  <c:pt idx="2">
                    <c:v>2.9062088706767031</c:v>
                  </c:pt>
                </c:numCache>
              </c:numRef>
            </c:plus>
            <c:minus>
              <c:numRef>
                <c:f>'Adduction(Sagittal Plane) '!$E$48:$E$50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2.828427124746177E-2</c:v>
                  </c:pt>
                  <c:pt idx="2">
                    <c:v>2.9062088706767031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'!$D$48:$D$50</c:f>
              <c:numCache>
                <c:formatCode>General</c:formatCode>
                <c:ptCount val="3"/>
                <c:pt idx="0">
                  <c:v>0</c:v>
                </c:pt>
                <c:pt idx="1">
                  <c:v>1.6099999999999999</c:v>
                </c:pt>
                <c:pt idx="2">
                  <c:v>11.465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31A-459E-B6DA-3D74870D0003}"/>
            </c:ext>
          </c:extLst>
        </c:ser>
        <c:ser>
          <c:idx val="1"/>
          <c:order val="1"/>
          <c:tx>
            <c:strRef>
              <c:f>'Adduction(Sagittal Plane) '!$H$46:$I$46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'!$I$48:$I$50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2.2273863607376239</c:v>
                  </c:pt>
                  <c:pt idx="2">
                    <c:v>0.60104076400856643</c:v>
                  </c:pt>
                </c:numCache>
              </c:numRef>
            </c:plus>
            <c:minus>
              <c:numRef>
                <c:f>'Adduction(Sagittal Plane) '!$I$48:$I$50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2.2273863607376239</c:v>
                  </c:pt>
                  <c:pt idx="2">
                    <c:v>0.60104076400856643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'!$H$48:$H$50</c:f>
              <c:numCache>
                <c:formatCode>General</c:formatCode>
                <c:ptCount val="3"/>
                <c:pt idx="0">
                  <c:v>0</c:v>
                </c:pt>
                <c:pt idx="1">
                  <c:v>3.145</c:v>
                </c:pt>
                <c:pt idx="2">
                  <c:v>16.465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31A-459E-B6DA-3D74870D0003}"/>
            </c:ext>
          </c:extLst>
        </c:ser>
        <c:ser>
          <c:idx val="2"/>
          <c:order val="2"/>
          <c:tx>
            <c:strRef>
              <c:f>'Adduction(Sagittal Plane) '!$L$46:$M$46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'!$M$48:$M$50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0.1131370849898477</c:v>
                  </c:pt>
                  <c:pt idx="2">
                    <c:v>3.4860364312496817</c:v>
                  </c:pt>
                </c:numCache>
              </c:numRef>
            </c:plus>
            <c:minus>
              <c:numRef>
                <c:f>'Adduction(Sagittal Plane) '!$M$48:$M$50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0.1131370849898477</c:v>
                  </c:pt>
                  <c:pt idx="2">
                    <c:v>3.4860364312496817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'!$L$48:$L$50</c:f>
              <c:numCache>
                <c:formatCode>General</c:formatCode>
                <c:ptCount val="3"/>
                <c:pt idx="0">
                  <c:v>0</c:v>
                </c:pt>
                <c:pt idx="1">
                  <c:v>4.87</c:v>
                </c:pt>
                <c:pt idx="2">
                  <c:v>10.885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31A-459E-B6DA-3D74870D0003}"/>
            </c:ext>
          </c:extLst>
        </c:ser>
        <c:ser>
          <c:idx val="3"/>
          <c:order val="3"/>
          <c:tx>
            <c:strRef>
              <c:f>'Adduction(Sagittal Plane) '!$P$46:$Q$46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'Adduction(Sagittal Plane) '!$Q$48:$Q$50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0.60811183182042916</c:v>
                  </c:pt>
                  <c:pt idx="2">
                    <c:v>0.40305086527633227</c:v>
                  </c:pt>
                </c:numCache>
              </c:numRef>
            </c:plus>
            <c:minus>
              <c:numRef>
                <c:f>'Adduction(Sagittal Plane) '!$Q$48:$Q$50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0.60811183182042916</c:v>
                  </c:pt>
                  <c:pt idx="2">
                    <c:v>0.40305086527633227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'!$P$48:$P$50</c:f>
              <c:numCache>
                <c:formatCode>General</c:formatCode>
                <c:ptCount val="3"/>
                <c:pt idx="0">
                  <c:v>0</c:v>
                </c:pt>
                <c:pt idx="1">
                  <c:v>2.5300000000000002</c:v>
                </c:pt>
                <c:pt idx="2">
                  <c:v>9.0950000000000006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31A-459E-B6DA-3D74870D0003}"/>
            </c:ext>
          </c:extLst>
        </c:ser>
        <c:ser>
          <c:idx val="4"/>
          <c:order val="4"/>
          <c:tx>
            <c:strRef>
              <c:f>'Adduction(Sagittal Plane) '!$T$46:$U$46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'!$U$48:$U$50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0.10606601717798222</c:v>
                  </c:pt>
                  <c:pt idx="2">
                    <c:v>0.18384776310850234</c:v>
                  </c:pt>
                </c:numCache>
              </c:numRef>
            </c:plus>
            <c:minus>
              <c:numRef>
                <c:f>'Adduction(Sagittal Plane) '!$U$48:$U$50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0.10606601717798222</c:v>
                  </c:pt>
                  <c:pt idx="2">
                    <c:v>0.18384776310850234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'!$T$48:$T$50</c:f>
              <c:numCache>
                <c:formatCode>General</c:formatCode>
                <c:ptCount val="3"/>
                <c:pt idx="0">
                  <c:v>0</c:v>
                </c:pt>
                <c:pt idx="1">
                  <c:v>-1.5449999999999999</c:v>
                </c:pt>
                <c:pt idx="2">
                  <c:v>-0.33999999999999997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31A-459E-B6DA-3D74870D0003}"/>
            </c:ext>
          </c:extLst>
        </c:ser>
        <c:ser>
          <c:idx val="5"/>
          <c:order val="5"/>
          <c:tx>
            <c:strRef>
              <c:f>'Adduction(Sagittal Plane) '!$X$46:$Y$46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'Adduction(Sagittal Plane) '!$Y$48:$Y$50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0.36769552621700469</c:v>
                  </c:pt>
                  <c:pt idx="2">
                    <c:v>0.82024386617639466</c:v>
                  </c:pt>
                </c:numCache>
              </c:numRef>
            </c:plus>
            <c:minus>
              <c:numRef>
                <c:f>'Adduction(Sagittal Plane) '!$Y$48:$Y$50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0.36769552621700469</c:v>
                  </c:pt>
                  <c:pt idx="2">
                    <c:v>0.82024386617639466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'Adduction(Sagittal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'Adduction(Sagittal Plane) '!$X$48:$X$50</c:f>
              <c:numCache>
                <c:formatCode>General</c:formatCode>
                <c:ptCount val="3"/>
                <c:pt idx="0">
                  <c:v>0</c:v>
                </c:pt>
                <c:pt idx="1">
                  <c:v>2.76</c:v>
                </c:pt>
                <c:pt idx="2">
                  <c:v>7.3100000000000005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31A-459E-B6DA-3D74870D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8368"/>
        <c:axId val="49738912"/>
      </c:scatterChart>
      <c:valAx>
        <c:axId val="497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8912"/>
        <c:crosses val="autoZero"/>
        <c:crossBetween val="midCat"/>
      </c:valAx>
      <c:valAx>
        <c:axId val="497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Sagittal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Sternoclavicular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0724294454313"/>
          <c:y val="0.15395741207795072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'Adduction(Transverse Plane) '!$D$53:$E$53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'!$E$55:$E$57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0.60104076400856543</c:v>
                  </c:pt>
                  <c:pt idx="2">
                    <c:v>0.84145706961199118</c:v>
                  </c:pt>
                </c:numCache>
              </c:numRef>
            </c:plus>
            <c:minus>
              <c:numRef>
                <c:f>'Adduction(Transverse Plane) '!$E$55:$E$57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0.60104076400856543</c:v>
                  </c:pt>
                  <c:pt idx="2">
                    <c:v>0.84145706961199118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'!$D$55:$D$57</c:f>
              <c:numCache>
                <c:formatCode>General</c:formatCode>
                <c:ptCount val="3"/>
                <c:pt idx="0">
                  <c:v>0</c:v>
                </c:pt>
                <c:pt idx="1">
                  <c:v>-2.335</c:v>
                </c:pt>
                <c:pt idx="2">
                  <c:v>-7.6849999999999996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AA-4004-9F3F-2288850B4A5E}"/>
            </c:ext>
          </c:extLst>
        </c:ser>
        <c:ser>
          <c:idx val="1"/>
          <c:order val="1"/>
          <c:tx>
            <c:strRef>
              <c:f>'Adduction(Transverse Plane) '!$H$53:$I$53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'!$I$55:$I$57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0.615182899632297</c:v>
                  </c:pt>
                  <c:pt idx="2">
                    <c:v>0.48790367901871867</c:v>
                  </c:pt>
                </c:numCache>
              </c:numRef>
            </c:plus>
            <c:minus>
              <c:numRef>
                <c:f>'Adduction(Transverse Plane) '!$I$55:$I$57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0.615182899632297</c:v>
                  </c:pt>
                  <c:pt idx="2">
                    <c:v>0.48790367901871867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'!$H$55:$H$57</c:f>
              <c:numCache>
                <c:formatCode>General</c:formatCode>
                <c:ptCount val="3"/>
                <c:pt idx="0">
                  <c:v>0</c:v>
                </c:pt>
                <c:pt idx="1">
                  <c:v>-2.9849999999999999</c:v>
                </c:pt>
                <c:pt idx="2">
                  <c:v>-13.035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AA-4004-9F3F-2288850B4A5E}"/>
            </c:ext>
          </c:extLst>
        </c:ser>
        <c:ser>
          <c:idx val="2"/>
          <c:order val="2"/>
          <c:tx>
            <c:strRef>
              <c:f>'Adduction(Transverse Plane) '!$L$53:$M$53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'!$M$55:$M$57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0.37476659402887036</c:v>
                  </c:pt>
                  <c:pt idx="2">
                    <c:v>0.80610173055266454</c:v>
                  </c:pt>
                </c:numCache>
              </c:numRef>
            </c:plus>
            <c:minus>
              <c:numRef>
                <c:f>'Adduction(Transverse Plane) '!$M$55:$M$57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0.37476659402887036</c:v>
                  </c:pt>
                  <c:pt idx="2">
                    <c:v>0.80610173055266454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'!$L$55:$L$57</c:f>
              <c:numCache>
                <c:formatCode>General</c:formatCode>
                <c:ptCount val="3"/>
                <c:pt idx="0">
                  <c:v>0</c:v>
                </c:pt>
                <c:pt idx="1">
                  <c:v>-4.9450000000000003</c:v>
                </c:pt>
                <c:pt idx="2">
                  <c:v>-10.73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AA-4004-9F3F-2288850B4A5E}"/>
            </c:ext>
          </c:extLst>
        </c:ser>
        <c:ser>
          <c:idx val="3"/>
          <c:order val="3"/>
          <c:tx>
            <c:strRef>
              <c:f>'Adduction(Transverse Plane) '!$P$53:$Q$53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'Adduction(Transverse Plane) '!$Q$55:$Q$57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8.4852813742385777E-2</c:v>
                  </c:pt>
                  <c:pt idx="2">
                    <c:v>0.41719300090006295</c:v>
                  </c:pt>
                </c:numCache>
              </c:numRef>
            </c:plus>
            <c:minus>
              <c:numRef>
                <c:f>'Adduction(Transverse Plane) '!$Q$55:$Q$57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8.4852813742385777E-2</c:v>
                  </c:pt>
                  <c:pt idx="2">
                    <c:v>0.41719300090006295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'!$P$55:$P$57</c:f>
              <c:numCache>
                <c:formatCode>General</c:formatCode>
                <c:ptCount val="3"/>
                <c:pt idx="0">
                  <c:v>0</c:v>
                </c:pt>
                <c:pt idx="1">
                  <c:v>-2.4300000000000002</c:v>
                </c:pt>
                <c:pt idx="2">
                  <c:v>-6.3449999999999998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AA-4004-9F3F-2288850B4A5E}"/>
            </c:ext>
          </c:extLst>
        </c:ser>
        <c:ser>
          <c:idx val="4"/>
          <c:order val="4"/>
          <c:tx>
            <c:strRef>
              <c:f>'Adduction(Transverse Plane) '!$T$53:$U$53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'!$U$55:$U$57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0.346482322781407</c:v>
                  </c:pt>
                  <c:pt idx="2">
                    <c:v>2.12132034355966E-2</c:v>
                  </c:pt>
                </c:numCache>
              </c:numRef>
            </c:plus>
            <c:minus>
              <c:numRef>
                <c:f>'Adduction(Transverse Plane) '!$U$55:$U$57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0.346482322781407</c:v>
                  </c:pt>
                  <c:pt idx="2">
                    <c:v>2.12132034355966E-2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'!$T$55:$T$57</c:f>
              <c:numCache>
                <c:formatCode>General</c:formatCode>
                <c:ptCount val="3"/>
                <c:pt idx="0">
                  <c:v>0</c:v>
                </c:pt>
                <c:pt idx="1">
                  <c:v>-1.6850000000000001</c:v>
                </c:pt>
                <c:pt idx="2">
                  <c:v>-2.335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AA-4004-9F3F-2288850B4A5E}"/>
            </c:ext>
          </c:extLst>
        </c:ser>
        <c:ser>
          <c:idx val="5"/>
          <c:order val="5"/>
          <c:tx>
            <c:strRef>
              <c:f>'Adduction(Transverse Plane) '!$X$53:$Y$53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'!$Y$55:$Y$57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7.0710678118656384E-3</c:v>
                  </c:pt>
                  <c:pt idx="2">
                    <c:v>0.55154328932550789</c:v>
                  </c:pt>
                </c:numCache>
              </c:numRef>
            </c:plus>
            <c:minus>
              <c:numRef>
                <c:f>'Adduction(Transverse Plane) '!$Y$55:$Y$57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7.0710678118656384E-3</c:v>
                  </c:pt>
                  <c:pt idx="2">
                    <c:v>0.55154328932550789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'!$A$55:$A$57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'!$X$55:$X$57</c:f>
              <c:numCache>
                <c:formatCode>General</c:formatCode>
                <c:ptCount val="3"/>
                <c:pt idx="0">
                  <c:v>0</c:v>
                </c:pt>
                <c:pt idx="1">
                  <c:v>-2.7850000000000001</c:v>
                </c:pt>
                <c:pt idx="2">
                  <c:v>-10.91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3AA-4004-9F3F-2288850B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0480"/>
        <c:axId val="96709936"/>
      </c:scatterChart>
      <c:valAx>
        <c:axId val="967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9936"/>
        <c:crosses val="autoZero"/>
        <c:crossBetween val="midCat"/>
      </c:valAx>
      <c:valAx>
        <c:axId val="967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Scapulothoracic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1079825327946"/>
          <c:y val="0.15395741207795072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'Adduction(Transverse Plane) '!$D$46:$E$46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'!$E$48:$E$50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0.24041630560342606</c:v>
                  </c:pt>
                  <c:pt idx="2">
                    <c:v>4.0941482630701014</c:v>
                  </c:pt>
                </c:numCache>
              </c:numRef>
            </c:plus>
            <c:minus>
              <c:numRef>
                <c:f>'Adduction(Transverse Plane) '!$E$48:$E$50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0.24041630560342606</c:v>
                  </c:pt>
                  <c:pt idx="2">
                    <c:v>4.0941482630701014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'!$D$48:$D$50</c:f>
              <c:numCache>
                <c:formatCode>General</c:formatCode>
                <c:ptCount val="3"/>
                <c:pt idx="0">
                  <c:v>0</c:v>
                </c:pt>
                <c:pt idx="1">
                  <c:v>4.79</c:v>
                </c:pt>
                <c:pt idx="2">
                  <c:v>18.074999999999999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440-4CF7-86AE-41085979F982}"/>
            </c:ext>
          </c:extLst>
        </c:ser>
        <c:ser>
          <c:idx val="1"/>
          <c:order val="1"/>
          <c:tx>
            <c:strRef>
              <c:f>'Adduction(Transverse Plane) '!$H$46:$I$46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'!$I$48:$I$50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4.7588286373854647</c:v>
                  </c:pt>
                  <c:pt idx="2">
                    <c:v>0.8909545442950485</c:v>
                  </c:pt>
                </c:numCache>
              </c:numRef>
            </c:plus>
            <c:minus>
              <c:numRef>
                <c:f>'Adduction(Transverse Plane) '!$I$48:$I$50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4.7588286373854647</c:v>
                  </c:pt>
                  <c:pt idx="2">
                    <c:v>0.8909545442950485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'!$H$48:$H$50</c:f>
              <c:numCache>
                <c:formatCode>General</c:formatCode>
                <c:ptCount val="3"/>
                <c:pt idx="0">
                  <c:v>0</c:v>
                </c:pt>
                <c:pt idx="1">
                  <c:v>7.0749999999999993</c:v>
                </c:pt>
                <c:pt idx="2">
                  <c:v>21.18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440-4CF7-86AE-41085979F982}"/>
            </c:ext>
          </c:extLst>
        </c:ser>
        <c:ser>
          <c:idx val="2"/>
          <c:order val="2"/>
          <c:tx>
            <c:strRef>
              <c:f>'Adduction(Transverse Plane) '!$L$46:$M$46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'!$M$48:$M$50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0.47376154339498677</c:v>
                  </c:pt>
                  <c:pt idx="2">
                    <c:v>4.6951890270786762</c:v>
                  </c:pt>
                </c:numCache>
              </c:numRef>
            </c:plus>
            <c:minus>
              <c:numRef>
                <c:f>'Adduction(Transverse Plane) '!$M$48:$M$50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0.47376154339498677</c:v>
                  </c:pt>
                  <c:pt idx="2">
                    <c:v>4.6951890270786762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'!$L$48:$L$50</c:f>
              <c:numCache>
                <c:formatCode>General</c:formatCode>
                <c:ptCount val="3"/>
                <c:pt idx="0">
                  <c:v>0</c:v>
                </c:pt>
                <c:pt idx="1">
                  <c:v>4.6749999999999998</c:v>
                </c:pt>
                <c:pt idx="2">
                  <c:v>11.28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440-4CF7-86AE-41085979F982}"/>
            </c:ext>
          </c:extLst>
        </c:ser>
        <c:ser>
          <c:idx val="3"/>
          <c:order val="3"/>
          <c:tx>
            <c:strRef>
              <c:f>'Adduction(Transverse Plane) '!$P$46:$Q$46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'Adduction(Transverse Plane) '!$Q$48:$Q$50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0.33234018715767716</c:v>
                  </c:pt>
                  <c:pt idx="2">
                    <c:v>0.68589357775095283</c:v>
                  </c:pt>
                </c:numCache>
              </c:numRef>
            </c:plus>
            <c:minus>
              <c:numRef>
                <c:f>'Adduction(Transverse Plane) '!$Q$48:$Q$50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0.33234018715767716</c:v>
                  </c:pt>
                  <c:pt idx="2">
                    <c:v>0.68589357775095283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'!$P$48:$P$50</c:f>
              <c:numCache>
                <c:formatCode>General</c:formatCode>
                <c:ptCount val="3"/>
                <c:pt idx="0">
                  <c:v>0</c:v>
                </c:pt>
                <c:pt idx="1">
                  <c:v>7.7149999999999999</c:v>
                </c:pt>
                <c:pt idx="2">
                  <c:v>17.274999999999999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440-4CF7-86AE-41085979F982}"/>
            </c:ext>
          </c:extLst>
        </c:ser>
        <c:ser>
          <c:idx val="4"/>
          <c:order val="4"/>
          <c:tx>
            <c:strRef>
              <c:f>'Adduction(Transverse Plane) '!$T$46:$U$46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'!$U$48:$U$50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0.31112698372208092</c:v>
                  </c:pt>
                  <c:pt idx="2">
                    <c:v>0.45961940777125604</c:v>
                  </c:pt>
                </c:numCache>
              </c:numRef>
            </c:plus>
            <c:minus>
              <c:numRef>
                <c:f>'Adduction(Transverse Plane) '!$U$48:$U$50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0.31112698372208092</c:v>
                  </c:pt>
                  <c:pt idx="2">
                    <c:v>0.45961940777125604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'!$T$48:$T$50</c:f>
              <c:numCache>
                <c:formatCode>General</c:formatCode>
                <c:ptCount val="3"/>
                <c:pt idx="0">
                  <c:v>0</c:v>
                </c:pt>
                <c:pt idx="1">
                  <c:v>-1.8499999999999999</c:v>
                </c:pt>
                <c:pt idx="2">
                  <c:v>-0.57499999999999996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440-4CF7-86AE-41085979F982}"/>
            </c:ext>
          </c:extLst>
        </c:ser>
        <c:ser>
          <c:idx val="5"/>
          <c:order val="5"/>
          <c:tx>
            <c:strRef>
              <c:f>'Adduction(Transverse Plane) '!$X$46:$Y$46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'Adduction(Transverse Plane) '!$Y$48:$Y$50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0.41012193308819761</c:v>
                  </c:pt>
                  <c:pt idx="2">
                    <c:v>1.2586500705120554</c:v>
                  </c:pt>
                </c:numCache>
              </c:numRef>
            </c:plus>
            <c:minus>
              <c:numRef>
                <c:f>'Adduction(Transverse Plane) '!$Y$48:$Y$50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0.41012193308819761</c:v>
                  </c:pt>
                  <c:pt idx="2">
                    <c:v>1.2586500705120554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'Adduction(Transverse Plane) '!$A$48:$A$50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'Adduction(Transverse Plane) '!$X$48:$X$50</c:f>
              <c:numCache>
                <c:formatCode>General</c:formatCode>
                <c:ptCount val="3"/>
                <c:pt idx="0">
                  <c:v>0</c:v>
                </c:pt>
                <c:pt idx="1">
                  <c:v>6.3</c:v>
                </c:pt>
                <c:pt idx="2">
                  <c:v>10.76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440-4CF7-86AE-41085979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1360"/>
        <c:axId val="96714288"/>
      </c:scatterChart>
      <c:valAx>
        <c:axId val="967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4288"/>
        <c:crosses val="autoZero"/>
        <c:crossBetween val="midCat"/>
      </c:valAx>
      <c:valAx>
        <c:axId val="967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Scapulothoracic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176959943607945E-2"/>
          <c:y val="0.12038604422630404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'Forward(coronal)'!$D$46:$E$46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'Forward(coronal)'!$E$48:$E$53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0.14849242404917495</c:v>
                  </c:pt>
                  <c:pt idx="2">
                    <c:v>0.49497474683058068</c:v>
                  </c:pt>
                  <c:pt idx="3">
                    <c:v>7.0710678118654821E-2</c:v>
                  </c:pt>
                  <c:pt idx="4">
                    <c:v>0.1131370849898477</c:v>
                  </c:pt>
                  <c:pt idx="5">
                    <c:v>0.5868986283848332</c:v>
                  </c:pt>
                </c:numCache>
              </c:numRef>
            </c:plus>
            <c:minus>
              <c:numRef>
                <c:f>'Forward(coronal)'!$E$48:$E$53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0.14849242404917495</c:v>
                  </c:pt>
                  <c:pt idx="2">
                    <c:v>0.49497474683058068</c:v>
                  </c:pt>
                  <c:pt idx="3">
                    <c:v>7.0710678118654821E-2</c:v>
                  </c:pt>
                  <c:pt idx="4">
                    <c:v>0.1131370849898477</c:v>
                  </c:pt>
                  <c:pt idx="5">
                    <c:v>0.5868986283848332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'Forward(coronal)'!$D$48:$D$53</c:f>
              <c:numCache>
                <c:formatCode>General</c:formatCode>
                <c:ptCount val="6"/>
                <c:pt idx="0">
                  <c:v>0</c:v>
                </c:pt>
                <c:pt idx="1">
                  <c:v>1.345</c:v>
                </c:pt>
                <c:pt idx="2">
                  <c:v>3.24</c:v>
                </c:pt>
                <c:pt idx="3">
                  <c:v>4.03</c:v>
                </c:pt>
                <c:pt idx="4">
                  <c:v>17.090000000000003</c:v>
                </c:pt>
                <c:pt idx="5">
                  <c:v>24.425000000000001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190-4A07-AA2E-29089395FA7A}"/>
            </c:ext>
          </c:extLst>
        </c:ser>
        <c:ser>
          <c:idx val="1"/>
          <c:order val="1"/>
          <c:tx>
            <c:strRef>
              <c:f>'Forward(coronal)'!$H$46:$I$46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'Forward(coronal)'!$I$48:$I$53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4.9497474683058214E-2</c:v>
                  </c:pt>
                  <c:pt idx="2">
                    <c:v>0.55861435713737229</c:v>
                  </c:pt>
                  <c:pt idx="3">
                    <c:v>0.12727922061357869</c:v>
                  </c:pt>
                  <c:pt idx="4">
                    <c:v>1.2515790027001901</c:v>
                  </c:pt>
                  <c:pt idx="5">
                    <c:v>1.6263455967290585</c:v>
                  </c:pt>
                </c:numCache>
              </c:numRef>
            </c:plus>
            <c:minus>
              <c:numRef>
                <c:f>'Forward(coronal)'!$I$48:$I$53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4.9497474683058214E-2</c:v>
                  </c:pt>
                  <c:pt idx="2">
                    <c:v>0.55861435713737229</c:v>
                  </c:pt>
                  <c:pt idx="3">
                    <c:v>0.12727922061357869</c:v>
                  </c:pt>
                  <c:pt idx="4">
                    <c:v>1.2515790027001901</c:v>
                  </c:pt>
                  <c:pt idx="5">
                    <c:v>1.6263455967290585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'Forward(coronal)'!$H$48:$H$53</c:f>
              <c:numCache>
                <c:formatCode>General</c:formatCode>
                <c:ptCount val="6"/>
                <c:pt idx="0">
                  <c:v>0</c:v>
                </c:pt>
                <c:pt idx="1">
                  <c:v>1.405</c:v>
                </c:pt>
                <c:pt idx="2">
                  <c:v>3.9550000000000001</c:v>
                </c:pt>
                <c:pt idx="3">
                  <c:v>3.95</c:v>
                </c:pt>
                <c:pt idx="4">
                  <c:v>13.414999999999999</c:v>
                </c:pt>
                <c:pt idx="5">
                  <c:v>11.61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190-4A07-AA2E-29089395FA7A}"/>
            </c:ext>
          </c:extLst>
        </c:ser>
        <c:ser>
          <c:idx val="2"/>
          <c:order val="2"/>
          <c:tx>
            <c:strRef>
              <c:f>'Forward(coronal)'!$L$46:$M$46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'Forward(coronal)'!$M$48:$M$53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0.15556349186104027</c:v>
                  </c:pt>
                  <c:pt idx="2">
                    <c:v>0.16263455967290591</c:v>
                  </c:pt>
                  <c:pt idx="3">
                    <c:v>0.2050609665440988</c:v>
                  </c:pt>
                  <c:pt idx="4">
                    <c:v>1.0182337649086295</c:v>
                  </c:pt>
                  <c:pt idx="5">
                    <c:v>2.8708535316173802</c:v>
                  </c:pt>
                </c:numCache>
              </c:numRef>
            </c:plus>
            <c:minus>
              <c:numRef>
                <c:f>'Forward(coronal)'!$M$48:$M$53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0.15556349186104027</c:v>
                  </c:pt>
                  <c:pt idx="2">
                    <c:v>0.16263455967290591</c:v>
                  </c:pt>
                  <c:pt idx="3">
                    <c:v>0.2050609665440988</c:v>
                  </c:pt>
                  <c:pt idx="4">
                    <c:v>1.0182337649086295</c:v>
                  </c:pt>
                  <c:pt idx="5">
                    <c:v>2.8708535316173802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'Forward(coronal)'!$L$48:$L$53</c:f>
              <c:numCache>
                <c:formatCode>General</c:formatCode>
                <c:ptCount val="6"/>
                <c:pt idx="0">
                  <c:v>0</c:v>
                </c:pt>
                <c:pt idx="1">
                  <c:v>2.42</c:v>
                </c:pt>
                <c:pt idx="2">
                  <c:v>2.4450000000000003</c:v>
                </c:pt>
                <c:pt idx="3">
                  <c:v>4.7550000000000008</c:v>
                </c:pt>
                <c:pt idx="4">
                  <c:v>19.29</c:v>
                </c:pt>
                <c:pt idx="5">
                  <c:v>7.05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190-4A07-AA2E-29089395FA7A}"/>
            </c:ext>
          </c:extLst>
        </c:ser>
        <c:ser>
          <c:idx val="3"/>
          <c:order val="3"/>
          <c:tx>
            <c:strRef>
              <c:f>'Forward(coronal)'!$P$46:$Q$46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'Forward(coronal)'!$Q$48:$Q$53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0.39597979746446665</c:v>
                  </c:pt>
                  <c:pt idx="2">
                    <c:v>0.2474873734152917</c:v>
                  </c:pt>
                  <c:pt idx="3">
                    <c:v>0.80610173055266354</c:v>
                  </c:pt>
                  <c:pt idx="4">
                    <c:v>0.25455844122715671</c:v>
                  </c:pt>
                  <c:pt idx="5">
                    <c:v>7.0710678118665812E-3</c:v>
                  </c:pt>
                </c:numCache>
              </c:numRef>
            </c:plus>
            <c:minus>
              <c:numRef>
                <c:f>'Forward(coronal)'!$Q$48:$Q$53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0.39597979746446665</c:v>
                  </c:pt>
                  <c:pt idx="2">
                    <c:v>0.2474873734152917</c:v>
                  </c:pt>
                  <c:pt idx="3">
                    <c:v>0.80610173055266354</c:v>
                  </c:pt>
                  <c:pt idx="4">
                    <c:v>0.25455844122715671</c:v>
                  </c:pt>
                  <c:pt idx="5">
                    <c:v>7.0710678118665812E-3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'Forward(coronal)'!$P$48:$P$53</c:f>
              <c:numCache>
                <c:formatCode>General</c:formatCode>
                <c:ptCount val="6"/>
                <c:pt idx="0">
                  <c:v>0</c:v>
                </c:pt>
                <c:pt idx="1">
                  <c:v>1.1299999999999999</c:v>
                </c:pt>
                <c:pt idx="2">
                  <c:v>2.7350000000000003</c:v>
                </c:pt>
                <c:pt idx="3">
                  <c:v>4.08</c:v>
                </c:pt>
                <c:pt idx="4">
                  <c:v>16.61</c:v>
                </c:pt>
                <c:pt idx="5">
                  <c:v>19.494999999999997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190-4A07-AA2E-29089395FA7A}"/>
            </c:ext>
          </c:extLst>
        </c:ser>
        <c:ser>
          <c:idx val="4"/>
          <c:order val="4"/>
          <c:tx>
            <c:strRef>
              <c:f>'Forward(coronal)'!$T$46:$U$46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'Forward(coronal)'!$U$48:$U$53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2.1213203435596444E-2</c:v>
                  </c:pt>
                  <c:pt idx="2">
                    <c:v>0.5303300858899106</c:v>
                  </c:pt>
                  <c:pt idx="3">
                    <c:v>0.58689862838483453</c:v>
                  </c:pt>
                  <c:pt idx="4">
                    <c:v>0.39597979746446632</c:v>
                  </c:pt>
                  <c:pt idx="5">
                    <c:v>0.82024386617639522</c:v>
                  </c:pt>
                </c:numCache>
              </c:numRef>
            </c:plus>
            <c:minus>
              <c:numRef>
                <c:f>'Forward(coronal)'!$U$48:$U$53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2.1213203435596444E-2</c:v>
                  </c:pt>
                  <c:pt idx="2">
                    <c:v>0.5303300858899106</c:v>
                  </c:pt>
                  <c:pt idx="3">
                    <c:v>0.58689862838483453</c:v>
                  </c:pt>
                  <c:pt idx="4">
                    <c:v>0.39597979746446632</c:v>
                  </c:pt>
                  <c:pt idx="5">
                    <c:v>0.82024386617639522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'Forward(coronal)'!$T$48:$T$53</c:f>
              <c:numCache>
                <c:formatCode>General</c:formatCode>
                <c:ptCount val="6"/>
                <c:pt idx="0">
                  <c:v>0</c:v>
                </c:pt>
                <c:pt idx="1">
                  <c:v>0.995</c:v>
                </c:pt>
                <c:pt idx="2">
                  <c:v>2.9350000000000001</c:v>
                </c:pt>
                <c:pt idx="3">
                  <c:v>1.9449999999999998</c:v>
                </c:pt>
                <c:pt idx="4">
                  <c:v>6.7799999999999994</c:v>
                </c:pt>
                <c:pt idx="5">
                  <c:v>8.8699999999999992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190-4A07-AA2E-29089395FA7A}"/>
            </c:ext>
          </c:extLst>
        </c:ser>
        <c:ser>
          <c:idx val="5"/>
          <c:order val="5"/>
          <c:tx>
            <c:strRef>
              <c:f>'Forward(coronal)'!$X$46:$Y$46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'Forward(coronal)'!$Y$48:$Y$53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0.30405591591021458</c:v>
                  </c:pt>
                  <c:pt idx="2">
                    <c:v>0.134350288425444</c:v>
                  </c:pt>
                  <c:pt idx="3">
                    <c:v>0.20506096654409867</c:v>
                  </c:pt>
                  <c:pt idx="4">
                    <c:v>0.1626345596729056</c:v>
                  </c:pt>
                  <c:pt idx="5">
                    <c:v>0.40305086527633227</c:v>
                  </c:pt>
                </c:numCache>
              </c:numRef>
            </c:plus>
            <c:minus>
              <c:numRef>
                <c:f>'Forward(coronal)'!$Y$48:$Y$53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0.30405591591021458</c:v>
                  </c:pt>
                  <c:pt idx="2">
                    <c:v>0.134350288425444</c:v>
                  </c:pt>
                  <c:pt idx="3">
                    <c:v>0.20506096654409867</c:v>
                  </c:pt>
                  <c:pt idx="4">
                    <c:v>0.1626345596729056</c:v>
                  </c:pt>
                  <c:pt idx="5">
                    <c:v>0.40305086527633227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'Forward(coronal)'!$A$48:$A$53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'Forward(coronal)'!$X$48:$X$53</c:f>
              <c:numCache>
                <c:formatCode>General</c:formatCode>
                <c:ptCount val="6"/>
                <c:pt idx="0">
                  <c:v>0</c:v>
                </c:pt>
                <c:pt idx="1">
                  <c:v>1.0150000000000001</c:v>
                </c:pt>
                <c:pt idx="2">
                  <c:v>1.675</c:v>
                </c:pt>
                <c:pt idx="3">
                  <c:v>1.9049999999999998</c:v>
                </c:pt>
                <c:pt idx="4">
                  <c:v>5.8049999999999997</c:v>
                </c:pt>
                <c:pt idx="5">
                  <c:v>7.625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190-4A07-AA2E-29089395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22160"/>
        <c:axId val="2023132496"/>
      </c:scatterChart>
      <c:valAx>
        <c:axId val="20231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Flexion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4695922842375737"/>
              <c:y val="0.91600782318466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32496"/>
        <c:crosses val="autoZero"/>
        <c:crossBetween val="midCat"/>
      </c:valAx>
      <c:valAx>
        <c:axId val="20231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Coronal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2.3656236663333816E-2"/>
              <c:y val="0.30743304975004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2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Sternoclavicular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'Forward (Sagittal Plane)'!$B$10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Plane)'!$B$28:$B$33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5.6568542494923629E-2</c:v>
                  </c:pt>
                  <c:pt idx="2">
                    <c:v>0.14142135623730964</c:v>
                  </c:pt>
                  <c:pt idx="3">
                    <c:v>3.5355339059327411E-2</c:v>
                  </c:pt>
                  <c:pt idx="4">
                    <c:v>4.5325544674057667</c:v>
                  </c:pt>
                  <c:pt idx="5">
                    <c:v>0.76367532368147262</c:v>
                  </c:pt>
                </c:numCache>
              </c:numRef>
            </c:plus>
            <c:minus>
              <c:numRef>
                <c:f>'Forward (Sagittal Plane)'!$B$28:$B$33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5.6568542494923629E-2</c:v>
                  </c:pt>
                  <c:pt idx="2">
                    <c:v>0.14142135623730964</c:v>
                  </c:pt>
                  <c:pt idx="3">
                    <c:v>3.5355339059327411E-2</c:v>
                  </c:pt>
                  <c:pt idx="4">
                    <c:v>4.5325544674057667</c:v>
                  </c:pt>
                  <c:pt idx="5">
                    <c:v>0.76367532368147262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Plane)'!$B$11:$B$16</c:f>
              <c:numCache>
                <c:formatCode>General</c:formatCode>
                <c:ptCount val="6"/>
                <c:pt idx="0">
                  <c:v>0</c:v>
                </c:pt>
                <c:pt idx="1">
                  <c:v>0.38</c:v>
                </c:pt>
                <c:pt idx="2">
                  <c:v>1.51</c:v>
                </c:pt>
                <c:pt idx="3">
                  <c:v>1.2949999999999999</c:v>
                </c:pt>
                <c:pt idx="4">
                  <c:v>16.115000000000002</c:v>
                </c:pt>
                <c:pt idx="5">
                  <c:v>28.9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9B8-43B8-9233-8E6512F35EAC}"/>
            </c:ext>
          </c:extLst>
        </c:ser>
        <c:ser>
          <c:idx val="1"/>
          <c:order val="1"/>
          <c:tx>
            <c:strRef>
              <c:f>'Forward (Sagittal Plane)'!$C$10</c:f>
              <c:strCache>
                <c:ptCount val="1"/>
                <c:pt idx="0">
                  <c:v>AC-cut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Plane)'!$C$28:$C$33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9.1923881554251255E-2</c:v>
                  </c:pt>
                  <c:pt idx="2">
                    <c:v>4.2426406871192854E-2</c:v>
                  </c:pt>
                  <c:pt idx="3">
                    <c:v>3.5355339059327411E-2</c:v>
                  </c:pt>
                  <c:pt idx="4">
                    <c:v>1.9586857838867364</c:v>
                  </c:pt>
                  <c:pt idx="5">
                    <c:v>6.3639610306791689E-2</c:v>
                  </c:pt>
                </c:numCache>
              </c:numRef>
            </c:plus>
            <c:minus>
              <c:numRef>
                <c:f>'Forward (Sagittal Plane)'!$C$28:$C$33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9.1923881554251255E-2</c:v>
                  </c:pt>
                  <c:pt idx="2">
                    <c:v>4.2426406871192854E-2</c:v>
                  </c:pt>
                  <c:pt idx="3">
                    <c:v>3.5355339059327411E-2</c:v>
                  </c:pt>
                  <c:pt idx="4">
                    <c:v>1.9586857838867364</c:v>
                  </c:pt>
                  <c:pt idx="5">
                    <c:v>6.3639610306791689E-2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Plane)'!$C$11:$C$16</c:f>
              <c:numCache>
                <c:formatCode>General</c:formatCode>
                <c:ptCount val="6"/>
                <c:pt idx="0">
                  <c:v>0</c:v>
                </c:pt>
                <c:pt idx="1">
                  <c:v>-0.22499999999999998</c:v>
                </c:pt>
                <c:pt idx="2">
                  <c:v>0.41000000000000003</c:v>
                </c:pt>
                <c:pt idx="3">
                  <c:v>1.4049999999999998</c:v>
                </c:pt>
                <c:pt idx="4">
                  <c:v>20.185000000000002</c:v>
                </c:pt>
                <c:pt idx="5">
                  <c:v>33.204999999999998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9B8-43B8-9233-8E6512F35EAC}"/>
            </c:ext>
          </c:extLst>
        </c:ser>
        <c:ser>
          <c:idx val="2"/>
          <c:order val="2"/>
          <c:tx>
            <c:strRef>
              <c:f>'Forward (Sagittal Plane)'!$D$10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Plane)'!$D$28:$D$33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3.5355339059327369E-2</c:v>
                  </c:pt>
                  <c:pt idx="2">
                    <c:v>0.28284271247461906</c:v>
                  </c:pt>
                  <c:pt idx="3">
                    <c:v>0.17677669529663689</c:v>
                  </c:pt>
                  <c:pt idx="4">
                    <c:v>0.6717514421272196</c:v>
                  </c:pt>
                  <c:pt idx="5">
                    <c:v>0.50204581464244691</c:v>
                  </c:pt>
                </c:numCache>
              </c:numRef>
            </c:plus>
            <c:minus>
              <c:numRef>
                <c:f>'Forward (Sagittal Plane)'!$D$28:$D$33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3.5355339059327369E-2</c:v>
                  </c:pt>
                  <c:pt idx="2">
                    <c:v>0.28284271247461906</c:v>
                  </c:pt>
                  <c:pt idx="3">
                    <c:v>0.17677669529663689</c:v>
                  </c:pt>
                  <c:pt idx="4">
                    <c:v>0.6717514421272196</c:v>
                  </c:pt>
                  <c:pt idx="5">
                    <c:v>0.50204581464244691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Plane)'!$D$11:$D$16</c:f>
              <c:numCache>
                <c:formatCode>General</c:formatCode>
                <c:ptCount val="6"/>
                <c:pt idx="0">
                  <c:v>0</c:v>
                </c:pt>
                <c:pt idx="1">
                  <c:v>0.40500000000000003</c:v>
                </c:pt>
                <c:pt idx="2">
                  <c:v>0.41</c:v>
                </c:pt>
                <c:pt idx="3">
                  <c:v>1.2549999999999999</c:v>
                </c:pt>
                <c:pt idx="4">
                  <c:v>27.854999999999997</c:v>
                </c:pt>
                <c:pt idx="5">
                  <c:v>27.954999999999998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9B8-43B8-9233-8E6512F35EAC}"/>
            </c:ext>
          </c:extLst>
        </c:ser>
        <c:ser>
          <c:idx val="3"/>
          <c:order val="3"/>
          <c:tx>
            <c:strRef>
              <c:f>'Forward (Sagittal Plane)'!$E$10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'Forward (Sagittal Plane)'!$E$28:$E$33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0.12727922061357855</c:v>
                  </c:pt>
                  <c:pt idx="2">
                    <c:v>0.21213203435596409</c:v>
                  </c:pt>
                  <c:pt idx="3">
                    <c:v>0.1131370849898477</c:v>
                  </c:pt>
                  <c:pt idx="4">
                    <c:v>0.36062445840514029</c:v>
                  </c:pt>
                  <c:pt idx="5">
                    <c:v>0.8414570696119924</c:v>
                  </c:pt>
                </c:numCache>
              </c:numRef>
            </c:plus>
            <c:minus>
              <c:numRef>
                <c:f>'Forward (Sagittal Plane)'!$E$28:$E$33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0.12727922061357855</c:v>
                  </c:pt>
                  <c:pt idx="2">
                    <c:v>0.21213203435596409</c:v>
                  </c:pt>
                  <c:pt idx="3">
                    <c:v>0.1131370849898477</c:v>
                  </c:pt>
                  <c:pt idx="4">
                    <c:v>0.36062445840514029</c:v>
                  </c:pt>
                  <c:pt idx="5">
                    <c:v>0.8414570696119924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Plane)'!$E$11:$E$16</c:f>
              <c:numCache>
                <c:formatCode>General</c:formatCode>
                <c:ptCount val="6"/>
                <c:pt idx="0">
                  <c:v>0</c:v>
                </c:pt>
                <c:pt idx="1">
                  <c:v>0.06</c:v>
                </c:pt>
                <c:pt idx="2">
                  <c:v>0.75</c:v>
                </c:pt>
                <c:pt idx="3">
                  <c:v>2.56</c:v>
                </c:pt>
                <c:pt idx="4">
                  <c:v>22.704999999999998</c:v>
                </c:pt>
                <c:pt idx="5">
                  <c:v>27.954999999999998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9B8-43B8-9233-8E6512F35EAC}"/>
            </c:ext>
          </c:extLst>
        </c:ser>
        <c:ser>
          <c:idx val="4"/>
          <c:order val="4"/>
          <c:tx>
            <c:strRef>
              <c:f>'Forward (Sagittal Plane)'!$F$10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Plane)'!$F$28:$F$33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0.48083261120685228</c:v>
                  </c:pt>
                  <c:pt idx="2">
                    <c:v>9.899494936611665E-2</c:v>
                  </c:pt>
                  <c:pt idx="3">
                    <c:v>7.0003571337468193E-2</c:v>
                  </c:pt>
                  <c:pt idx="4">
                    <c:v>1.8950461735799471</c:v>
                  </c:pt>
                  <c:pt idx="5">
                    <c:v>1.3010764773832473</c:v>
                  </c:pt>
                </c:numCache>
              </c:numRef>
            </c:plus>
            <c:minus>
              <c:numRef>
                <c:f>'Forward (Sagittal Plane)'!$F$28:$F$33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0.48083261120685228</c:v>
                  </c:pt>
                  <c:pt idx="2">
                    <c:v>9.899494936611665E-2</c:v>
                  </c:pt>
                  <c:pt idx="3">
                    <c:v>7.0003571337468193E-2</c:v>
                  </c:pt>
                  <c:pt idx="4">
                    <c:v>1.8950461735799471</c:v>
                  </c:pt>
                  <c:pt idx="5">
                    <c:v>1.3010764773832473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Plane)'!$F$11:$F$16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-0.04</c:v>
                </c:pt>
                <c:pt idx="3">
                  <c:v>1.2694999999999999</c:v>
                </c:pt>
                <c:pt idx="4">
                  <c:v>21.91</c:v>
                </c:pt>
                <c:pt idx="5">
                  <c:v>25.130000000000003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9B8-43B8-9233-8E6512F35EAC}"/>
            </c:ext>
          </c:extLst>
        </c:ser>
        <c:ser>
          <c:idx val="5"/>
          <c:order val="5"/>
          <c:tx>
            <c:strRef>
              <c:f>'Forward (Sagittal Plane)'!$G$10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Plane)'!$G$28:$G$33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0.25455844122715704</c:v>
                  </c:pt>
                  <c:pt idx="2">
                    <c:v>9.8994949366116733E-2</c:v>
                  </c:pt>
                  <c:pt idx="3">
                    <c:v>7.0710678118654655E-2</c:v>
                  </c:pt>
                  <c:pt idx="4">
                    <c:v>9.1923881554250478E-2</c:v>
                  </c:pt>
                  <c:pt idx="5">
                    <c:v>0.45254833995939081</c:v>
                  </c:pt>
                </c:numCache>
              </c:numRef>
            </c:plus>
            <c:minus>
              <c:numRef>
                <c:f>'Forward (Sagittal Plane)'!$G$28:$G$33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0.25455844122715704</c:v>
                  </c:pt>
                  <c:pt idx="2">
                    <c:v>9.8994949366116733E-2</c:v>
                  </c:pt>
                  <c:pt idx="3">
                    <c:v>7.0710678118654655E-2</c:v>
                  </c:pt>
                  <c:pt idx="4">
                    <c:v>9.1923881554250478E-2</c:v>
                  </c:pt>
                  <c:pt idx="5">
                    <c:v>0.45254833995939081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Plane)'!$G$11:$G$16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1.24</c:v>
                </c:pt>
                <c:pt idx="3">
                  <c:v>1.38</c:v>
                </c:pt>
                <c:pt idx="4">
                  <c:v>22.994999999999997</c:v>
                </c:pt>
                <c:pt idx="5">
                  <c:v>27.45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9B8-43B8-9233-8E6512F3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2720"/>
        <c:axId val="94425984"/>
      </c:scatterChart>
      <c:valAx>
        <c:axId val="944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Flexion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5984"/>
        <c:crosses val="autoZero"/>
        <c:crossBetween val="midCat"/>
      </c:valAx>
      <c:valAx>
        <c:axId val="944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Sagittal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Scapulothoracic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'Forward (Sagittal Plane)'!$D$46:$E$46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Plane)'!$B$28:$B$33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5.6568542494923629E-2</c:v>
                  </c:pt>
                  <c:pt idx="2">
                    <c:v>0.14142135623730964</c:v>
                  </c:pt>
                  <c:pt idx="3">
                    <c:v>3.5355339059327411E-2</c:v>
                  </c:pt>
                  <c:pt idx="4">
                    <c:v>4.5325544674057667</c:v>
                  </c:pt>
                  <c:pt idx="5">
                    <c:v>0.76367532368147262</c:v>
                  </c:pt>
                </c:numCache>
              </c:numRef>
            </c:plus>
            <c:minus>
              <c:numRef>
                <c:f>'Forward (Sagittal Plane)'!$B$28:$B$33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5.6568542494923629E-2</c:v>
                  </c:pt>
                  <c:pt idx="2">
                    <c:v>0.14142135623730964</c:v>
                  </c:pt>
                  <c:pt idx="3">
                    <c:v>3.5355339059327411E-2</c:v>
                  </c:pt>
                  <c:pt idx="4">
                    <c:v>4.5325544674057667</c:v>
                  </c:pt>
                  <c:pt idx="5">
                    <c:v>0.76367532368147262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Plane)'!$D$48:$D$53</c:f>
              <c:numCache>
                <c:formatCode>General</c:formatCode>
                <c:ptCount val="6"/>
                <c:pt idx="0">
                  <c:v>0</c:v>
                </c:pt>
                <c:pt idx="1">
                  <c:v>-0.19</c:v>
                </c:pt>
                <c:pt idx="2">
                  <c:v>2.5099999999999998</c:v>
                </c:pt>
                <c:pt idx="3">
                  <c:v>0.66</c:v>
                </c:pt>
                <c:pt idx="4">
                  <c:v>10.73</c:v>
                </c:pt>
                <c:pt idx="5">
                  <c:v>15.825000000000001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B13-4B75-9490-483365003956}"/>
            </c:ext>
          </c:extLst>
        </c:ser>
        <c:ser>
          <c:idx val="1"/>
          <c:order val="1"/>
          <c:tx>
            <c:strRef>
              <c:f>'Forward (Sagittal Plane)'!$H$46:$I$46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Plane)'!$C$28:$C$33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9.1923881554251255E-2</c:v>
                  </c:pt>
                  <c:pt idx="2">
                    <c:v>4.2426406871192854E-2</c:v>
                  </c:pt>
                  <c:pt idx="3">
                    <c:v>3.5355339059327411E-2</c:v>
                  </c:pt>
                  <c:pt idx="4">
                    <c:v>1.9586857838867364</c:v>
                  </c:pt>
                  <c:pt idx="5">
                    <c:v>6.3639610306791689E-2</c:v>
                  </c:pt>
                </c:numCache>
              </c:numRef>
            </c:plus>
            <c:minus>
              <c:numRef>
                <c:f>'Forward (Sagittal Plane)'!$C$28:$C$33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9.1923881554251255E-2</c:v>
                  </c:pt>
                  <c:pt idx="2">
                    <c:v>4.2426406871192854E-2</c:v>
                  </c:pt>
                  <c:pt idx="3">
                    <c:v>3.5355339059327411E-2</c:v>
                  </c:pt>
                  <c:pt idx="4">
                    <c:v>1.9586857838867364</c:v>
                  </c:pt>
                  <c:pt idx="5">
                    <c:v>6.3639610306791689E-2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Plane)'!$H$48:$H$53</c:f>
              <c:numCache>
                <c:formatCode>General</c:formatCode>
                <c:ptCount val="6"/>
                <c:pt idx="0">
                  <c:v>0</c:v>
                </c:pt>
                <c:pt idx="1">
                  <c:v>-0.35</c:v>
                </c:pt>
                <c:pt idx="2">
                  <c:v>1.48</c:v>
                </c:pt>
                <c:pt idx="3">
                  <c:v>1.88</c:v>
                </c:pt>
                <c:pt idx="4">
                  <c:v>15.585000000000001</c:v>
                </c:pt>
                <c:pt idx="5">
                  <c:v>21.725000000000001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B13-4B75-9490-483365003956}"/>
            </c:ext>
          </c:extLst>
        </c:ser>
        <c:ser>
          <c:idx val="2"/>
          <c:order val="2"/>
          <c:tx>
            <c:strRef>
              <c:f>'Forward (Sagittal Plane)'!$L$46:$M$46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Plane)'!$D$28:$D$33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3.5355339059327369E-2</c:v>
                  </c:pt>
                  <c:pt idx="2">
                    <c:v>0.28284271247461906</c:v>
                  </c:pt>
                  <c:pt idx="3">
                    <c:v>0.17677669529663689</c:v>
                  </c:pt>
                  <c:pt idx="4">
                    <c:v>0.6717514421272196</c:v>
                  </c:pt>
                  <c:pt idx="5">
                    <c:v>0.50204581464244691</c:v>
                  </c:pt>
                </c:numCache>
              </c:numRef>
            </c:plus>
            <c:minus>
              <c:numRef>
                <c:f>'Forward (Sagittal Plane)'!$D$28:$D$33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3.5355339059327369E-2</c:v>
                  </c:pt>
                  <c:pt idx="2">
                    <c:v>0.28284271247461906</c:v>
                  </c:pt>
                  <c:pt idx="3">
                    <c:v>0.17677669529663689</c:v>
                  </c:pt>
                  <c:pt idx="4">
                    <c:v>0.6717514421272196</c:v>
                  </c:pt>
                  <c:pt idx="5">
                    <c:v>0.50204581464244691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Plane)'!$L$48:$L$53</c:f>
              <c:numCache>
                <c:formatCode>General</c:formatCode>
                <c:ptCount val="6"/>
                <c:pt idx="0">
                  <c:v>0</c:v>
                </c:pt>
                <c:pt idx="1">
                  <c:v>0.47</c:v>
                </c:pt>
                <c:pt idx="2">
                  <c:v>0.67999999999999994</c:v>
                </c:pt>
                <c:pt idx="3">
                  <c:v>3.9350000000000001</c:v>
                </c:pt>
                <c:pt idx="4">
                  <c:v>24.01</c:v>
                </c:pt>
                <c:pt idx="5">
                  <c:v>25.490000000000002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B13-4B75-9490-483365003956}"/>
            </c:ext>
          </c:extLst>
        </c:ser>
        <c:ser>
          <c:idx val="3"/>
          <c:order val="3"/>
          <c:tx>
            <c:strRef>
              <c:f>'Forward (Sagittal Plane)'!$P$46:$Q$46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'Forward (Sagittal Plane)'!$E$28:$E$33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0.12727922061357855</c:v>
                  </c:pt>
                  <c:pt idx="2">
                    <c:v>0.21213203435596409</c:v>
                  </c:pt>
                  <c:pt idx="3">
                    <c:v>0.1131370849898477</c:v>
                  </c:pt>
                  <c:pt idx="4">
                    <c:v>0.36062445840514029</c:v>
                  </c:pt>
                  <c:pt idx="5">
                    <c:v>0.8414570696119924</c:v>
                  </c:pt>
                </c:numCache>
              </c:numRef>
            </c:plus>
            <c:minus>
              <c:numRef>
                <c:f>'Forward (Sagittal Plane)'!$E$28:$E$33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0.12727922061357855</c:v>
                  </c:pt>
                  <c:pt idx="2">
                    <c:v>0.21213203435596409</c:v>
                  </c:pt>
                  <c:pt idx="3">
                    <c:v>0.1131370849898477</c:v>
                  </c:pt>
                  <c:pt idx="4">
                    <c:v>0.36062445840514029</c:v>
                  </c:pt>
                  <c:pt idx="5">
                    <c:v>0.8414570696119924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Plane)'!$P$48:$P$53</c:f>
              <c:numCache>
                <c:formatCode>General</c:formatCode>
                <c:ptCount val="6"/>
                <c:pt idx="0">
                  <c:v>0</c:v>
                </c:pt>
                <c:pt idx="1">
                  <c:v>-0.36</c:v>
                </c:pt>
                <c:pt idx="2">
                  <c:v>1.01</c:v>
                </c:pt>
                <c:pt idx="3">
                  <c:v>2.2549999999999999</c:v>
                </c:pt>
                <c:pt idx="4">
                  <c:v>16.035</c:v>
                </c:pt>
                <c:pt idx="5">
                  <c:v>16.984999999999999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B13-4B75-9490-483365003956}"/>
            </c:ext>
          </c:extLst>
        </c:ser>
        <c:ser>
          <c:idx val="4"/>
          <c:order val="4"/>
          <c:tx>
            <c:strRef>
              <c:f>'Forward (Sagittal Plane)'!$T$46:$U$46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Plane)'!$F$28:$F$33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0.48083261120685228</c:v>
                  </c:pt>
                  <c:pt idx="2">
                    <c:v>9.899494936611665E-2</c:v>
                  </c:pt>
                  <c:pt idx="3">
                    <c:v>7.0003571337468193E-2</c:v>
                  </c:pt>
                  <c:pt idx="4">
                    <c:v>1.8950461735799471</c:v>
                  </c:pt>
                  <c:pt idx="5">
                    <c:v>1.3010764773832473</c:v>
                  </c:pt>
                </c:numCache>
              </c:numRef>
            </c:plus>
            <c:minus>
              <c:numRef>
                <c:f>'Forward (Sagittal Plane)'!$F$28:$F$33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0.48083261120685228</c:v>
                  </c:pt>
                  <c:pt idx="2">
                    <c:v>9.899494936611665E-2</c:v>
                  </c:pt>
                  <c:pt idx="3">
                    <c:v>7.0003571337468193E-2</c:v>
                  </c:pt>
                  <c:pt idx="4">
                    <c:v>1.8950461735799471</c:v>
                  </c:pt>
                  <c:pt idx="5">
                    <c:v>1.3010764773832473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Plane)'!$T$48:$T$53</c:f>
              <c:numCache>
                <c:formatCode>General</c:formatCode>
                <c:ptCount val="6"/>
                <c:pt idx="0">
                  <c:v>0</c:v>
                </c:pt>
                <c:pt idx="1">
                  <c:v>-0.12</c:v>
                </c:pt>
                <c:pt idx="2">
                  <c:v>1.8399999999999999</c:v>
                </c:pt>
                <c:pt idx="3">
                  <c:v>2.5700000000000003</c:v>
                </c:pt>
                <c:pt idx="4">
                  <c:v>19.66</c:v>
                </c:pt>
                <c:pt idx="5">
                  <c:v>25.855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B13-4B75-9490-483365003956}"/>
            </c:ext>
          </c:extLst>
        </c:ser>
        <c:ser>
          <c:idx val="5"/>
          <c:order val="5"/>
          <c:tx>
            <c:strRef>
              <c:f>'Forward (Sagittal Plane)'!$X$46:$Y$46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(Sagittal Plane)'!$G$28:$G$33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0.25455844122715704</c:v>
                  </c:pt>
                  <c:pt idx="2">
                    <c:v>9.8994949366116733E-2</c:v>
                  </c:pt>
                  <c:pt idx="3">
                    <c:v>7.0710678118654655E-2</c:v>
                  </c:pt>
                  <c:pt idx="4">
                    <c:v>9.1923881554250478E-2</c:v>
                  </c:pt>
                  <c:pt idx="5">
                    <c:v>0.45254833995939081</c:v>
                  </c:pt>
                </c:numCache>
              </c:numRef>
            </c:plus>
            <c:minus>
              <c:numRef>
                <c:f>'Forward (Sagittal Plane)'!$G$28:$G$33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0.25455844122715704</c:v>
                  </c:pt>
                  <c:pt idx="2">
                    <c:v>9.8994949366116733E-2</c:v>
                  </c:pt>
                  <c:pt idx="3">
                    <c:v>7.0710678118654655E-2</c:v>
                  </c:pt>
                  <c:pt idx="4">
                    <c:v>9.1923881554250478E-2</c:v>
                  </c:pt>
                  <c:pt idx="5">
                    <c:v>0.45254833995939081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(Sagittal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(Sagittal Plane)'!$X$48:$X$53</c:f>
              <c:numCache>
                <c:formatCode>General</c:formatCode>
                <c:ptCount val="6"/>
                <c:pt idx="0">
                  <c:v>0</c:v>
                </c:pt>
                <c:pt idx="1">
                  <c:v>2.0649999999999999</c:v>
                </c:pt>
                <c:pt idx="2">
                  <c:v>1.425</c:v>
                </c:pt>
                <c:pt idx="3">
                  <c:v>2.31</c:v>
                </c:pt>
                <c:pt idx="4">
                  <c:v>19.755000000000003</c:v>
                </c:pt>
                <c:pt idx="5">
                  <c:v>28.405000000000001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B13-4B75-9490-48336500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9792"/>
        <c:axId val="94423264"/>
      </c:scatterChart>
      <c:valAx>
        <c:axId val="944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Flexion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3264"/>
        <c:crosses val="autoZero"/>
        <c:crossBetween val="midCat"/>
      </c:valAx>
      <c:valAx>
        <c:axId val="944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Sagittal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Sternoclavicular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'Forward (Transverse Plane)'!$B$10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Plane)'!$B$28:$B$33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0.28284271247461873</c:v>
                  </c:pt>
                  <c:pt idx="2">
                    <c:v>0.21920310216782976</c:v>
                  </c:pt>
                  <c:pt idx="3">
                    <c:v>0.23334523779156091</c:v>
                  </c:pt>
                  <c:pt idx="4">
                    <c:v>0.6576093065034887</c:v>
                  </c:pt>
                  <c:pt idx="5">
                    <c:v>0.57982756057296725</c:v>
                  </c:pt>
                </c:numCache>
              </c:numRef>
            </c:plus>
            <c:minus>
              <c:numRef>
                <c:f>'Forward (Transverse Plane)'!$B$28:$B$33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0.28284271247461873</c:v>
                  </c:pt>
                  <c:pt idx="2">
                    <c:v>0.21920310216782976</c:v>
                  </c:pt>
                  <c:pt idx="3">
                    <c:v>0.23334523779156091</c:v>
                  </c:pt>
                  <c:pt idx="4">
                    <c:v>0.6576093065034887</c:v>
                  </c:pt>
                  <c:pt idx="5">
                    <c:v>0.57982756057296725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Plane)'!$B$11:$B$16</c:f>
              <c:numCache>
                <c:formatCode>General</c:formatCode>
                <c:ptCount val="6"/>
                <c:pt idx="0">
                  <c:v>0</c:v>
                </c:pt>
                <c:pt idx="1">
                  <c:v>-0.58000000000000007</c:v>
                </c:pt>
                <c:pt idx="2">
                  <c:v>-1.7849999999999999</c:v>
                </c:pt>
                <c:pt idx="3">
                  <c:v>-1.0249999999999999</c:v>
                </c:pt>
                <c:pt idx="4">
                  <c:v>-1.8149999999999999</c:v>
                </c:pt>
                <c:pt idx="5">
                  <c:v>2.67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75-48CC-98DD-2960784B2BCA}"/>
            </c:ext>
          </c:extLst>
        </c:ser>
        <c:ser>
          <c:idx val="1"/>
          <c:order val="1"/>
          <c:tx>
            <c:strRef>
              <c:f>'Forward (Transverse Plane)'!$C$10</c:f>
              <c:strCache>
                <c:ptCount val="1"/>
                <c:pt idx="0">
                  <c:v>AC-cut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Plane)'!$C$28:$C$33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2.1213203435596444E-2</c:v>
                  </c:pt>
                  <c:pt idx="2">
                    <c:v>0.33941125496953983</c:v>
                  </c:pt>
                  <c:pt idx="3">
                    <c:v>4.9497474683058214E-2</c:v>
                  </c:pt>
                  <c:pt idx="4">
                    <c:v>1.4495689014324225</c:v>
                  </c:pt>
                  <c:pt idx="5">
                    <c:v>7.0710678118654502E-2</c:v>
                  </c:pt>
                </c:numCache>
              </c:numRef>
            </c:plus>
            <c:minus>
              <c:numRef>
                <c:f>'Forward (Transverse Plane)'!$C$28:$C$33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2.1213203435596444E-2</c:v>
                  </c:pt>
                  <c:pt idx="2">
                    <c:v>0.33941125496953983</c:v>
                  </c:pt>
                  <c:pt idx="3">
                    <c:v>4.9497474683058214E-2</c:v>
                  </c:pt>
                  <c:pt idx="4">
                    <c:v>1.4495689014324225</c:v>
                  </c:pt>
                  <c:pt idx="5">
                    <c:v>7.0710678118654502E-2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Plane)'!$C$11:$C$16</c:f>
              <c:numCache>
                <c:formatCode>General</c:formatCode>
                <c:ptCount val="6"/>
                <c:pt idx="0">
                  <c:v>0</c:v>
                </c:pt>
                <c:pt idx="1">
                  <c:v>-0.52500000000000002</c:v>
                </c:pt>
                <c:pt idx="2">
                  <c:v>-2.2800000000000002</c:v>
                </c:pt>
                <c:pt idx="3">
                  <c:v>-1.595</c:v>
                </c:pt>
                <c:pt idx="4">
                  <c:v>-3.3249999999999997</c:v>
                </c:pt>
                <c:pt idx="5">
                  <c:v>-7.33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75-48CC-98DD-2960784B2BCA}"/>
            </c:ext>
          </c:extLst>
        </c:ser>
        <c:ser>
          <c:idx val="2"/>
          <c:order val="2"/>
          <c:tx>
            <c:strRef>
              <c:f>'Forward (Transverse Plane)'!$D$10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Plane)'!$D$28:$D$33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0.13435028842544366</c:v>
                  </c:pt>
                  <c:pt idx="2">
                    <c:v>0.1131370849898477</c:v>
                  </c:pt>
                  <c:pt idx="3">
                    <c:v>0.346482322781407</c:v>
                  </c:pt>
                  <c:pt idx="4">
                    <c:v>0.59396969619669981</c:v>
                  </c:pt>
                  <c:pt idx="5">
                    <c:v>0.3111269837220812</c:v>
                  </c:pt>
                </c:numCache>
              </c:numRef>
            </c:plus>
            <c:minus>
              <c:numRef>
                <c:f>'Forward (Transverse Plane)'!$D$28:$D$33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0.13435028842544366</c:v>
                  </c:pt>
                  <c:pt idx="2">
                    <c:v>0.1131370849898477</c:v>
                  </c:pt>
                  <c:pt idx="3">
                    <c:v>0.346482322781407</c:v>
                  </c:pt>
                  <c:pt idx="4">
                    <c:v>0.59396969619669981</c:v>
                  </c:pt>
                  <c:pt idx="5">
                    <c:v>0.3111269837220812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Plane)'!$D$11:$D$16</c:f>
              <c:numCache>
                <c:formatCode>General</c:formatCode>
                <c:ptCount val="6"/>
                <c:pt idx="0">
                  <c:v>0</c:v>
                </c:pt>
                <c:pt idx="1">
                  <c:v>-0.94500000000000006</c:v>
                </c:pt>
                <c:pt idx="2">
                  <c:v>-1.21</c:v>
                </c:pt>
                <c:pt idx="3">
                  <c:v>-1.395</c:v>
                </c:pt>
                <c:pt idx="4">
                  <c:v>-8.09</c:v>
                </c:pt>
                <c:pt idx="5">
                  <c:v>-6.76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575-48CC-98DD-2960784B2BCA}"/>
            </c:ext>
          </c:extLst>
        </c:ser>
        <c:ser>
          <c:idx val="3"/>
          <c:order val="3"/>
          <c:tx>
            <c:strRef>
              <c:f>'Forward (Transverse Plane)'!$E$10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'Forward (Transverse Plane)'!$E$28:$E$33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6.363961030678926E-2</c:v>
                  </c:pt>
                  <c:pt idx="2">
                    <c:v>0.7495331880577415</c:v>
                  </c:pt>
                  <c:pt idx="3">
                    <c:v>0.56568542494923668</c:v>
                  </c:pt>
                  <c:pt idx="4">
                    <c:v>0.47376154339498677</c:v>
                  </c:pt>
                  <c:pt idx="5">
                    <c:v>0.72124891681027536</c:v>
                  </c:pt>
                </c:numCache>
              </c:numRef>
            </c:plus>
            <c:minus>
              <c:numRef>
                <c:f>'Forward (Transverse Plane)'!$E$28:$E$33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6.363961030678926E-2</c:v>
                  </c:pt>
                  <c:pt idx="2">
                    <c:v>0.7495331880577415</c:v>
                  </c:pt>
                  <c:pt idx="3">
                    <c:v>0.56568542494923668</c:v>
                  </c:pt>
                  <c:pt idx="4">
                    <c:v>0.47376154339498677</c:v>
                  </c:pt>
                  <c:pt idx="5">
                    <c:v>0.72124891681027536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Plane)'!$E$11:$E$16</c:f>
              <c:numCache>
                <c:formatCode>General</c:formatCode>
                <c:ptCount val="6"/>
                <c:pt idx="0">
                  <c:v>0</c:v>
                </c:pt>
                <c:pt idx="1">
                  <c:v>-0.42499999999999999</c:v>
                </c:pt>
                <c:pt idx="2">
                  <c:v>-1.92</c:v>
                </c:pt>
                <c:pt idx="3">
                  <c:v>-2.2600000000000002</c:v>
                </c:pt>
                <c:pt idx="4">
                  <c:v>-4.7050000000000001</c:v>
                </c:pt>
                <c:pt idx="5">
                  <c:v>-3.7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575-48CC-98DD-2960784B2BCA}"/>
            </c:ext>
          </c:extLst>
        </c:ser>
        <c:ser>
          <c:idx val="4"/>
          <c:order val="4"/>
          <c:tx>
            <c:strRef>
              <c:f>'Forward (Transverse Plane)'!$F$10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Plane)'!$F$28:$F$33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0.89802561210691534</c:v>
                  </c:pt>
                  <c:pt idx="2">
                    <c:v>0.56568542494923513</c:v>
                  </c:pt>
                  <c:pt idx="3">
                    <c:v>0.41719300090006017</c:v>
                  </c:pt>
                  <c:pt idx="4">
                    <c:v>0.45961940777125615</c:v>
                  </c:pt>
                  <c:pt idx="5">
                    <c:v>0.59396969619669981</c:v>
                  </c:pt>
                </c:numCache>
              </c:numRef>
            </c:plus>
            <c:minus>
              <c:numRef>
                <c:f>'Forward (Transverse Plane)'!$F$28:$F$33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0.89802561210691534</c:v>
                  </c:pt>
                  <c:pt idx="2">
                    <c:v>0.56568542494923513</c:v>
                  </c:pt>
                  <c:pt idx="3">
                    <c:v>0.41719300090006017</c:v>
                  </c:pt>
                  <c:pt idx="4">
                    <c:v>0.45961940777125615</c:v>
                  </c:pt>
                  <c:pt idx="5">
                    <c:v>0.59396969619669981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Plane)'!$F$11:$F$16</c:f>
              <c:numCache>
                <c:formatCode>General</c:formatCode>
                <c:ptCount val="6"/>
                <c:pt idx="0">
                  <c:v>0</c:v>
                </c:pt>
                <c:pt idx="1">
                  <c:v>-1.675</c:v>
                </c:pt>
                <c:pt idx="2">
                  <c:v>-2.91</c:v>
                </c:pt>
                <c:pt idx="3">
                  <c:v>-2.9350000000000001</c:v>
                </c:pt>
                <c:pt idx="4">
                  <c:v>-11.635000000000002</c:v>
                </c:pt>
                <c:pt idx="5">
                  <c:v>-10.53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575-48CC-98DD-2960784B2BCA}"/>
            </c:ext>
          </c:extLst>
        </c:ser>
        <c:ser>
          <c:idx val="5"/>
          <c:order val="5"/>
          <c:tx>
            <c:strRef>
              <c:f>'Forward (Transverse Plane)'!$G$10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Plane)'!$G$28:$G$33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2.8284271247461926E-2</c:v>
                  </c:pt>
                  <c:pt idx="2">
                    <c:v>0.21213203435596409</c:v>
                  </c:pt>
                  <c:pt idx="3">
                    <c:v>0.24748737341529137</c:v>
                  </c:pt>
                  <c:pt idx="4">
                    <c:v>0.50204581464244935</c:v>
                  </c:pt>
                  <c:pt idx="5">
                    <c:v>0.43840620433565952</c:v>
                  </c:pt>
                </c:numCache>
              </c:numRef>
            </c:plus>
            <c:minus>
              <c:numRef>
                <c:f>'Forward (Transverse Plane)'!$G$28:$G$33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2.8284271247461926E-2</c:v>
                  </c:pt>
                  <c:pt idx="2">
                    <c:v>0.21213203435596409</c:v>
                  </c:pt>
                  <c:pt idx="3">
                    <c:v>0.24748737341529137</c:v>
                  </c:pt>
                  <c:pt idx="4">
                    <c:v>0.50204581464244935</c:v>
                  </c:pt>
                  <c:pt idx="5">
                    <c:v>0.43840620433565952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Plane)'!$A$11:$A$16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Plane)'!$G$11:$G$16</c:f>
              <c:numCache>
                <c:formatCode>General</c:formatCode>
                <c:ptCount val="6"/>
                <c:pt idx="0">
                  <c:v>0</c:v>
                </c:pt>
                <c:pt idx="1">
                  <c:v>-2.25</c:v>
                </c:pt>
                <c:pt idx="2">
                  <c:v>-1.48</c:v>
                </c:pt>
                <c:pt idx="3">
                  <c:v>-2.335</c:v>
                </c:pt>
                <c:pt idx="4">
                  <c:v>-8.5549999999999997</c:v>
                </c:pt>
                <c:pt idx="5">
                  <c:v>-6.82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575-48CC-98DD-2960784B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4352"/>
        <c:axId val="94424896"/>
      </c:scatterChart>
      <c:valAx>
        <c:axId val="944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Flexion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4896"/>
        <c:crosses val="autoZero"/>
        <c:crossBetween val="midCat"/>
      </c:valAx>
      <c:valAx>
        <c:axId val="944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Scapulothoracic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'Forward (Transverse Plane)'!$D$48:$E$48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Plane)'!$E$50:$E$55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2.8284271247461849E-2</c:v>
                  </c:pt>
                  <c:pt idx="2">
                    <c:v>5.6568542494923775E-2</c:v>
                  </c:pt>
                  <c:pt idx="3">
                    <c:v>0.26162950903902266</c:v>
                  </c:pt>
                  <c:pt idx="4">
                    <c:v>7.7781745930519827E-2</c:v>
                  </c:pt>
                  <c:pt idx="5">
                    <c:v>0.43840620433565769</c:v>
                  </c:pt>
                </c:numCache>
              </c:numRef>
            </c:plus>
            <c:minus>
              <c:numRef>
                <c:f>'Forward (Transverse Plane)'!$E$50:$E$55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2.8284271247461849E-2</c:v>
                  </c:pt>
                  <c:pt idx="2">
                    <c:v>5.6568542494923775E-2</c:v>
                  </c:pt>
                  <c:pt idx="3">
                    <c:v>0.26162950903902266</c:v>
                  </c:pt>
                  <c:pt idx="4">
                    <c:v>7.7781745930519827E-2</c:v>
                  </c:pt>
                  <c:pt idx="5">
                    <c:v>0.43840620433565769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Plane)'!$A$50:$A$55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Plane)'!$D$50:$D$55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0.72</c:v>
                </c:pt>
                <c:pt idx="3">
                  <c:v>2.9750000000000001</c:v>
                </c:pt>
                <c:pt idx="4">
                  <c:v>18.035</c:v>
                </c:pt>
                <c:pt idx="5">
                  <c:v>23.43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BB-49D6-B9F9-8B1BDE17CECE}"/>
            </c:ext>
          </c:extLst>
        </c:ser>
        <c:ser>
          <c:idx val="1"/>
          <c:order val="1"/>
          <c:tx>
            <c:strRef>
              <c:f>'Forward (Transverse Plane)'!$H$48:$I$48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Plane)'!$I$50:$I$55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2.1213203435596444E-2</c:v>
                  </c:pt>
                  <c:pt idx="2">
                    <c:v>0.5798275605729688</c:v>
                  </c:pt>
                  <c:pt idx="3">
                    <c:v>4.9497474683057895E-2</c:v>
                  </c:pt>
                  <c:pt idx="4">
                    <c:v>2.0930360723121813</c:v>
                  </c:pt>
                  <c:pt idx="5">
                    <c:v>2.6233661582020895</c:v>
                  </c:pt>
                </c:numCache>
              </c:numRef>
            </c:plus>
            <c:minus>
              <c:numRef>
                <c:f>'Forward (Transverse Plane)'!$I$50:$I$55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2.1213203435596444E-2</c:v>
                  </c:pt>
                  <c:pt idx="2">
                    <c:v>0.5798275605729688</c:v>
                  </c:pt>
                  <c:pt idx="3">
                    <c:v>4.9497474683057895E-2</c:v>
                  </c:pt>
                  <c:pt idx="4">
                    <c:v>2.0930360723121813</c:v>
                  </c:pt>
                  <c:pt idx="5">
                    <c:v>2.6233661582020895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Plane)'!$A$50:$A$55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Plane)'!$H$50:$H$55</c:f>
              <c:numCache>
                <c:formatCode>General</c:formatCode>
                <c:ptCount val="6"/>
                <c:pt idx="0">
                  <c:v>0</c:v>
                </c:pt>
                <c:pt idx="1">
                  <c:v>0.495</c:v>
                </c:pt>
                <c:pt idx="2">
                  <c:v>2.23</c:v>
                </c:pt>
                <c:pt idx="3">
                  <c:v>4.2249999999999996</c:v>
                </c:pt>
                <c:pt idx="4">
                  <c:v>23.98</c:v>
                </c:pt>
                <c:pt idx="5">
                  <c:v>19.615000000000002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8BB-49D6-B9F9-8B1BDE17CECE}"/>
            </c:ext>
          </c:extLst>
        </c:ser>
        <c:ser>
          <c:idx val="2"/>
          <c:order val="2"/>
          <c:tx>
            <c:strRef>
              <c:f>'Forward (Transverse Plane)'!$L$48:$M$48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Plane)'!$M$50:$M$55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0.21920310216782976</c:v>
                  </c:pt>
                  <c:pt idx="2">
                    <c:v>0.48083261120685228</c:v>
                  </c:pt>
                  <c:pt idx="3">
                    <c:v>0.45961940777125559</c:v>
                  </c:pt>
                  <c:pt idx="4">
                    <c:v>1.463711037056151</c:v>
                  </c:pt>
                  <c:pt idx="5">
                    <c:v>1.6122034611053266</c:v>
                  </c:pt>
                </c:numCache>
              </c:numRef>
            </c:plus>
            <c:minus>
              <c:numRef>
                <c:f>'Forward (Transverse Plane)'!$M$50:$M$55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0.21920310216782976</c:v>
                  </c:pt>
                  <c:pt idx="2">
                    <c:v>0.48083261120685228</c:v>
                  </c:pt>
                  <c:pt idx="3">
                    <c:v>0.45961940777125559</c:v>
                  </c:pt>
                  <c:pt idx="4">
                    <c:v>1.463711037056151</c:v>
                  </c:pt>
                  <c:pt idx="5">
                    <c:v>1.6122034611053266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Plane)'!$A$50:$A$55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Plane)'!$L$50:$L$55</c:f>
              <c:numCache>
                <c:formatCode>General</c:formatCode>
                <c:ptCount val="6"/>
                <c:pt idx="0">
                  <c:v>0</c:v>
                </c:pt>
                <c:pt idx="1">
                  <c:v>-9.5000000000000001E-2</c:v>
                </c:pt>
                <c:pt idx="2">
                  <c:v>-0.4</c:v>
                </c:pt>
                <c:pt idx="3">
                  <c:v>1.9949999999999999</c:v>
                </c:pt>
                <c:pt idx="4">
                  <c:v>31.405000000000001</c:v>
                </c:pt>
                <c:pt idx="5">
                  <c:v>22.759999999999998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8BB-49D6-B9F9-8B1BDE17CECE}"/>
            </c:ext>
          </c:extLst>
        </c:ser>
        <c:ser>
          <c:idx val="3"/>
          <c:order val="3"/>
          <c:tx>
            <c:strRef>
              <c:f>'Forward (Transverse Plane)'!$P$48:$Q$48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'Forward (Transverse Plane)'!$Q$50:$Q$55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7.778174593052023E-2</c:v>
                  </c:pt>
                  <c:pt idx="2">
                    <c:v>0.67882250993908488</c:v>
                  </c:pt>
                  <c:pt idx="3">
                    <c:v>0.6010407640085651</c:v>
                  </c:pt>
                  <c:pt idx="4">
                    <c:v>1.0253048327204934</c:v>
                  </c:pt>
                  <c:pt idx="5">
                    <c:v>0.94045201897810704</c:v>
                  </c:pt>
                </c:numCache>
              </c:numRef>
            </c:plus>
            <c:minus>
              <c:numRef>
                <c:f>'Forward (Transverse Plane)'!$Q$50:$Q$55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7.778174593052023E-2</c:v>
                  </c:pt>
                  <c:pt idx="2">
                    <c:v>0.67882250993908488</c:v>
                  </c:pt>
                  <c:pt idx="3">
                    <c:v>0.6010407640085651</c:v>
                  </c:pt>
                  <c:pt idx="4">
                    <c:v>1.0253048327204934</c:v>
                  </c:pt>
                  <c:pt idx="5">
                    <c:v>0.94045201897810704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Plane)'!$A$50:$A$55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Plane)'!$P$50:$P$55</c:f>
              <c:numCache>
                <c:formatCode>General</c:formatCode>
                <c:ptCount val="6"/>
                <c:pt idx="0">
                  <c:v>0</c:v>
                </c:pt>
                <c:pt idx="1">
                  <c:v>0.30499999999999999</c:v>
                </c:pt>
                <c:pt idx="2">
                  <c:v>2.16</c:v>
                </c:pt>
                <c:pt idx="3">
                  <c:v>4.7949999999999999</c:v>
                </c:pt>
                <c:pt idx="4">
                  <c:v>27.884999999999998</c:v>
                </c:pt>
                <c:pt idx="5">
                  <c:v>33.365000000000002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8BB-49D6-B9F9-8B1BDE17CECE}"/>
            </c:ext>
          </c:extLst>
        </c:ser>
        <c:ser>
          <c:idx val="4"/>
          <c:order val="4"/>
          <c:tx>
            <c:strRef>
              <c:f>'Forward (Transverse Plane)'!$T$48:$U$48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Plane)'!$U$50:$U$55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0.30405591591021541</c:v>
                  </c:pt>
                  <c:pt idx="2">
                    <c:v>1.4142135623730963E-2</c:v>
                  </c:pt>
                  <c:pt idx="3">
                    <c:v>1.4142135623730963E-2</c:v>
                  </c:pt>
                  <c:pt idx="4">
                    <c:v>2.3405234457274715</c:v>
                  </c:pt>
                  <c:pt idx="5">
                    <c:v>1.6122034611053291</c:v>
                  </c:pt>
                </c:numCache>
              </c:numRef>
            </c:plus>
            <c:minus>
              <c:numRef>
                <c:f>'Forward (Transverse Plane)'!$U$50:$U$55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0.30405591591021541</c:v>
                  </c:pt>
                  <c:pt idx="2">
                    <c:v>1.4142135623730963E-2</c:v>
                  </c:pt>
                  <c:pt idx="3">
                    <c:v>1.4142135623730963E-2</c:v>
                  </c:pt>
                  <c:pt idx="4">
                    <c:v>2.3405234457274715</c:v>
                  </c:pt>
                  <c:pt idx="5">
                    <c:v>1.6122034611053291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Plane)'!$A$50:$A$55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Plane)'!$T$50:$T$55</c:f>
              <c:numCache>
                <c:formatCode>General</c:formatCode>
                <c:ptCount val="6"/>
                <c:pt idx="0">
                  <c:v>0</c:v>
                </c:pt>
                <c:pt idx="1">
                  <c:v>0.255</c:v>
                </c:pt>
                <c:pt idx="2">
                  <c:v>1.91</c:v>
                </c:pt>
                <c:pt idx="3">
                  <c:v>3.1399999999999997</c:v>
                </c:pt>
                <c:pt idx="4">
                  <c:v>28.844999999999999</c:v>
                </c:pt>
                <c:pt idx="5">
                  <c:v>37.869999999999997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8BB-49D6-B9F9-8B1BDE17CECE}"/>
            </c:ext>
          </c:extLst>
        </c:ser>
        <c:ser>
          <c:idx val="5"/>
          <c:order val="5"/>
          <c:tx>
            <c:strRef>
              <c:f>'Forward (Transverse Plane)'!$X$48:$Y$48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'Forward (Transverse Plane)'!$Y$50:$Y$55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0.26870057685088977</c:v>
                  </c:pt>
                  <c:pt idx="2">
                    <c:v>3.5355339059327411E-2</c:v>
                  </c:pt>
                  <c:pt idx="3">
                    <c:v>4.9497474683058214E-2</c:v>
                  </c:pt>
                  <c:pt idx="4">
                    <c:v>0.24041630560342606</c:v>
                  </c:pt>
                  <c:pt idx="5">
                    <c:v>9.8994949366117052E-2</c:v>
                  </c:pt>
                </c:numCache>
              </c:numRef>
            </c:plus>
            <c:minus>
              <c:numRef>
                <c:f>'Forward (Transverse Plane)'!$Y$50:$Y$55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0.26870057685088977</c:v>
                  </c:pt>
                  <c:pt idx="2">
                    <c:v>3.5355339059327411E-2</c:v>
                  </c:pt>
                  <c:pt idx="3">
                    <c:v>4.9497474683058214E-2</c:v>
                  </c:pt>
                  <c:pt idx="4">
                    <c:v>0.24041630560342606</c:v>
                  </c:pt>
                  <c:pt idx="5">
                    <c:v>9.8994949366117052E-2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'Forward (Transverse Plane)'!$A$50:$A$55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'Forward (Transverse Plane)'!$X$50:$X$55</c:f>
              <c:numCache>
                <c:formatCode>General</c:formatCode>
                <c:ptCount val="6"/>
                <c:pt idx="0">
                  <c:v>0</c:v>
                </c:pt>
                <c:pt idx="1">
                  <c:v>1.1299999999999999</c:v>
                </c:pt>
                <c:pt idx="2">
                  <c:v>1.3050000000000002</c:v>
                </c:pt>
                <c:pt idx="3">
                  <c:v>3.0250000000000004</c:v>
                </c:pt>
                <c:pt idx="4">
                  <c:v>29.11</c:v>
                </c:pt>
                <c:pt idx="5">
                  <c:v>39.54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8BB-49D6-B9F9-8B1BDE17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8160"/>
        <c:axId val="94426528"/>
      </c:scatterChart>
      <c:valAx>
        <c:axId val="944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Flexion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6528"/>
        <c:crosses val="autoZero"/>
        <c:crossBetween val="midCat"/>
      </c:valAx>
      <c:valAx>
        <c:axId val="944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Sternoclavicular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'Abduction(coronal plane)'!$D$56:$E$56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plane)'!$E$58:$E$63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4.2426406871192854E-2</c:v>
                  </c:pt>
                  <c:pt idx="2">
                    <c:v>7.7781745930520216E-2</c:v>
                  </c:pt>
                  <c:pt idx="3">
                    <c:v>0.84852813742385735</c:v>
                  </c:pt>
                  <c:pt idx="4">
                    <c:v>0.19091883092036785</c:v>
                  </c:pt>
                  <c:pt idx="5">
                    <c:v>1.67584307141212</c:v>
                  </c:pt>
                </c:numCache>
              </c:numRef>
            </c:plus>
            <c:minus>
              <c:numRef>
                <c:f>'Abduction(coronal plane)'!$E$58:$E$63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4.2426406871192854E-2</c:v>
                  </c:pt>
                  <c:pt idx="2">
                    <c:v>7.7781745930520216E-2</c:v>
                  </c:pt>
                  <c:pt idx="3">
                    <c:v>0.84852813742385735</c:v>
                  </c:pt>
                  <c:pt idx="4">
                    <c:v>0.19091883092036785</c:v>
                  </c:pt>
                  <c:pt idx="5">
                    <c:v>1.67584307141212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plane)'!$D$58:$D$63</c:f>
              <c:numCache>
                <c:formatCode>General</c:formatCode>
                <c:ptCount val="6"/>
                <c:pt idx="0">
                  <c:v>0</c:v>
                </c:pt>
                <c:pt idx="1">
                  <c:v>0.48</c:v>
                </c:pt>
                <c:pt idx="2">
                  <c:v>-0.68500000000000005</c:v>
                </c:pt>
                <c:pt idx="3">
                  <c:v>-2.31</c:v>
                </c:pt>
                <c:pt idx="4">
                  <c:v>-3.6849999999999996</c:v>
                </c:pt>
                <c:pt idx="5">
                  <c:v>-6.3949999999999996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D7-4BE0-8D28-2B8A44267B00}"/>
            </c:ext>
          </c:extLst>
        </c:ser>
        <c:ser>
          <c:idx val="1"/>
          <c:order val="1"/>
          <c:tx>
            <c:strRef>
              <c:f>'Abduction(coronal plane)'!$H$56:$I$56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plane)'!$I$58:$I$63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2.8284271247461926E-2</c:v>
                  </c:pt>
                  <c:pt idx="2">
                    <c:v>0.12020815280171303</c:v>
                  </c:pt>
                  <c:pt idx="3">
                    <c:v>0.21213203435596414</c:v>
                  </c:pt>
                  <c:pt idx="4">
                    <c:v>9.899494936611658E-2</c:v>
                  </c:pt>
                  <c:pt idx="5">
                    <c:v>0.70003571337468207</c:v>
                  </c:pt>
                </c:numCache>
              </c:numRef>
            </c:plus>
            <c:minus>
              <c:numRef>
                <c:f>'Abduction(coronal plane)'!$I$58:$I$63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2.8284271247461926E-2</c:v>
                  </c:pt>
                  <c:pt idx="2">
                    <c:v>0.12020815280171303</c:v>
                  </c:pt>
                  <c:pt idx="3">
                    <c:v>0.21213203435596414</c:v>
                  </c:pt>
                  <c:pt idx="4">
                    <c:v>9.899494936611658E-2</c:v>
                  </c:pt>
                  <c:pt idx="5">
                    <c:v>0.70003571337468207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plane)'!$H$58:$H$63</c:f>
              <c:numCache>
                <c:formatCode>General</c:formatCode>
                <c:ptCount val="6"/>
                <c:pt idx="0">
                  <c:v>0</c:v>
                </c:pt>
                <c:pt idx="1">
                  <c:v>1.41</c:v>
                </c:pt>
                <c:pt idx="2">
                  <c:v>-1.6950000000000001</c:v>
                </c:pt>
                <c:pt idx="3">
                  <c:v>-1.9</c:v>
                </c:pt>
                <c:pt idx="4">
                  <c:v>-1.65</c:v>
                </c:pt>
                <c:pt idx="5">
                  <c:v>0.68499999999999994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ED7-4BE0-8D28-2B8A44267B00}"/>
            </c:ext>
          </c:extLst>
        </c:ser>
        <c:ser>
          <c:idx val="2"/>
          <c:order val="2"/>
          <c:tx>
            <c:strRef>
              <c:f>'Abduction(coronal plane)'!$L$56:$M$56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plane)'!$M$58:$M$63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7.7781745930520299E-2</c:v>
                  </c:pt>
                  <c:pt idx="2">
                    <c:v>0.27577164466275345</c:v>
                  </c:pt>
                  <c:pt idx="3">
                    <c:v>1.5132085117392069</c:v>
                  </c:pt>
                  <c:pt idx="4">
                    <c:v>1.4283556979968255</c:v>
                  </c:pt>
                  <c:pt idx="5">
                    <c:v>0.80610173055266388</c:v>
                  </c:pt>
                </c:numCache>
              </c:numRef>
            </c:plus>
            <c:minus>
              <c:numRef>
                <c:f>'Abduction(coronal plane)'!$M$58:$M$63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7.7781745930520299E-2</c:v>
                  </c:pt>
                  <c:pt idx="2">
                    <c:v>0.27577164466275345</c:v>
                  </c:pt>
                  <c:pt idx="3">
                    <c:v>1.5132085117392069</c:v>
                  </c:pt>
                  <c:pt idx="4">
                    <c:v>1.4283556979968255</c:v>
                  </c:pt>
                  <c:pt idx="5">
                    <c:v>0.80610173055266388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plane)'!$L$58:$L$63</c:f>
              <c:numCache>
                <c:formatCode>General</c:formatCode>
                <c:ptCount val="6"/>
                <c:pt idx="0">
                  <c:v>0</c:v>
                </c:pt>
                <c:pt idx="1">
                  <c:v>0.875</c:v>
                </c:pt>
                <c:pt idx="2">
                  <c:v>0.67500000000000004</c:v>
                </c:pt>
                <c:pt idx="3">
                  <c:v>-6.8100000000000005</c:v>
                </c:pt>
                <c:pt idx="4">
                  <c:v>-9.24</c:v>
                </c:pt>
                <c:pt idx="5">
                  <c:v>-7.52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ED7-4BE0-8D28-2B8A44267B00}"/>
            </c:ext>
          </c:extLst>
        </c:ser>
        <c:ser>
          <c:idx val="3"/>
          <c:order val="3"/>
          <c:tx>
            <c:strRef>
              <c:f>'Abduction(coronal plane)'!$P$56:$Q$56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'Abduction(coronal plane)'!$Q$58:$Q$63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0.268700576850888</c:v>
                  </c:pt>
                  <c:pt idx="2">
                    <c:v>8.4852813742385694E-2</c:v>
                  </c:pt>
                  <c:pt idx="3">
                    <c:v>9.8994949366116733E-2</c:v>
                  </c:pt>
                  <c:pt idx="4">
                    <c:v>0.31819805153394587</c:v>
                  </c:pt>
                  <c:pt idx="5">
                    <c:v>0.28991378028648457</c:v>
                  </c:pt>
                </c:numCache>
              </c:numRef>
            </c:plus>
            <c:minus>
              <c:numRef>
                <c:f>'Abduction(coronal plane)'!$Q$58:$Q$63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0.268700576850888</c:v>
                  </c:pt>
                  <c:pt idx="2">
                    <c:v>8.4852813742385694E-2</c:v>
                  </c:pt>
                  <c:pt idx="3">
                    <c:v>9.8994949366116733E-2</c:v>
                  </c:pt>
                  <c:pt idx="4">
                    <c:v>0.31819805153394587</c:v>
                  </c:pt>
                  <c:pt idx="5">
                    <c:v>0.28991378028648457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plane)'!$P$58:$P$63</c:f>
              <c:numCache>
                <c:formatCode>General</c:formatCode>
                <c:ptCount val="6"/>
                <c:pt idx="0">
                  <c:v>0</c:v>
                </c:pt>
                <c:pt idx="1">
                  <c:v>2.46</c:v>
                </c:pt>
                <c:pt idx="2">
                  <c:v>0.21000000000000002</c:v>
                </c:pt>
                <c:pt idx="3">
                  <c:v>-1.28</c:v>
                </c:pt>
                <c:pt idx="4">
                  <c:v>-4.915</c:v>
                </c:pt>
                <c:pt idx="5">
                  <c:v>-7.3250000000000002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ED7-4BE0-8D28-2B8A44267B00}"/>
            </c:ext>
          </c:extLst>
        </c:ser>
        <c:ser>
          <c:idx val="4"/>
          <c:order val="4"/>
          <c:tx>
            <c:strRef>
              <c:f>'Abduction(coronal plane)'!$T$56:$U$56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plane)'!$U$58:$U$63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0.27577164466275367</c:v>
                  </c:pt>
                  <c:pt idx="2">
                    <c:v>0.84852813742385735</c:v>
                  </c:pt>
                  <c:pt idx="3">
                    <c:v>1.6687720036002518</c:v>
                  </c:pt>
                  <c:pt idx="4">
                    <c:v>4.2426406871192889E-2</c:v>
                  </c:pt>
                  <c:pt idx="5">
                    <c:v>0.83438600180012645</c:v>
                  </c:pt>
                </c:numCache>
              </c:numRef>
            </c:plus>
            <c:minus>
              <c:numRef>
                <c:f>'Abduction(coronal plane)'!$U$58:$U$63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0.27577164466275367</c:v>
                  </c:pt>
                  <c:pt idx="2">
                    <c:v>0.84852813742385735</c:v>
                  </c:pt>
                  <c:pt idx="3">
                    <c:v>1.6687720036002518</c:v>
                  </c:pt>
                  <c:pt idx="4">
                    <c:v>4.2426406871192889E-2</c:v>
                  </c:pt>
                  <c:pt idx="5">
                    <c:v>0.83438600180012645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plane)'!$T$58:$T$63</c:f>
              <c:numCache>
                <c:formatCode>General</c:formatCode>
                <c:ptCount val="6"/>
                <c:pt idx="0">
                  <c:v>0</c:v>
                </c:pt>
                <c:pt idx="1">
                  <c:v>2.2149999999999999</c:v>
                </c:pt>
                <c:pt idx="2">
                  <c:v>1.85</c:v>
                </c:pt>
                <c:pt idx="3">
                  <c:v>2.2800000000000002</c:v>
                </c:pt>
                <c:pt idx="4">
                  <c:v>-2.1799999999999997</c:v>
                </c:pt>
                <c:pt idx="5">
                  <c:v>-8.0500000000000007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ED7-4BE0-8D28-2B8A44267B00}"/>
            </c:ext>
          </c:extLst>
        </c:ser>
        <c:ser>
          <c:idx val="5"/>
          <c:order val="5"/>
          <c:tx>
            <c:strRef>
              <c:f>'Abduction(coronal plane)'!$X$56:$Y$56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plane)'!$Y$58:$Y$63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0.12020815280171318</c:v>
                  </c:pt>
                  <c:pt idx="2">
                    <c:v>0.26162950903902327</c:v>
                  </c:pt>
                  <c:pt idx="3">
                    <c:v>0.31112698372208086</c:v>
                  </c:pt>
                  <c:pt idx="4">
                    <c:v>0.4949747468305834</c:v>
                  </c:pt>
                  <c:pt idx="5">
                    <c:v>0.37476659402887008</c:v>
                  </c:pt>
                </c:numCache>
              </c:numRef>
            </c:plus>
            <c:minus>
              <c:numRef>
                <c:f>'Abduction(coronal plane)'!$Y$58:$Y$63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0.12020815280171318</c:v>
                  </c:pt>
                  <c:pt idx="2">
                    <c:v>0.26162950903902327</c:v>
                  </c:pt>
                  <c:pt idx="3">
                    <c:v>0.31112698372208086</c:v>
                  </c:pt>
                  <c:pt idx="4">
                    <c:v>0.4949747468305834</c:v>
                  </c:pt>
                  <c:pt idx="5">
                    <c:v>0.37476659402887008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plane)'!$X$58:$X$63</c:f>
              <c:numCache>
                <c:formatCode>General</c:formatCode>
                <c:ptCount val="6"/>
                <c:pt idx="0">
                  <c:v>0</c:v>
                </c:pt>
                <c:pt idx="1">
                  <c:v>1.2450000000000001</c:v>
                </c:pt>
                <c:pt idx="2">
                  <c:v>1.0449999999999999</c:v>
                </c:pt>
                <c:pt idx="3">
                  <c:v>-2.6500000000000004</c:v>
                </c:pt>
                <c:pt idx="4">
                  <c:v>-4.3599999999999994</c:v>
                </c:pt>
                <c:pt idx="5">
                  <c:v>-4.165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ED7-4BE0-8D28-2B8A4426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0544"/>
        <c:axId val="94427616"/>
      </c:scatterChart>
      <c:valAx>
        <c:axId val="94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7616"/>
        <c:crosses val="autoZero"/>
        <c:crossBetween val="midCat"/>
      </c:valAx>
      <c:valAx>
        <c:axId val="94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Coronal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Scapulothoracic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'Abduction(coronal plane)'!$D$46:$E$46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plane)'!$E$48:$E$53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0.30405591591021675</c:v>
                  </c:pt>
                  <c:pt idx="2">
                    <c:v>0.30405591591021552</c:v>
                  </c:pt>
                  <c:pt idx="3">
                    <c:v>1.2162236636408525</c:v>
                  </c:pt>
                  <c:pt idx="4">
                    <c:v>0.19091883092037004</c:v>
                  </c:pt>
                  <c:pt idx="5">
                    <c:v>1.7324116139070422</c:v>
                  </c:pt>
                </c:numCache>
              </c:numRef>
            </c:plus>
            <c:minus>
              <c:numRef>
                <c:f>'Abduction(coronal plane)'!$E$48:$E$53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0.30405591591021675</c:v>
                  </c:pt>
                  <c:pt idx="2">
                    <c:v>0.30405591591021552</c:v>
                  </c:pt>
                  <c:pt idx="3">
                    <c:v>1.2162236636408525</c:v>
                  </c:pt>
                  <c:pt idx="4">
                    <c:v>0.19091883092037004</c:v>
                  </c:pt>
                  <c:pt idx="5">
                    <c:v>1.7324116139070422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plane)'!$D$48:$D$53</c:f>
              <c:numCache>
                <c:formatCode>General</c:formatCode>
                <c:ptCount val="6"/>
                <c:pt idx="0">
                  <c:v>0</c:v>
                </c:pt>
                <c:pt idx="1">
                  <c:v>1.2349999999999999</c:v>
                </c:pt>
                <c:pt idx="2">
                  <c:v>3.9950000000000001</c:v>
                </c:pt>
                <c:pt idx="3">
                  <c:v>6.23</c:v>
                </c:pt>
                <c:pt idx="4">
                  <c:v>16.285</c:v>
                </c:pt>
                <c:pt idx="5">
                  <c:v>15.965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EE-41C0-9AB9-EAC47C89EFB2}"/>
            </c:ext>
          </c:extLst>
        </c:ser>
        <c:ser>
          <c:idx val="1"/>
          <c:order val="1"/>
          <c:tx>
            <c:strRef>
              <c:f>'Abduction(coronal plane)'!$H$46:$I$46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plane)'!$I$48:$I$53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0.32526911934581171</c:v>
                  </c:pt>
                  <c:pt idx="2">
                    <c:v>0.25455844122715704</c:v>
                  </c:pt>
                  <c:pt idx="3">
                    <c:v>0.26162950903902266</c:v>
                  </c:pt>
                  <c:pt idx="4">
                    <c:v>1.4637110370561521</c:v>
                  </c:pt>
                  <c:pt idx="5">
                    <c:v>5.8477730804127459</c:v>
                  </c:pt>
                </c:numCache>
              </c:numRef>
            </c:plus>
            <c:minus>
              <c:numRef>
                <c:f>'Abduction(coronal plane)'!$I$48:$I$53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0.32526911934581171</c:v>
                  </c:pt>
                  <c:pt idx="2">
                    <c:v>0.25455844122715704</c:v>
                  </c:pt>
                  <c:pt idx="3">
                    <c:v>0.26162950903902266</c:v>
                  </c:pt>
                  <c:pt idx="4">
                    <c:v>1.4637110370561521</c:v>
                  </c:pt>
                  <c:pt idx="5">
                    <c:v>5.8477730804127459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plane)'!$H$48:$H$53</c:f>
              <c:numCache>
                <c:formatCode>General</c:formatCode>
                <c:ptCount val="6"/>
                <c:pt idx="0">
                  <c:v>0</c:v>
                </c:pt>
                <c:pt idx="1">
                  <c:v>0.88000000000000012</c:v>
                </c:pt>
                <c:pt idx="2">
                  <c:v>-0.35000000000000003</c:v>
                </c:pt>
                <c:pt idx="3">
                  <c:v>5.0749999999999993</c:v>
                </c:pt>
                <c:pt idx="4">
                  <c:v>9.5449999999999999</c:v>
                </c:pt>
                <c:pt idx="5">
                  <c:v>11.275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EE-41C0-9AB9-EAC47C89EFB2}"/>
            </c:ext>
          </c:extLst>
        </c:ser>
        <c:ser>
          <c:idx val="2"/>
          <c:order val="2"/>
          <c:tx>
            <c:strRef>
              <c:f>'Abduction(coronal plane)'!$L$46:$M$46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plane)'!$M$48:$M$53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0.67175144212722138</c:v>
                  </c:pt>
                  <c:pt idx="2">
                    <c:v>0.89802561210691634</c:v>
                  </c:pt>
                  <c:pt idx="3">
                    <c:v>2.0152543263816609</c:v>
                  </c:pt>
                  <c:pt idx="4">
                    <c:v>1.2232947314527276</c:v>
                  </c:pt>
                  <c:pt idx="5">
                    <c:v>1.7324116139070493</c:v>
                  </c:pt>
                </c:numCache>
              </c:numRef>
            </c:plus>
            <c:minus>
              <c:numRef>
                <c:f>'Abduction(coronal plane)'!$M$48:$M$53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0.67175144212722138</c:v>
                  </c:pt>
                  <c:pt idx="2">
                    <c:v>0.89802561210691634</c:v>
                  </c:pt>
                  <c:pt idx="3">
                    <c:v>2.0152543263816609</c:v>
                  </c:pt>
                  <c:pt idx="4">
                    <c:v>1.2232947314527276</c:v>
                  </c:pt>
                  <c:pt idx="5">
                    <c:v>1.7324116139070493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plane)'!$L$48:$L$53</c:f>
              <c:numCache>
                <c:formatCode>General</c:formatCode>
                <c:ptCount val="6"/>
                <c:pt idx="0">
                  <c:v>0</c:v>
                </c:pt>
                <c:pt idx="1">
                  <c:v>3.5649999999999999</c:v>
                </c:pt>
                <c:pt idx="2">
                  <c:v>3.5950000000000002</c:v>
                </c:pt>
                <c:pt idx="3">
                  <c:v>5.7549999999999999</c:v>
                </c:pt>
                <c:pt idx="4">
                  <c:v>13.695</c:v>
                </c:pt>
                <c:pt idx="5">
                  <c:v>11.754999999999999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5EE-41C0-9AB9-EAC47C89EFB2}"/>
            </c:ext>
          </c:extLst>
        </c:ser>
        <c:ser>
          <c:idx val="3"/>
          <c:order val="3"/>
          <c:tx>
            <c:strRef>
              <c:f>'Abduction(coronal plane)'!$P$46:$Q$46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'Abduction(coronal plane)'!$Q$58:$Q$63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0.268700576850888</c:v>
                  </c:pt>
                  <c:pt idx="2">
                    <c:v>8.4852813742385694E-2</c:v>
                  </c:pt>
                  <c:pt idx="3">
                    <c:v>9.8994949366116733E-2</c:v>
                  </c:pt>
                  <c:pt idx="4">
                    <c:v>0.31819805153394587</c:v>
                  </c:pt>
                  <c:pt idx="5">
                    <c:v>0.28991378028648457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plane)'!$P$48:$P$53</c:f>
              <c:numCache>
                <c:formatCode>General</c:formatCode>
                <c:ptCount val="6"/>
                <c:pt idx="0">
                  <c:v>0</c:v>
                </c:pt>
                <c:pt idx="1">
                  <c:v>-2.0699999999999998</c:v>
                </c:pt>
                <c:pt idx="2">
                  <c:v>1.3199999999999998</c:v>
                </c:pt>
                <c:pt idx="3">
                  <c:v>4.8899999999999997</c:v>
                </c:pt>
                <c:pt idx="4">
                  <c:v>9.66</c:v>
                </c:pt>
                <c:pt idx="5">
                  <c:v>16.495000000000001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5EE-41C0-9AB9-EAC47C89EFB2}"/>
            </c:ext>
          </c:extLst>
        </c:ser>
        <c:ser>
          <c:idx val="4"/>
          <c:order val="4"/>
          <c:tx>
            <c:strRef>
              <c:f>'Abduction(coronal plane)'!$T$46:$U$46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plane)'!$U$48:$U$53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0.82024386617639544</c:v>
                  </c:pt>
                  <c:pt idx="2">
                    <c:v>0.2474873734152917</c:v>
                  </c:pt>
                  <c:pt idx="3">
                    <c:v>0.54447222151364172</c:v>
                  </c:pt>
                  <c:pt idx="4">
                    <c:v>1.2586500705120542</c:v>
                  </c:pt>
                  <c:pt idx="5">
                    <c:v>1.6617009357883858</c:v>
                  </c:pt>
                </c:numCache>
              </c:numRef>
            </c:plus>
            <c:minus>
              <c:numRef>
                <c:f>'Abduction(coronal plane)'!$U$48:$U$53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0.82024386617639544</c:v>
                  </c:pt>
                  <c:pt idx="2">
                    <c:v>0.2474873734152917</c:v>
                  </c:pt>
                  <c:pt idx="3">
                    <c:v>0.54447222151364172</c:v>
                  </c:pt>
                  <c:pt idx="4">
                    <c:v>1.2586500705120542</c:v>
                  </c:pt>
                  <c:pt idx="5">
                    <c:v>1.6617009357883858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plane)'!$T$48:$T$53</c:f>
              <c:numCache>
                <c:formatCode>General</c:formatCode>
                <c:ptCount val="6"/>
                <c:pt idx="0">
                  <c:v>0</c:v>
                </c:pt>
                <c:pt idx="1">
                  <c:v>-1.0699999999999998</c:v>
                </c:pt>
                <c:pt idx="2">
                  <c:v>-0.90500000000000003</c:v>
                </c:pt>
                <c:pt idx="3">
                  <c:v>-1.675</c:v>
                </c:pt>
                <c:pt idx="4">
                  <c:v>3.5500000000000003</c:v>
                </c:pt>
                <c:pt idx="5">
                  <c:v>4.8950000000000005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5EE-41C0-9AB9-EAC47C89EFB2}"/>
            </c:ext>
          </c:extLst>
        </c:ser>
        <c:ser>
          <c:idx val="5"/>
          <c:order val="5"/>
          <c:tx>
            <c:strRef>
              <c:f>'Abduction(coronal plane)'!$X$46:$Y$46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'Abduction(coronal plane)'!$Y$48:$Y$53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0.49497474683058318</c:v>
                  </c:pt>
                  <c:pt idx="2">
                    <c:v>0.28284271247461834</c:v>
                  </c:pt>
                  <c:pt idx="3">
                    <c:v>2.2203152929257657</c:v>
                  </c:pt>
                  <c:pt idx="4">
                    <c:v>1.0040916292848976</c:v>
                  </c:pt>
                  <c:pt idx="5">
                    <c:v>2.1587970029625283</c:v>
                  </c:pt>
                </c:numCache>
              </c:numRef>
            </c:plus>
            <c:minus>
              <c:numRef>
                <c:f>'Abduction(coronal plane)'!$Y$48:$Y$53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0.49497474683058318</c:v>
                  </c:pt>
                  <c:pt idx="2">
                    <c:v>0.28284271247461834</c:v>
                  </c:pt>
                  <c:pt idx="3">
                    <c:v>2.2203152929257657</c:v>
                  </c:pt>
                  <c:pt idx="4">
                    <c:v>1.0040916292848976</c:v>
                  </c:pt>
                  <c:pt idx="5">
                    <c:v>2.1587970029625283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'Abduction(coronal plane)'!$A$48:$A$53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'Abduction(coronal plane)'!$X$48:$X$53</c:f>
              <c:numCache>
                <c:formatCode>General</c:formatCode>
                <c:ptCount val="6"/>
                <c:pt idx="0">
                  <c:v>0</c:v>
                </c:pt>
                <c:pt idx="1">
                  <c:v>0.37</c:v>
                </c:pt>
                <c:pt idx="2">
                  <c:v>-1.28</c:v>
                </c:pt>
                <c:pt idx="3">
                  <c:v>9.85</c:v>
                </c:pt>
                <c:pt idx="4">
                  <c:v>2.15</c:v>
                </c:pt>
                <c:pt idx="5">
                  <c:v>3.7435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5EE-41C0-9AB9-EAC47C89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1424"/>
        <c:axId val="94431968"/>
      </c:scatterChart>
      <c:valAx>
        <c:axId val="944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1968"/>
        <c:crosses val="autoZero"/>
        <c:crossBetween val="midCat"/>
      </c:valAx>
      <c:valAx>
        <c:axId val="944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Coronal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Sternoclavicular motion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3927373199135E-2"/>
          <c:y val="0.15395745129848717"/>
          <c:w val="0.66326143068706112"/>
          <c:h val="0.73008777483216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'Abduction(Sagittal Plane) '!$D$56:$E$56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'!$E$58:$E$63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0.14142135623730878</c:v>
                  </c:pt>
                  <c:pt idx="2">
                    <c:v>4.2426406871192889E-2</c:v>
                  </c:pt>
                  <c:pt idx="3">
                    <c:v>0.63639610306789296</c:v>
                  </c:pt>
                  <c:pt idx="4">
                    <c:v>1.8314065632731604</c:v>
                  </c:pt>
                  <c:pt idx="5">
                    <c:v>3.5779603128039321</c:v>
                  </c:pt>
                </c:numCache>
              </c:numRef>
            </c:plus>
            <c:minus>
              <c:numRef>
                <c:f>'Abduction(Sagittal Plane) '!$E$58:$E$63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0.14142135623730878</c:v>
                  </c:pt>
                  <c:pt idx="2">
                    <c:v>4.2426406871192889E-2</c:v>
                  </c:pt>
                  <c:pt idx="3">
                    <c:v>0.63639610306789296</c:v>
                  </c:pt>
                  <c:pt idx="4">
                    <c:v>1.8314065632731604</c:v>
                  </c:pt>
                  <c:pt idx="5">
                    <c:v>3.5779603128039321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'!$D$58:$D$63</c:f>
              <c:numCache>
                <c:formatCode>General</c:formatCode>
                <c:ptCount val="6"/>
                <c:pt idx="0">
                  <c:v>0</c:v>
                </c:pt>
                <c:pt idx="1">
                  <c:v>0.82000000000000006</c:v>
                </c:pt>
                <c:pt idx="2">
                  <c:v>3.24</c:v>
                </c:pt>
                <c:pt idx="3">
                  <c:v>14.260000000000002</c:v>
                </c:pt>
                <c:pt idx="4">
                  <c:v>31.475000000000001</c:v>
                </c:pt>
                <c:pt idx="5">
                  <c:v>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1CA-4FE6-B174-7AA4566C6265}"/>
            </c:ext>
          </c:extLst>
        </c:ser>
        <c:ser>
          <c:idx val="1"/>
          <c:order val="1"/>
          <c:tx>
            <c:strRef>
              <c:f>'Abduction(Sagittal Plane) '!$H$56:$I$56</c:f>
              <c:strCache>
                <c:ptCount val="1"/>
                <c:pt idx="0">
                  <c:v>AC cut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'!$I$58:$I$63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0.12020815280171303</c:v>
                  </c:pt>
                  <c:pt idx="2">
                    <c:v>9.1923881554251102E-2</c:v>
                  </c:pt>
                  <c:pt idx="3">
                    <c:v>0.35355339059327379</c:v>
                  </c:pt>
                  <c:pt idx="4">
                    <c:v>1.689985207035849</c:v>
                  </c:pt>
                  <c:pt idx="5">
                    <c:v>2.2344574285494878</c:v>
                  </c:pt>
                </c:numCache>
              </c:numRef>
            </c:plus>
            <c:minus>
              <c:numRef>
                <c:f>'Abduction(Sagittal Plane) '!$I$58:$I$63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0.12020815280171303</c:v>
                  </c:pt>
                  <c:pt idx="2">
                    <c:v>9.1923881554251102E-2</c:v>
                  </c:pt>
                  <c:pt idx="3">
                    <c:v>0.35355339059327379</c:v>
                  </c:pt>
                  <c:pt idx="4">
                    <c:v>1.689985207035849</c:v>
                  </c:pt>
                  <c:pt idx="5">
                    <c:v>2.2344574285494878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'!$H$58:$H$63</c:f>
              <c:numCache>
                <c:formatCode>General</c:formatCode>
                <c:ptCount val="6"/>
                <c:pt idx="0">
                  <c:v>0</c:v>
                </c:pt>
                <c:pt idx="1">
                  <c:v>1.845</c:v>
                </c:pt>
                <c:pt idx="2">
                  <c:v>2.2450000000000001</c:v>
                </c:pt>
                <c:pt idx="3">
                  <c:v>11.73</c:v>
                </c:pt>
                <c:pt idx="4">
                  <c:v>29.245000000000001</c:v>
                </c:pt>
                <c:pt idx="5">
                  <c:v>33.85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1CA-4FE6-B174-7AA4566C6265}"/>
            </c:ext>
          </c:extLst>
        </c:ser>
        <c:ser>
          <c:idx val="2"/>
          <c:order val="2"/>
          <c:tx>
            <c:strRef>
              <c:f>'Abduction(Sagittal Plane) '!$L$56:$M$56</c:f>
              <c:strCache>
                <c:ptCount val="1"/>
                <c:pt idx="0">
                  <c:v>AC+CC cut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'!$M$58:$M$63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7.0710678118654814E-3</c:v>
                  </c:pt>
                  <c:pt idx="2">
                    <c:v>0.21213203435596409</c:v>
                  </c:pt>
                  <c:pt idx="3">
                    <c:v>0.43840620433565952</c:v>
                  </c:pt>
                  <c:pt idx="4">
                    <c:v>0.84145706961198996</c:v>
                  </c:pt>
                  <c:pt idx="5">
                    <c:v>1.689985207035849</c:v>
                  </c:pt>
                </c:numCache>
              </c:numRef>
            </c:plus>
            <c:minus>
              <c:numRef>
                <c:f>'Abduction(Sagittal Plane) '!$M$58:$M$63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7.0710678118654814E-3</c:v>
                  </c:pt>
                  <c:pt idx="2">
                    <c:v>0.21213203435596409</c:v>
                  </c:pt>
                  <c:pt idx="3">
                    <c:v>0.43840620433565952</c:v>
                  </c:pt>
                  <c:pt idx="4">
                    <c:v>0.84145706961198996</c:v>
                  </c:pt>
                  <c:pt idx="5">
                    <c:v>1.689985207035849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'!$L$58:$L$63</c:f>
              <c:numCache>
                <c:formatCode>General</c:formatCode>
                <c:ptCount val="6"/>
                <c:pt idx="0">
                  <c:v>0</c:v>
                </c:pt>
                <c:pt idx="1">
                  <c:v>0.36499999999999999</c:v>
                </c:pt>
                <c:pt idx="2">
                  <c:v>1.42</c:v>
                </c:pt>
                <c:pt idx="3">
                  <c:v>5.33</c:v>
                </c:pt>
                <c:pt idx="4">
                  <c:v>23.765000000000001</c:v>
                </c:pt>
                <c:pt idx="5">
                  <c:v>25.405000000000001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1CA-4FE6-B174-7AA4566C6265}"/>
            </c:ext>
          </c:extLst>
        </c:ser>
        <c:ser>
          <c:idx val="3"/>
          <c:order val="3"/>
          <c:tx>
            <c:strRef>
              <c:f>'Abduction(Sagittal Plane) '!$P$56:$Q$56</c:f>
              <c:strCache>
                <c:ptCount val="1"/>
                <c:pt idx="0">
                  <c:v>Repair CC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'Abduction(Sagittal Plane) '!$Q$58:$Q$63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0.19091883092036754</c:v>
                  </c:pt>
                  <c:pt idx="2">
                    <c:v>0.15556349186104043</c:v>
                  </c:pt>
                  <c:pt idx="3">
                    <c:v>0.1131370849898477</c:v>
                  </c:pt>
                  <c:pt idx="4">
                    <c:v>1.1950104602052662</c:v>
                  </c:pt>
                  <c:pt idx="5">
                    <c:v>3.825447686219237</c:v>
                  </c:pt>
                </c:numCache>
              </c:numRef>
            </c:plus>
            <c:minus>
              <c:numRef>
                <c:f>'Abduction(Sagittal Plane) '!$Q$58:$Q$63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0.19091883092036754</c:v>
                  </c:pt>
                  <c:pt idx="2">
                    <c:v>0.15556349186104043</c:v>
                  </c:pt>
                  <c:pt idx="3">
                    <c:v>0.1131370849898477</c:v>
                  </c:pt>
                  <c:pt idx="4">
                    <c:v>1.1950104602052662</c:v>
                  </c:pt>
                  <c:pt idx="5">
                    <c:v>3.825447686219237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'!$P$58:$P$63</c:f>
              <c:numCache>
                <c:formatCode>General</c:formatCode>
                <c:ptCount val="6"/>
                <c:pt idx="0">
                  <c:v>0</c:v>
                </c:pt>
                <c:pt idx="1">
                  <c:v>18.835000000000001</c:v>
                </c:pt>
                <c:pt idx="2">
                  <c:v>1.79</c:v>
                </c:pt>
                <c:pt idx="3">
                  <c:v>9.73</c:v>
                </c:pt>
                <c:pt idx="4">
                  <c:v>22.075000000000003</c:v>
                </c:pt>
                <c:pt idx="5">
                  <c:v>25.094999999999999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1CA-4FE6-B174-7AA4566C6265}"/>
            </c:ext>
          </c:extLst>
        </c:ser>
        <c:ser>
          <c:idx val="4"/>
          <c:order val="4"/>
          <c:tx>
            <c:strRef>
              <c:f>'Abduction(Sagittal Plane) '!$T$56:$U$56</c:f>
              <c:strCache>
                <c:ptCount val="1"/>
                <c:pt idx="0">
                  <c:v>Repair Double Button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'!$U$58:$U$63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3.5355339059327369E-2</c:v>
                  </c:pt>
                  <c:pt idx="2">
                    <c:v>1.4424978336205569</c:v>
                  </c:pt>
                  <c:pt idx="3">
                    <c:v>1.2940054095713793</c:v>
                  </c:pt>
                  <c:pt idx="4">
                    <c:v>0.7495331880577395</c:v>
                  </c:pt>
                  <c:pt idx="5">
                    <c:v>1.4283556979968282</c:v>
                  </c:pt>
                </c:numCache>
              </c:numRef>
            </c:plus>
            <c:minus>
              <c:numRef>
                <c:f>'Abduction(Sagittal Plane) '!$U$58:$U$63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3.5355339059327369E-2</c:v>
                  </c:pt>
                  <c:pt idx="2">
                    <c:v>1.4424978336205569</c:v>
                  </c:pt>
                  <c:pt idx="3">
                    <c:v>1.2940054095713793</c:v>
                  </c:pt>
                  <c:pt idx="4">
                    <c:v>0.7495331880577395</c:v>
                  </c:pt>
                  <c:pt idx="5">
                    <c:v>1.4283556979968282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'!$T$58:$T$63</c:f>
              <c:numCache>
                <c:formatCode>General</c:formatCode>
                <c:ptCount val="6"/>
                <c:pt idx="0">
                  <c:v>0</c:v>
                </c:pt>
                <c:pt idx="1">
                  <c:v>0.36499999999999999</c:v>
                </c:pt>
                <c:pt idx="2">
                  <c:v>2.06</c:v>
                </c:pt>
                <c:pt idx="3">
                  <c:v>5.9450000000000003</c:v>
                </c:pt>
                <c:pt idx="4">
                  <c:v>24.450000000000003</c:v>
                </c:pt>
                <c:pt idx="5">
                  <c:v>26.84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1CA-4FE6-B174-7AA4566C6265}"/>
            </c:ext>
          </c:extLst>
        </c:ser>
        <c:ser>
          <c:idx val="5"/>
          <c:order val="5"/>
          <c:tx>
            <c:strRef>
              <c:f>'Abduction(Sagittal Plane) '!$X$56:$Y$56</c:f>
              <c:strCache>
                <c:ptCount val="1"/>
                <c:pt idx="0">
                  <c:v>Repair Single Button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'Abduction(Sagittal Plane) '!$Y$58:$Y$63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4.2426406871192805E-2</c:v>
                  </c:pt>
                  <c:pt idx="2">
                    <c:v>9.8994949366116733E-2</c:v>
                  </c:pt>
                  <c:pt idx="3">
                    <c:v>0.31112698372208053</c:v>
                  </c:pt>
                  <c:pt idx="4">
                    <c:v>0.41012193308819639</c:v>
                  </c:pt>
                  <c:pt idx="5">
                    <c:v>3.9951533137039874</c:v>
                  </c:pt>
                </c:numCache>
              </c:numRef>
            </c:plus>
            <c:minus>
              <c:numRef>
                <c:f>'Abduction(Sagittal Plane) '!$Y$58:$Y$63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4.2426406871192805E-2</c:v>
                  </c:pt>
                  <c:pt idx="2">
                    <c:v>9.8994949366116733E-2</c:v>
                  </c:pt>
                  <c:pt idx="3">
                    <c:v>0.31112698372208053</c:v>
                  </c:pt>
                  <c:pt idx="4">
                    <c:v>0.41012193308819639</c:v>
                  </c:pt>
                  <c:pt idx="5">
                    <c:v>3.9951533137039874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'Abduction(Sagittal Plane) '!$A$58:$A$63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'Abduction(Sagittal Plane) '!$X$58:$X$63</c:f>
              <c:numCache>
                <c:formatCode>General</c:formatCode>
                <c:ptCount val="6"/>
                <c:pt idx="0">
                  <c:v>0</c:v>
                </c:pt>
                <c:pt idx="1">
                  <c:v>-0.11000000000000001</c:v>
                </c:pt>
                <c:pt idx="2">
                  <c:v>1.45</c:v>
                </c:pt>
                <c:pt idx="3">
                  <c:v>6.84</c:v>
                </c:pt>
                <c:pt idx="4">
                  <c:v>23.91</c:v>
                </c:pt>
                <c:pt idx="5">
                  <c:v>22.035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1CA-4FE6-B174-7AA4566C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7280"/>
        <c:axId val="94418368"/>
      </c:scatterChart>
      <c:valAx>
        <c:axId val="944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Abduction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528957636956126"/>
              <c:y val="0.8908291457286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8368"/>
        <c:crosses val="autoZero"/>
        <c:crossBetween val="midCat"/>
      </c:valAx>
      <c:valAx>
        <c:axId val="944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Sagittal Plane (degrees)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3.3550424314189857E-2"/>
              <c:y val="0.30743316319128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265641</xdr:colOff>
      <xdr:row>10</xdr:row>
      <xdr:rowOff>168046</xdr:rowOff>
    </xdr:from>
    <xdr:to>
      <xdr:col>11</xdr:col>
      <xdr:colOff>258506</xdr:colOff>
      <xdr:row>17</xdr:row>
      <xdr:rowOff>221404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-1" r="1529" b="72716"/>
        <a:stretch/>
      </xdr:blipFill>
      <xdr:spPr>
        <a:xfrm>
          <a:off x="5430308" y="2073046"/>
          <a:ext cx="2871533" cy="1757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139700</xdr:colOff>
      <xdr:row>10</xdr:row>
      <xdr:rowOff>21167</xdr:rowOff>
    </xdr:from>
    <xdr:to>
      <xdr:col>17</xdr:col>
      <xdr:colOff>147383</xdr:colOff>
      <xdr:row>18</xdr:row>
      <xdr:rowOff>193363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28894" r="1529" b="38303"/>
        <a:stretch/>
      </xdr:blipFill>
      <xdr:spPr>
        <a:xfrm>
          <a:off x="9622367" y="1926167"/>
          <a:ext cx="2886350" cy="2119529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9</xdr:row>
      <xdr:rowOff>152400</xdr:rowOff>
    </xdr:from>
    <xdr:to>
      <xdr:col>3</xdr:col>
      <xdr:colOff>323850</xdr:colOff>
      <xdr:row>21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1866900"/>
          <a:ext cx="2857500" cy="28575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26</xdr:row>
      <xdr:rowOff>7620</xdr:rowOff>
    </xdr:from>
    <xdr:to>
      <xdr:col>18</xdr:col>
      <xdr:colOff>411480</xdr:colOff>
      <xdr:row>43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xmlns="" id="{270992C0-160F-4E7A-8FF2-893747EAD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326572</xdr:colOff>
      <xdr:row>26</xdr:row>
      <xdr:rowOff>1</xdr:rowOff>
    </xdr:from>
    <xdr:to>
      <xdr:col>29</xdr:col>
      <xdr:colOff>61384</xdr:colOff>
      <xdr:row>43</xdr:row>
      <xdr:rowOff>53341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xmlns="" id="{817EAA23-B3A3-4DE7-A4BE-4E29B1D7D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26</xdr:row>
      <xdr:rowOff>7620</xdr:rowOff>
    </xdr:from>
    <xdr:to>
      <xdr:col>18</xdr:col>
      <xdr:colOff>411480</xdr:colOff>
      <xdr:row>43</xdr:row>
      <xdr:rowOff>60960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xmlns="" id="{10020C81-E080-DB0A-CBE1-9D9CA71BC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326572</xdr:colOff>
      <xdr:row>26</xdr:row>
      <xdr:rowOff>1</xdr:rowOff>
    </xdr:from>
    <xdr:to>
      <xdr:col>29</xdr:col>
      <xdr:colOff>61384</xdr:colOff>
      <xdr:row>43</xdr:row>
      <xdr:rowOff>53341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xmlns="" id="{DA113441-CF99-416A-B8A3-8192185D2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26</xdr:row>
      <xdr:rowOff>7620</xdr:rowOff>
    </xdr:from>
    <xdr:to>
      <xdr:col>18</xdr:col>
      <xdr:colOff>411480</xdr:colOff>
      <xdr:row>43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xmlns="" id="{9200B91B-E5E5-44BC-858F-66865CBD3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774096</xdr:colOff>
      <xdr:row>25</xdr:row>
      <xdr:rowOff>145143</xdr:rowOff>
    </xdr:from>
    <xdr:to>
      <xdr:col>29</xdr:col>
      <xdr:colOff>161867</xdr:colOff>
      <xdr:row>43</xdr:row>
      <xdr:rowOff>19380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xmlns="" id="{1A7ED8F3-F468-4927-9007-ED362D024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26</xdr:row>
      <xdr:rowOff>7620</xdr:rowOff>
    </xdr:from>
    <xdr:to>
      <xdr:col>18</xdr:col>
      <xdr:colOff>411480</xdr:colOff>
      <xdr:row>43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xmlns="" id="{F47E2EAB-7F80-408D-AC82-4EABD62B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701524</xdr:colOff>
      <xdr:row>27</xdr:row>
      <xdr:rowOff>12096</xdr:rowOff>
    </xdr:from>
    <xdr:to>
      <xdr:col>29</xdr:col>
      <xdr:colOff>121859</xdr:colOff>
      <xdr:row>44</xdr:row>
      <xdr:rowOff>65437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xmlns="" id="{470C1D88-F776-44B0-8D13-A611B7A81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26</xdr:row>
      <xdr:rowOff>7620</xdr:rowOff>
    </xdr:from>
    <xdr:to>
      <xdr:col>18</xdr:col>
      <xdr:colOff>411480</xdr:colOff>
      <xdr:row>43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xmlns="" id="{8E83880E-F586-4EAF-93E5-CA7BD368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326572</xdr:colOff>
      <xdr:row>26</xdr:row>
      <xdr:rowOff>1</xdr:rowOff>
    </xdr:from>
    <xdr:to>
      <xdr:col>29</xdr:col>
      <xdr:colOff>61384</xdr:colOff>
      <xdr:row>43</xdr:row>
      <xdr:rowOff>53341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xmlns="" id="{E91956E0-398A-4648-9139-04BE23FF8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26</xdr:row>
      <xdr:rowOff>7620</xdr:rowOff>
    </xdr:from>
    <xdr:to>
      <xdr:col>18</xdr:col>
      <xdr:colOff>411480</xdr:colOff>
      <xdr:row>43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xmlns="" id="{5C56B617-CF08-49F2-8DEC-C2F9B388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326572</xdr:colOff>
      <xdr:row>26</xdr:row>
      <xdr:rowOff>1</xdr:rowOff>
    </xdr:from>
    <xdr:to>
      <xdr:col>29</xdr:col>
      <xdr:colOff>61384</xdr:colOff>
      <xdr:row>43</xdr:row>
      <xdr:rowOff>53341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xmlns="" id="{8D92DD3B-03D8-4BE6-8326-352642DBB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26</xdr:row>
      <xdr:rowOff>7620</xdr:rowOff>
    </xdr:from>
    <xdr:to>
      <xdr:col>18</xdr:col>
      <xdr:colOff>411480</xdr:colOff>
      <xdr:row>43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xmlns="" id="{FE4FD90D-F83A-4435-AA42-FF1A43911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326572</xdr:colOff>
      <xdr:row>26</xdr:row>
      <xdr:rowOff>1</xdr:rowOff>
    </xdr:from>
    <xdr:to>
      <xdr:col>29</xdr:col>
      <xdr:colOff>61384</xdr:colOff>
      <xdr:row>43</xdr:row>
      <xdr:rowOff>53341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xmlns="" id="{056343F6-457C-4FCD-BBDF-87BDA2D8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26</xdr:row>
      <xdr:rowOff>7620</xdr:rowOff>
    </xdr:from>
    <xdr:to>
      <xdr:col>18</xdr:col>
      <xdr:colOff>411480</xdr:colOff>
      <xdr:row>43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xmlns="" id="{B29C974E-ACF3-4B07-9044-B0EB13A6A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326572</xdr:colOff>
      <xdr:row>26</xdr:row>
      <xdr:rowOff>1</xdr:rowOff>
    </xdr:from>
    <xdr:to>
      <xdr:col>29</xdr:col>
      <xdr:colOff>61384</xdr:colOff>
      <xdr:row>43</xdr:row>
      <xdr:rowOff>53341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xmlns="" id="{9CFCA6BD-1938-4167-BABE-2D677C637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26</xdr:row>
      <xdr:rowOff>7620</xdr:rowOff>
    </xdr:from>
    <xdr:to>
      <xdr:col>18</xdr:col>
      <xdr:colOff>411480</xdr:colOff>
      <xdr:row>43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xmlns="" id="{CF0C7D9B-1BAC-4C7E-BAE8-F3C4AF9F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326572</xdr:colOff>
      <xdr:row>26</xdr:row>
      <xdr:rowOff>1</xdr:rowOff>
    </xdr:from>
    <xdr:to>
      <xdr:col>29</xdr:col>
      <xdr:colOff>61384</xdr:colOff>
      <xdr:row>43</xdr:row>
      <xdr:rowOff>53341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xmlns="" id="{C5C35759-1D7F-425B-862D-0F6CF5FC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X135"/>
  <sheetViews>
    <sheetView topLeftCell="A5" zoomScale="86" zoomScaleNormal="86" workbookViewId="0">
      <selection activeCell="B45" sqref="B44:B45"/>
    </sheetView>
  </sheetViews>
  <sheetFormatPr defaultRowHeight="15" x14ac:dyDescent="0.25"/>
  <cols>
    <col min="1" max="3" width="14.42578125" customWidth="1"/>
    <col min="4" max="4" width="14.42578125" style="1" customWidth="1"/>
    <col min="5" max="5" width="11.5703125" style="1" customWidth="1"/>
    <col min="6" max="7" width="10.42578125" style="1" customWidth="1"/>
    <col min="8" max="19" width="10.7109375" style="1" customWidth="1"/>
    <col min="20" max="24" width="9.140625" style="1"/>
  </cols>
  <sheetData>
    <row r="10" spans="8:16" x14ac:dyDescent="0.25">
      <c r="H10" s="1" t="s">
        <v>6</v>
      </c>
      <c r="N10" s="2" t="s">
        <v>5</v>
      </c>
      <c r="O10" s="2"/>
      <c r="P10" s="2"/>
    </row>
    <row r="11" spans="8:16" ht="19.5" customHeight="1" x14ac:dyDescent="0.25"/>
    <row r="12" spans="8:16" ht="19.5" customHeight="1" x14ac:dyDescent="0.25"/>
    <row r="13" spans="8:16" ht="19.5" customHeight="1" x14ac:dyDescent="0.25"/>
    <row r="14" spans="8:16" ht="19.5" customHeight="1" x14ac:dyDescent="0.25"/>
    <row r="15" spans="8:16" ht="19.5" customHeight="1" x14ac:dyDescent="0.25"/>
    <row r="16" spans="8:16" ht="19.5" customHeight="1" x14ac:dyDescent="0.25"/>
    <row r="17" spans="4:19" ht="19.5" customHeight="1" x14ac:dyDescent="0.25"/>
    <row r="18" spans="4:19" ht="19.5" customHeight="1" x14ac:dyDescent="0.25"/>
    <row r="19" spans="4:19" ht="19.5" customHeight="1" x14ac:dyDescent="0.25"/>
    <row r="20" spans="4:19" ht="19.5" customHeight="1" x14ac:dyDescent="0.25">
      <c r="H20" s="29" t="s">
        <v>3</v>
      </c>
      <c r="I20" s="29"/>
      <c r="J20" s="29"/>
      <c r="K20" s="29"/>
      <c r="L20" s="29"/>
      <c r="M20" s="29"/>
      <c r="N20" s="29" t="s">
        <v>4</v>
      </c>
      <c r="O20" s="29"/>
      <c r="P20" s="29"/>
      <c r="Q20" s="29"/>
      <c r="R20" s="29"/>
      <c r="S20" s="29"/>
    </row>
    <row r="21" spans="4:19" x14ac:dyDescent="0.25">
      <c r="H21" s="36" t="s">
        <v>8</v>
      </c>
      <c r="I21" s="36"/>
      <c r="J21" s="36" t="s">
        <v>7</v>
      </c>
      <c r="K21" s="36"/>
      <c r="L21" s="36" t="s">
        <v>9</v>
      </c>
      <c r="M21" s="36"/>
      <c r="N21" s="36" t="s">
        <v>8</v>
      </c>
      <c r="O21" s="36"/>
      <c r="P21" s="36" t="s">
        <v>7</v>
      </c>
      <c r="Q21" s="36"/>
      <c r="R21" s="36" t="s">
        <v>9</v>
      </c>
      <c r="S21" s="36"/>
    </row>
    <row r="22" spans="4:19" ht="60.75" customHeight="1" thickBot="1" x14ac:dyDescent="0.3">
      <c r="H22" s="37" t="s">
        <v>11</v>
      </c>
      <c r="I22" s="37"/>
      <c r="J22" s="37" t="s">
        <v>12</v>
      </c>
      <c r="K22" s="37"/>
      <c r="L22" s="37" t="s">
        <v>10</v>
      </c>
      <c r="M22" s="37"/>
      <c r="N22" s="37" t="s">
        <v>11</v>
      </c>
      <c r="O22" s="37"/>
      <c r="P22" s="37" t="s">
        <v>12</v>
      </c>
      <c r="Q22" s="37"/>
      <c r="R22" s="37" t="s">
        <v>13</v>
      </c>
      <c r="S22" s="37"/>
    </row>
    <row r="23" spans="4:19" ht="30" x14ac:dyDescent="0.25">
      <c r="D23" s="3" t="s">
        <v>14</v>
      </c>
      <c r="E23" s="4" t="s">
        <v>0</v>
      </c>
      <c r="F23" s="15" t="s">
        <v>17</v>
      </c>
      <c r="G23" s="12" t="s">
        <v>18</v>
      </c>
      <c r="H23" s="23"/>
      <c r="I23" s="23"/>
      <c r="J23" s="24"/>
      <c r="K23" s="24"/>
      <c r="L23" s="25"/>
      <c r="M23" s="25"/>
      <c r="N23" s="26"/>
      <c r="O23" s="26"/>
      <c r="P23" s="24"/>
      <c r="Q23" s="24"/>
      <c r="R23" s="25"/>
      <c r="S23" s="31"/>
    </row>
    <row r="24" spans="4:19" x14ac:dyDescent="0.25">
      <c r="D24" s="32" t="s">
        <v>15</v>
      </c>
      <c r="E24" s="29" t="s">
        <v>16</v>
      </c>
      <c r="F24" s="13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8">
        <v>0</v>
      </c>
    </row>
    <row r="25" spans="4:19" x14ac:dyDescent="0.25">
      <c r="D25" s="32"/>
      <c r="E25" s="29"/>
      <c r="F25" s="13">
        <v>30</v>
      </c>
      <c r="G25" s="1">
        <v>26.5</v>
      </c>
      <c r="H25" s="1">
        <v>-7.41</v>
      </c>
      <c r="I25" s="1">
        <v>-15.03</v>
      </c>
      <c r="J25" s="1">
        <v>0.42</v>
      </c>
      <c r="K25" s="1">
        <v>0.34</v>
      </c>
      <c r="L25" s="1">
        <v>-0.38</v>
      </c>
      <c r="M25" s="1">
        <v>-0.78</v>
      </c>
      <c r="N25" s="1">
        <v>1.24</v>
      </c>
      <c r="O25" s="1">
        <v>1.45</v>
      </c>
      <c r="P25" s="1">
        <v>-0.17</v>
      </c>
      <c r="Q25" s="1">
        <v>-0.21</v>
      </c>
      <c r="R25" s="1">
        <v>0.78</v>
      </c>
      <c r="S25" s="8">
        <v>0.82</v>
      </c>
    </row>
    <row r="26" spans="4:19" x14ac:dyDescent="0.25">
      <c r="D26" s="32"/>
      <c r="E26" s="29"/>
      <c r="F26" s="13">
        <v>60</v>
      </c>
      <c r="G26" s="1">
        <v>52.7</v>
      </c>
      <c r="H26" s="1">
        <v>-10.19</v>
      </c>
      <c r="I26" s="1">
        <v>-6.84</v>
      </c>
      <c r="J26" s="1">
        <v>1.41</v>
      </c>
      <c r="K26" s="1">
        <v>1.61</v>
      </c>
      <c r="L26" s="1">
        <v>-1.63</v>
      </c>
      <c r="M26" s="1">
        <v>-1.94</v>
      </c>
      <c r="N26" s="1">
        <v>3.59</v>
      </c>
      <c r="O26" s="1">
        <v>2.89</v>
      </c>
      <c r="P26" s="1">
        <v>2.4300000000000002</v>
      </c>
      <c r="Q26" s="1">
        <v>2.59</v>
      </c>
      <c r="R26" s="1">
        <v>0.68</v>
      </c>
      <c r="S26" s="8">
        <v>0.76</v>
      </c>
    </row>
    <row r="27" spans="4:19" x14ac:dyDescent="0.25">
      <c r="D27" s="32"/>
      <c r="E27" s="29"/>
      <c r="F27" s="13">
        <v>90</v>
      </c>
      <c r="G27" s="1">
        <v>86.4</v>
      </c>
      <c r="H27" s="1">
        <v>-7.83</v>
      </c>
      <c r="I27" s="1">
        <v>-5.52</v>
      </c>
      <c r="J27" s="1">
        <v>1.32</v>
      </c>
      <c r="K27" s="1">
        <v>1.27</v>
      </c>
      <c r="L27" s="1">
        <v>-1.19</v>
      </c>
      <c r="M27" s="1">
        <v>-0.86</v>
      </c>
      <c r="N27" s="1">
        <v>3.98</v>
      </c>
      <c r="O27" s="9">
        <v>4.08</v>
      </c>
      <c r="P27" s="1">
        <v>0.88</v>
      </c>
      <c r="Q27" s="1">
        <v>0.44</v>
      </c>
      <c r="R27" s="1">
        <v>2.79</v>
      </c>
      <c r="S27" s="8">
        <v>3.16</v>
      </c>
    </row>
    <row r="28" spans="4:19" x14ac:dyDescent="0.25">
      <c r="D28" s="32"/>
      <c r="E28" s="29"/>
      <c r="F28" s="13">
        <v>120</v>
      </c>
      <c r="G28" s="1">
        <v>115.3</v>
      </c>
      <c r="H28" s="1">
        <v>-6.09</v>
      </c>
      <c r="I28" s="1">
        <v>-6.73</v>
      </c>
      <c r="J28" s="1">
        <v>12.91</v>
      </c>
      <c r="K28" s="1">
        <v>19.32</v>
      </c>
      <c r="L28" s="1">
        <v>-1.35</v>
      </c>
      <c r="M28" s="1">
        <v>-2.2799999999999998</v>
      </c>
      <c r="N28" s="1">
        <v>17.010000000000002</v>
      </c>
      <c r="O28" s="1">
        <v>17.170000000000002</v>
      </c>
      <c r="P28" s="1">
        <v>9.6300000000000008</v>
      </c>
      <c r="Q28" s="1">
        <v>11.83</v>
      </c>
      <c r="R28" s="1">
        <v>18.09</v>
      </c>
      <c r="S28" s="8">
        <v>17.98</v>
      </c>
    </row>
    <row r="29" spans="4:19" x14ac:dyDescent="0.25">
      <c r="D29" s="32"/>
      <c r="E29" s="29"/>
      <c r="F29" s="13">
        <v>150</v>
      </c>
      <c r="G29" s="1">
        <v>152.80000000000001</v>
      </c>
      <c r="H29" s="1">
        <v>-5.93</v>
      </c>
      <c r="I29" s="1">
        <v>-4.95</v>
      </c>
      <c r="J29" s="1">
        <v>29.44</v>
      </c>
      <c r="K29" s="1">
        <v>28.36</v>
      </c>
      <c r="L29" s="1">
        <v>2.2599999999999998</v>
      </c>
      <c r="M29" s="1">
        <v>3.08</v>
      </c>
      <c r="N29" s="1">
        <v>24.84</v>
      </c>
      <c r="O29" s="1">
        <v>24.01</v>
      </c>
      <c r="P29" s="1">
        <v>17.670000000000002</v>
      </c>
      <c r="Q29" s="1">
        <v>13.98</v>
      </c>
      <c r="R29" s="1">
        <v>23.74</v>
      </c>
      <c r="S29" s="8">
        <v>23.12</v>
      </c>
    </row>
    <row r="30" spans="4:19" x14ac:dyDescent="0.25">
      <c r="D30" s="32"/>
      <c r="E30" s="5" t="s">
        <v>1</v>
      </c>
      <c r="F30" s="14" t="s">
        <v>17</v>
      </c>
      <c r="G30" s="11" t="s">
        <v>18</v>
      </c>
      <c r="H30" s="34"/>
      <c r="I30" s="34"/>
      <c r="J30" s="35"/>
      <c r="K30" s="35"/>
      <c r="L30" s="27"/>
      <c r="M30" s="27"/>
      <c r="N30" s="34"/>
      <c r="O30" s="34"/>
      <c r="P30" s="35"/>
      <c r="Q30" s="35"/>
      <c r="R30" s="27"/>
      <c r="S30" s="28"/>
    </row>
    <row r="31" spans="4:19" x14ac:dyDescent="0.25">
      <c r="D31" s="32"/>
      <c r="E31" s="29" t="s">
        <v>16</v>
      </c>
      <c r="F31" s="13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8">
        <v>0</v>
      </c>
    </row>
    <row r="32" spans="4:19" x14ac:dyDescent="0.25">
      <c r="D32" s="32"/>
      <c r="E32" s="29"/>
      <c r="F32" s="13">
        <v>30</v>
      </c>
      <c r="G32" s="10">
        <v>22.53</v>
      </c>
      <c r="H32" s="1">
        <v>0.51</v>
      </c>
      <c r="I32" s="1">
        <v>0.45</v>
      </c>
      <c r="J32" s="1">
        <v>0.92</v>
      </c>
      <c r="K32" s="1">
        <v>0.72</v>
      </c>
      <c r="L32" s="1">
        <v>-0.82</v>
      </c>
      <c r="M32" s="1">
        <v>-0.83</v>
      </c>
      <c r="N32" s="1">
        <v>1.02</v>
      </c>
      <c r="O32" s="1">
        <v>1.45</v>
      </c>
      <c r="P32" s="1">
        <v>1.42</v>
      </c>
      <c r="Q32" s="1">
        <v>1.03</v>
      </c>
      <c r="R32" s="1">
        <v>1.29</v>
      </c>
      <c r="S32" s="8">
        <v>3.53</v>
      </c>
    </row>
    <row r="33" spans="4:19" x14ac:dyDescent="0.25">
      <c r="D33" s="32"/>
      <c r="E33" s="29"/>
      <c r="F33" s="13">
        <v>60</v>
      </c>
      <c r="G33" s="10">
        <v>48.24</v>
      </c>
      <c r="H33" s="1">
        <v>-0.74</v>
      </c>
      <c r="I33" s="1">
        <v>-0.63</v>
      </c>
      <c r="J33" s="1">
        <v>3.27</v>
      </c>
      <c r="K33" s="1">
        <v>3.21</v>
      </c>
      <c r="L33" s="1">
        <v>-1.71</v>
      </c>
      <c r="M33" s="1">
        <v>-1.67</v>
      </c>
      <c r="N33" s="1">
        <v>4.21</v>
      </c>
      <c r="O33" s="1">
        <v>3.78</v>
      </c>
      <c r="P33" s="1">
        <v>1.81</v>
      </c>
      <c r="Q33" s="1">
        <v>2.39</v>
      </c>
      <c r="R33" s="1">
        <v>4.75</v>
      </c>
      <c r="S33" s="8">
        <v>4.9800000000000004</v>
      </c>
    </row>
    <row r="34" spans="4:19" x14ac:dyDescent="0.25">
      <c r="D34" s="32"/>
      <c r="E34" s="29"/>
      <c r="F34" s="13">
        <v>90</v>
      </c>
      <c r="G34" s="10">
        <v>63.83</v>
      </c>
      <c r="H34" s="1">
        <v>-1.71</v>
      </c>
      <c r="I34" s="1">
        <v>-2.91</v>
      </c>
      <c r="J34" s="1">
        <v>14.71</v>
      </c>
      <c r="K34" s="1">
        <v>13.81</v>
      </c>
      <c r="L34" s="9">
        <v>-3.2</v>
      </c>
      <c r="M34" s="1">
        <v>-2.93</v>
      </c>
      <c r="N34" s="1">
        <v>5.37</v>
      </c>
      <c r="O34" s="1">
        <v>7.09</v>
      </c>
      <c r="P34" s="1">
        <v>10.08</v>
      </c>
      <c r="Q34" s="1">
        <v>9.82</v>
      </c>
      <c r="R34" s="1">
        <v>12.84</v>
      </c>
      <c r="S34" s="8">
        <v>10.62</v>
      </c>
    </row>
    <row r="35" spans="4:19" x14ac:dyDescent="0.25">
      <c r="D35" s="32"/>
      <c r="E35" s="29"/>
      <c r="F35" s="13">
        <v>120</v>
      </c>
      <c r="G35" s="10">
        <v>110.9</v>
      </c>
      <c r="H35" s="1">
        <v>-3.82</v>
      </c>
      <c r="I35" s="1">
        <v>-3.55</v>
      </c>
      <c r="J35" s="1">
        <v>32.770000000000003</v>
      </c>
      <c r="K35" s="1">
        <v>30.18</v>
      </c>
      <c r="L35" s="1">
        <v>-3.91</v>
      </c>
      <c r="M35" s="1">
        <v>-2.57</v>
      </c>
      <c r="N35" s="1">
        <v>16.149999999999999</v>
      </c>
      <c r="O35" s="1">
        <v>16.420000000000002</v>
      </c>
      <c r="P35" s="1">
        <v>20.18</v>
      </c>
      <c r="Q35" s="1">
        <v>20.68</v>
      </c>
      <c r="R35" s="1">
        <v>25.53</v>
      </c>
      <c r="S35" s="8">
        <v>24.31</v>
      </c>
    </row>
    <row r="36" spans="4:19" x14ac:dyDescent="0.25">
      <c r="D36" s="32"/>
      <c r="E36" s="29"/>
      <c r="F36" s="13">
        <v>150</v>
      </c>
      <c r="G36" s="1">
        <v>162.4</v>
      </c>
      <c r="H36" s="1">
        <v>-5.21</v>
      </c>
      <c r="I36" s="1">
        <v>-7.58</v>
      </c>
      <c r="J36" s="1">
        <v>32.53</v>
      </c>
      <c r="K36" s="1">
        <v>27.47</v>
      </c>
      <c r="L36" s="1">
        <v>-5.01</v>
      </c>
      <c r="M36" s="1">
        <v>-2.37</v>
      </c>
      <c r="N36" s="1">
        <v>17.190000000000001</v>
      </c>
      <c r="O36" s="1">
        <v>14.74</v>
      </c>
      <c r="P36" s="1">
        <v>30.68</v>
      </c>
      <c r="Q36" s="1">
        <v>33.64</v>
      </c>
      <c r="R36" s="1">
        <v>22.45</v>
      </c>
      <c r="S36" s="8">
        <v>19.45</v>
      </c>
    </row>
    <row r="37" spans="4:19" x14ac:dyDescent="0.25">
      <c r="D37" s="32"/>
      <c r="E37" s="5" t="s">
        <v>2</v>
      </c>
      <c r="F37" s="14" t="s">
        <v>17</v>
      </c>
      <c r="G37" s="11" t="s">
        <v>18</v>
      </c>
      <c r="H37" s="34"/>
      <c r="I37" s="34"/>
      <c r="J37" s="35"/>
      <c r="K37" s="35"/>
      <c r="L37" s="27"/>
      <c r="M37" s="27"/>
      <c r="N37" s="34"/>
      <c r="O37" s="34"/>
      <c r="P37" s="35"/>
      <c r="Q37" s="35"/>
      <c r="R37" s="27"/>
      <c r="S37" s="28"/>
    </row>
    <row r="38" spans="4:19" x14ac:dyDescent="0.25">
      <c r="D38" s="32"/>
      <c r="E38" s="29" t="s">
        <v>16</v>
      </c>
      <c r="F38" s="13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8">
        <v>0</v>
      </c>
    </row>
    <row r="39" spans="4:19" x14ac:dyDescent="0.25">
      <c r="D39" s="32"/>
      <c r="E39" s="29"/>
      <c r="F39" s="13">
        <v>30</v>
      </c>
      <c r="G39" s="1">
        <v>17.3</v>
      </c>
      <c r="H39" s="1">
        <v>1.92</v>
      </c>
      <c r="I39" s="1">
        <v>1.46</v>
      </c>
      <c r="J39" s="1">
        <v>3.51</v>
      </c>
      <c r="K39" s="1">
        <v>4.03</v>
      </c>
      <c r="L39" s="1">
        <v>-2.76</v>
      </c>
      <c r="M39" s="1">
        <v>-1.91</v>
      </c>
      <c r="N39" s="1">
        <v>3.21</v>
      </c>
      <c r="O39" s="1">
        <v>5.12</v>
      </c>
      <c r="P39" s="1">
        <v>1.59</v>
      </c>
      <c r="Q39" s="1">
        <v>1.63</v>
      </c>
      <c r="R39" s="1">
        <v>4.62</v>
      </c>
      <c r="S39" s="8">
        <v>4.96</v>
      </c>
    </row>
    <row r="40" spans="4:19" ht="15.75" thickBot="1" x14ac:dyDescent="0.3">
      <c r="D40" s="33"/>
      <c r="E40" s="30"/>
      <c r="F40" s="16">
        <v>60</v>
      </c>
      <c r="G40" s="6">
        <v>41.7</v>
      </c>
      <c r="H40" s="6">
        <v>3.78</v>
      </c>
      <c r="I40" s="6">
        <v>3.07</v>
      </c>
      <c r="J40" s="6">
        <v>15.81</v>
      </c>
      <c r="K40" s="6">
        <v>20.93</v>
      </c>
      <c r="L40" s="6">
        <v>-8.2799999999999994</v>
      </c>
      <c r="M40" s="6">
        <v>-7.09</v>
      </c>
      <c r="N40" s="6">
        <v>21.98</v>
      </c>
      <c r="O40" s="6">
        <v>18.010000000000002</v>
      </c>
      <c r="P40" s="6">
        <v>9.41</v>
      </c>
      <c r="Q40" s="6">
        <v>13.52</v>
      </c>
      <c r="R40" s="6">
        <v>15.18</v>
      </c>
      <c r="S40" s="7">
        <v>20.97</v>
      </c>
    </row>
    <row r="41" spans="4:19" ht="15.75" thickBot="1" x14ac:dyDescent="0.3">
      <c r="F41" s="5"/>
      <c r="G41" s="5"/>
    </row>
    <row r="42" spans="4:19" ht="30" x14ac:dyDescent="0.25">
      <c r="D42" s="3" t="s">
        <v>14</v>
      </c>
      <c r="E42" s="4" t="s">
        <v>0</v>
      </c>
      <c r="F42" s="15" t="s">
        <v>17</v>
      </c>
      <c r="G42" s="12" t="s">
        <v>18</v>
      </c>
      <c r="H42" s="23"/>
      <c r="I42" s="23"/>
      <c r="J42" s="24"/>
      <c r="K42" s="24"/>
      <c r="L42" s="25"/>
      <c r="M42" s="25"/>
      <c r="N42" s="26"/>
      <c r="O42" s="26"/>
      <c r="P42" s="24"/>
      <c r="Q42" s="24"/>
      <c r="R42" s="25"/>
      <c r="S42" s="31"/>
    </row>
    <row r="43" spans="4:19" x14ac:dyDescent="0.25">
      <c r="D43" s="32" t="s">
        <v>19</v>
      </c>
      <c r="E43" s="29" t="s">
        <v>16</v>
      </c>
      <c r="F43" s="13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8">
        <v>0</v>
      </c>
    </row>
    <row r="44" spans="4:19" x14ac:dyDescent="0.25">
      <c r="D44" s="32"/>
      <c r="E44" s="29"/>
      <c r="F44" s="13">
        <v>30</v>
      </c>
      <c r="G44" s="1">
        <v>30.9</v>
      </c>
      <c r="H44" s="1">
        <v>1.47</v>
      </c>
      <c r="I44" s="1">
        <v>1.33</v>
      </c>
      <c r="J44" s="1">
        <v>-0.16</v>
      </c>
      <c r="K44" s="1">
        <v>-0.28999999999999998</v>
      </c>
      <c r="L44" s="1">
        <v>-0.51</v>
      </c>
      <c r="M44" s="1">
        <v>-0.54</v>
      </c>
      <c r="N44" s="1">
        <v>1.37</v>
      </c>
      <c r="O44" s="1">
        <v>1.44</v>
      </c>
      <c r="P44" s="1">
        <v>-0.32</v>
      </c>
      <c r="Q44" s="1">
        <v>-0.38</v>
      </c>
      <c r="R44" s="1">
        <v>0.51</v>
      </c>
      <c r="S44" s="8">
        <v>0.48</v>
      </c>
    </row>
    <row r="45" spans="4:19" x14ac:dyDescent="0.25">
      <c r="D45" s="32"/>
      <c r="E45" s="29"/>
      <c r="F45" s="13">
        <v>60</v>
      </c>
      <c r="G45" s="1">
        <v>53.2</v>
      </c>
      <c r="H45" s="1">
        <v>1.95</v>
      </c>
      <c r="I45" s="1">
        <v>2.82</v>
      </c>
      <c r="J45" s="1">
        <v>0.44</v>
      </c>
      <c r="K45" s="1">
        <v>0.38</v>
      </c>
      <c r="L45" s="1">
        <v>-2.04</v>
      </c>
      <c r="M45" s="1">
        <v>-2.52</v>
      </c>
      <c r="N45" s="1">
        <v>3.56</v>
      </c>
      <c r="O45" s="1">
        <v>4.3499999999999996</v>
      </c>
      <c r="P45" s="1">
        <v>1.31</v>
      </c>
      <c r="Q45" s="1">
        <v>1.65</v>
      </c>
      <c r="R45" s="1">
        <v>1.82</v>
      </c>
      <c r="S45" s="8">
        <v>2.64</v>
      </c>
    </row>
    <row r="46" spans="4:19" x14ac:dyDescent="0.25">
      <c r="D46" s="32"/>
      <c r="E46" s="29"/>
      <c r="F46" s="13">
        <v>90</v>
      </c>
      <c r="G46" s="1">
        <v>83.4</v>
      </c>
      <c r="H46" s="1">
        <v>1.21</v>
      </c>
      <c r="I46" s="1">
        <v>1.53</v>
      </c>
      <c r="J46" s="1">
        <v>1.43</v>
      </c>
      <c r="K46" s="1">
        <v>1.38</v>
      </c>
      <c r="L46" s="1">
        <v>-1.56</v>
      </c>
      <c r="M46" s="1">
        <v>-1.63</v>
      </c>
      <c r="N46" s="1">
        <v>3.86</v>
      </c>
      <c r="O46" s="9">
        <v>4.04</v>
      </c>
      <c r="P46" s="1">
        <v>1.87</v>
      </c>
      <c r="Q46" s="1">
        <v>1.89</v>
      </c>
      <c r="R46" s="1">
        <v>4.1900000000000004</v>
      </c>
      <c r="S46" s="8">
        <v>4.26</v>
      </c>
    </row>
    <row r="47" spans="4:19" x14ac:dyDescent="0.25">
      <c r="D47" s="32"/>
      <c r="E47" s="29"/>
      <c r="F47" s="13">
        <v>120</v>
      </c>
      <c r="G47" s="1">
        <v>116.7</v>
      </c>
      <c r="H47" s="1">
        <v>2.14</v>
      </c>
      <c r="I47" s="1">
        <v>2.2200000000000002</v>
      </c>
      <c r="J47" s="1">
        <v>18.8</v>
      </c>
      <c r="K47" s="1">
        <v>21.57</v>
      </c>
      <c r="L47" s="1">
        <v>-4.3499999999999996</v>
      </c>
      <c r="M47" s="9">
        <v>-2.2999999999999998</v>
      </c>
      <c r="N47" s="1">
        <v>14.3</v>
      </c>
      <c r="O47" s="1">
        <v>12.53</v>
      </c>
      <c r="P47" s="1">
        <v>16.18</v>
      </c>
      <c r="Q47" s="1">
        <v>14.99</v>
      </c>
      <c r="R47" s="1">
        <v>25.46</v>
      </c>
      <c r="S47" s="8">
        <v>22.5</v>
      </c>
    </row>
    <row r="48" spans="4:19" x14ac:dyDescent="0.25">
      <c r="D48" s="32"/>
      <c r="E48" s="29"/>
      <c r="F48" s="13">
        <v>150</v>
      </c>
      <c r="G48" s="10">
        <v>168.2</v>
      </c>
      <c r="H48" s="1">
        <v>3.71</v>
      </c>
      <c r="I48" s="1">
        <v>3.92</v>
      </c>
      <c r="J48" s="1">
        <v>33.159999999999997</v>
      </c>
      <c r="K48" s="1">
        <v>33.25</v>
      </c>
      <c r="L48" s="1">
        <v>-7.28</v>
      </c>
      <c r="M48" s="1">
        <v>-7.38</v>
      </c>
      <c r="N48" s="1">
        <v>12.76</v>
      </c>
      <c r="O48" s="1">
        <v>10.46</v>
      </c>
      <c r="P48" s="1">
        <v>23.66</v>
      </c>
      <c r="Q48" s="1">
        <v>19.79</v>
      </c>
      <c r="R48" s="1">
        <v>21.47</v>
      </c>
      <c r="S48" s="8">
        <v>17.760000000000002</v>
      </c>
    </row>
    <row r="49" spans="4:19" x14ac:dyDescent="0.25">
      <c r="D49" s="32"/>
      <c r="E49" s="5" t="s">
        <v>1</v>
      </c>
      <c r="F49" s="14" t="s">
        <v>17</v>
      </c>
      <c r="G49" s="11" t="s">
        <v>18</v>
      </c>
      <c r="H49" s="34"/>
      <c r="I49" s="34"/>
      <c r="J49" s="35"/>
      <c r="K49" s="35"/>
      <c r="L49" s="27"/>
      <c r="M49" s="27"/>
      <c r="N49" s="34"/>
      <c r="O49" s="34"/>
      <c r="P49" s="35"/>
      <c r="Q49" s="35"/>
      <c r="R49" s="27"/>
      <c r="S49" s="28"/>
    </row>
    <row r="50" spans="4:19" x14ac:dyDescent="0.25">
      <c r="D50" s="32"/>
      <c r="E50" s="29" t="s">
        <v>16</v>
      </c>
      <c r="F50" s="13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8">
        <v>0</v>
      </c>
    </row>
    <row r="51" spans="4:19" x14ac:dyDescent="0.25">
      <c r="D51" s="32"/>
      <c r="E51" s="29"/>
      <c r="F51" s="13">
        <v>30</v>
      </c>
      <c r="G51" s="10">
        <v>28.3</v>
      </c>
      <c r="H51" s="1">
        <v>1.43</v>
      </c>
      <c r="I51" s="1">
        <v>1.39</v>
      </c>
      <c r="J51" s="1">
        <v>1.93</v>
      </c>
      <c r="K51" s="1">
        <v>1.76</v>
      </c>
      <c r="L51" s="1">
        <v>-1.56</v>
      </c>
      <c r="M51" s="1">
        <v>-1.61</v>
      </c>
      <c r="N51" s="1">
        <v>0.65</v>
      </c>
      <c r="O51" s="1">
        <v>1.1100000000000001</v>
      </c>
      <c r="P51" s="1">
        <v>2.59</v>
      </c>
      <c r="Q51" s="1">
        <v>2.5299999999999998</v>
      </c>
      <c r="R51" s="1">
        <v>1.82</v>
      </c>
      <c r="S51" s="8">
        <v>1.83</v>
      </c>
    </row>
    <row r="52" spans="4:19" x14ac:dyDescent="0.25">
      <c r="D52" s="32"/>
      <c r="E52" s="29"/>
      <c r="F52" s="13">
        <v>60</v>
      </c>
      <c r="G52" s="10">
        <v>47.3</v>
      </c>
      <c r="H52" s="1">
        <v>-1.78</v>
      </c>
      <c r="I52" s="1">
        <v>-1.61</v>
      </c>
      <c r="J52" s="1">
        <v>2.1800000000000002</v>
      </c>
      <c r="K52" s="1">
        <v>2.31</v>
      </c>
      <c r="L52" s="1">
        <v>-1.87</v>
      </c>
      <c r="M52" s="1">
        <v>-2.16</v>
      </c>
      <c r="N52" s="1">
        <v>-0.17</v>
      </c>
      <c r="O52" s="1">
        <v>-0.53</v>
      </c>
      <c r="P52" s="1">
        <v>2.15</v>
      </c>
      <c r="Q52" s="1">
        <v>2.33</v>
      </c>
      <c r="R52" s="1">
        <v>4.1500000000000004</v>
      </c>
      <c r="S52" s="8">
        <v>4.46</v>
      </c>
    </row>
    <row r="53" spans="4:19" x14ac:dyDescent="0.25">
      <c r="D53" s="32"/>
      <c r="E53" s="29"/>
      <c r="F53" s="13">
        <v>90</v>
      </c>
      <c r="G53" s="10">
        <v>71.5</v>
      </c>
      <c r="H53" s="1">
        <v>-1.75</v>
      </c>
      <c r="I53" s="1">
        <v>-2.0499999999999998</v>
      </c>
      <c r="J53" s="1">
        <v>11.48</v>
      </c>
      <c r="K53" s="1">
        <v>11.98</v>
      </c>
      <c r="L53" s="9">
        <v>-3.92</v>
      </c>
      <c r="M53" s="1">
        <v>-3.63</v>
      </c>
      <c r="N53" s="1">
        <v>5.26</v>
      </c>
      <c r="O53" s="1">
        <v>4.8899999999999997</v>
      </c>
      <c r="P53" s="1">
        <v>10.84</v>
      </c>
      <c r="Q53" s="1">
        <v>11.28</v>
      </c>
      <c r="R53" s="1">
        <v>12.71</v>
      </c>
      <c r="S53" s="8">
        <v>12.67</v>
      </c>
    </row>
    <row r="54" spans="4:19" x14ac:dyDescent="0.25">
      <c r="D54" s="32"/>
      <c r="E54" s="29"/>
      <c r="F54" s="13">
        <v>120</v>
      </c>
      <c r="G54" s="10">
        <v>130.19999999999999</v>
      </c>
      <c r="H54" s="1">
        <v>-1.58</v>
      </c>
      <c r="I54" s="1">
        <v>-1.72</v>
      </c>
      <c r="J54" s="1">
        <v>30.44</v>
      </c>
      <c r="K54" s="1">
        <v>28.05</v>
      </c>
      <c r="L54" s="1">
        <v>-8.92</v>
      </c>
      <c r="M54" s="1">
        <v>-7.61</v>
      </c>
      <c r="N54" s="1">
        <v>10.58</v>
      </c>
      <c r="O54" s="1">
        <v>8.51</v>
      </c>
      <c r="P54" s="1">
        <v>27.85</v>
      </c>
      <c r="Q54" s="1">
        <v>25.96</v>
      </c>
      <c r="R54" s="1">
        <v>26.62</v>
      </c>
      <c r="S54" s="8">
        <v>24.36</v>
      </c>
    </row>
    <row r="55" spans="4:19" x14ac:dyDescent="0.25">
      <c r="D55" s="32"/>
      <c r="E55" s="29"/>
      <c r="F55" s="13">
        <v>150</v>
      </c>
      <c r="G55" s="1">
        <v>166.1</v>
      </c>
      <c r="H55" s="1">
        <v>1.18</v>
      </c>
      <c r="I55" s="1">
        <v>0.19</v>
      </c>
      <c r="J55" s="1">
        <v>35.43</v>
      </c>
      <c r="K55" s="1">
        <v>32.270000000000003</v>
      </c>
      <c r="L55" s="1">
        <v>-10.41</v>
      </c>
      <c r="M55" s="1">
        <v>-7.93</v>
      </c>
      <c r="N55" s="1">
        <v>15.41</v>
      </c>
      <c r="O55" s="1">
        <v>7.14</v>
      </c>
      <c r="P55" s="1">
        <v>31.25</v>
      </c>
      <c r="Q55" s="1">
        <v>18.45</v>
      </c>
      <c r="R55" s="1">
        <v>28.21</v>
      </c>
      <c r="S55" s="8">
        <v>34.83</v>
      </c>
    </row>
    <row r="56" spans="4:19" x14ac:dyDescent="0.25">
      <c r="D56" s="32"/>
      <c r="E56" s="5" t="s">
        <v>2</v>
      </c>
      <c r="F56" s="14" t="s">
        <v>17</v>
      </c>
      <c r="G56" s="11" t="s">
        <v>18</v>
      </c>
      <c r="H56" s="34"/>
      <c r="I56" s="34"/>
      <c r="J56" s="35"/>
      <c r="K56" s="35"/>
      <c r="L56" s="27"/>
      <c r="M56" s="27"/>
      <c r="N56" s="34"/>
      <c r="O56" s="34"/>
      <c r="P56" s="35"/>
      <c r="Q56" s="35"/>
      <c r="R56" s="27"/>
      <c r="S56" s="28"/>
    </row>
    <row r="57" spans="4:19" x14ac:dyDescent="0.25">
      <c r="D57" s="32"/>
      <c r="E57" s="29" t="s">
        <v>16</v>
      </c>
      <c r="F57" s="13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8">
        <v>0</v>
      </c>
    </row>
    <row r="58" spans="4:19" x14ac:dyDescent="0.25">
      <c r="D58" s="32"/>
      <c r="E58" s="29"/>
      <c r="F58" s="13">
        <v>30</v>
      </c>
      <c r="G58" s="1">
        <v>43.1</v>
      </c>
      <c r="H58" s="1">
        <v>-0.67</v>
      </c>
      <c r="I58" s="1">
        <v>-0.91</v>
      </c>
      <c r="J58" s="1">
        <v>4.09</v>
      </c>
      <c r="K58" s="1">
        <v>8.02</v>
      </c>
      <c r="L58" s="1">
        <v>-2.5499999999999998</v>
      </c>
      <c r="M58" s="1">
        <v>-3.42</v>
      </c>
      <c r="N58" s="1">
        <v>9.7799999999999994</v>
      </c>
      <c r="O58" s="1">
        <v>6.97</v>
      </c>
      <c r="P58" s="1">
        <v>1.57</v>
      </c>
      <c r="Q58" s="1">
        <v>4.72</v>
      </c>
      <c r="R58" s="1">
        <v>3.71</v>
      </c>
      <c r="S58" s="8">
        <v>10.44</v>
      </c>
    </row>
    <row r="59" spans="4:19" ht="15.75" thickBot="1" x14ac:dyDescent="0.3">
      <c r="D59" s="33"/>
      <c r="E59" s="30"/>
      <c r="F59" s="16">
        <v>60</v>
      </c>
      <c r="G59" s="6">
        <v>70.3</v>
      </c>
      <c r="H59" s="6">
        <v>4.96</v>
      </c>
      <c r="I59" s="6">
        <v>5.18</v>
      </c>
      <c r="J59" s="17">
        <v>23.5</v>
      </c>
      <c r="K59" s="6">
        <v>24.45</v>
      </c>
      <c r="L59" s="6">
        <v>-13.38</v>
      </c>
      <c r="M59" s="6">
        <v>-12.69</v>
      </c>
      <c r="N59" s="6">
        <v>23.52</v>
      </c>
      <c r="O59" s="6">
        <v>24.09</v>
      </c>
      <c r="P59" s="6">
        <v>16.04</v>
      </c>
      <c r="Q59" s="6">
        <v>16.89</v>
      </c>
      <c r="R59" s="6">
        <v>21.81</v>
      </c>
      <c r="S59" s="7">
        <v>20.55</v>
      </c>
    </row>
    <row r="60" spans="4:19" ht="15.75" thickBot="1" x14ac:dyDescent="0.3"/>
    <row r="61" spans="4:19" ht="30" x14ac:dyDescent="0.25">
      <c r="D61" s="3" t="s">
        <v>14</v>
      </c>
      <c r="E61" s="4" t="s">
        <v>0</v>
      </c>
      <c r="F61" s="15" t="s">
        <v>17</v>
      </c>
      <c r="G61" s="12" t="s">
        <v>18</v>
      </c>
      <c r="H61" s="23"/>
      <c r="I61" s="23"/>
      <c r="J61" s="24"/>
      <c r="K61" s="24"/>
      <c r="L61" s="25"/>
      <c r="M61" s="25"/>
      <c r="N61" s="26"/>
      <c r="O61" s="26"/>
      <c r="P61" s="24"/>
      <c r="Q61" s="24"/>
      <c r="R61" s="25"/>
      <c r="S61" s="31"/>
    </row>
    <row r="62" spans="4:19" x14ac:dyDescent="0.25">
      <c r="D62" s="32" t="s">
        <v>20</v>
      </c>
      <c r="E62" s="29" t="s">
        <v>16</v>
      </c>
      <c r="F62" s="13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8">
        <v>0</v>
      </c>
    </row>
    <row r="63" spans="4:19" x14ac:dyDescent="0.25">
      <c r="D63" s="32"/>
      <c r="E63" s="29"/>
      <c r="F63" s="13">
        <v>30</v>
      </c>
      <c r="G63" s="1">
        <v>33.200000000000003</v>
      </c>
      <c r="H63" s="1">
        <v>1.19</v>
      </c>
      <c r="I63" s="1">
        <v>1.51</v>
      </c>
      <c r="J63" s="1">
        <v>0.38</v>
      </c>
      <c r="K63" s="1">
        <v>0.43</v>
      </c>
      <c r="L63" s="1">
        <v>-0.85</v>
      </c>
      <c r="M63" s="1">
        <v>-1.04</v>
      </c>
      <c r="N63" s="1">
        <v>2.31</v>
      </c>
      <c r="O63" s="1">
        <v>2.5299999999999998</v>
      </c>
      <c r="P63" s="1">
        <v>0.45</v>
      </c>
      <c r="Q63" s="1">
        <v>0.49</v>
      </c>
      <c r="R63" s="1">
        <v>0.06</v>
      </c>
      <c r="S63" s="8">
        <v>-0.25</v>
      </c>
    </row>
    <row r="64" spans="4:19" x14ac:dyDescent="0.25">
      <c r="D64" s="32"/>
      <c r="E64" s="29"/>
      <c r="F64" s="13">
        <v>60</v>
      </c>
      <c r="G64" s="1">
        <v>54.6</v>
      </c>
      <c r="H64" s="1">
        <v>1.74</v>
      </c>
      <c r="I64" s="1">
        <v>1.1100000000000001</v>
      </c>
      <c r="J64" s="1">
        <v>0.21</v>
      </c>
      <c r="K64" s="1">
        <v>0.61</v>
      </c>
      <c r="L64" s="1">
        <v>-1.29</v>
      </c>
      <c r="M64" s="1">
        <v>-1.1299999999999999</v>
      </c>
      <c r="N64" s="1">
        <v>2.33</v>
      </c>
      <c r="O64" s="1">
        <v>2.56</v>
      </c>
      <c r="P64" s="1">
        <v>0.67</v>
      </c>
      <c r="Q64" s="1">
        <v>0.69</v>
      </c>
      <c r="R64" s="1">
        <v>-0.74</v>
      </c>
      <c r="S64" s="8">
        <v>-0.06</v>
      </c>
    </row>
    <row r="65" spans="4:19" x14ac:dyDescent="0.25">
      <c r="D65" s="32"/>
      <c r="E65" s="29"/>
      <c r="F65" s="13">
        <v>90</v>
      </c>
      <c r="G65" s="1">
        <v>87.5</v>
      </c>
      <c r="H65" s="1">
        <v>1.38</v>
      </c>
      <c r="I65" s="1">
        <v>1.08</v>
      </c>
      <c r="J65" s="1">
        <v>1.1299999999999999</v>
      </c>
      <c r="K65" s="1">
        <v>1.38</v>
      </c>
      <c r="L65" s="1">
        <v>-1.1499999999999999</v>
      </c>
      <c r="M65" s="1">
        <v>-1.64</v>
      </c>
      <c r="N65" s="1">
        <v>4.6100000000000003</v>
      </c>
      <c r="O65" s="9">
        <v>4.9000000000000004</v>
      </c>
      <c r="P65" s="1">
        <v>4.13</v>
      </c>
      <c r="Q65" s="1">
        <v>3.74</v>
      </c>
      <c r="R65" s="1">
        <v>2.3199999999999998</v>
      </c>
      <c r="S65" s="8">
        <v>1.67</v>
      </c>
    </row>
    <row r="66" spans="4:19" x14ac:dyDescent="0.25">
      <c r="D66" s="32"/>
      <c r="E66" s="29"/>
      <c r="F66" s="13">
        <v>120</v>
      </c>
      <c r="G66" s="1">
        <v>151.69999999999999</v>
      </c>
      <c r="H66" s="1">
        <v>-4.08</v>
      </c>
      <c r="I66" s="1">
        <v>-4.88</v>
      </c>
      <c r="J66" s="1">
        <v>27.38</v>
      </c>
      <c r="K66" s="1">
        <v>28.33</v>
      </c>
      <c r="L66" s="1">
        <v>-8.51</v>
      </c>
      <c r="M66" s="9">
        <v>-7.67</v>
      </c>
      <c r="N66" s="1">
        <v>18.57</v>
      </c>
      <c r="O66" s="1">
        <v>20.010000000000002</v>
      </c>
      <c r="P66" s="9">
        <v>23.6</v>
      </c>
      <c r="Q66" s="1">
        <v>24.42</v>
      </c>
      <c r="R66" s="1">
        <v>32.44</v>
      </c>
      <c r="S66" s="8">
        <v>30.37</v>
      </c>
    </row>
    <row r="67" spans="4:19" x14ac:dyDescent="0.25">
      <c r="D67" s="32"/>
      <c r="E67" s="29"/>
      <c r="F67" s="13">
        <v>150</v>
      </c>
      <c r="G67" s="10">
        <v>173.2</v>
      </c>
      <c r="H67" s="1">
        <v>-4.6399999999999997</v>
      </c>
      <c r="I67" s="1">
        <v>-4.3099999999999996</v>
      </c>
      <c r="J67" s="1">
        <v>28.31</v>
      </c>
      <c r="K67" s="9">
        <v>27.6</v>
      </c>
      <c r="L67" s="1">
        <v>-6.98</v>
      </c>
      <c r="M67" s="1">
        <v>-6.54</v>
      </c>
      <c r="N67" s="1">
        <v>5.0199999999999996</v>
      </c>
      <c r="O67" s="1">
        <v>9.08</v>
      </c>
      <c r="P67" s="1">
        <v>26.92</v>
      </c>
      <c r="Q67" s="1">
        <v>24.06</v>
      </c>
      <c r="R67" s="1">
        <v>23.9</v>
      </c>
      <c r="S67" s="8">
        <v>21.62</v>
      </c>
    </row>
    <row r="68" spans="4:19" x14ac:dyDescent="0.25">
      <c r="D68" s="32"/>
      <c r="E68" s="5" t="s">
        <v>1</v>
      </c>
      <c r="F68" s="14" t="s">
        <v>17</v>
      </c>
      <c r="G68" s="11" t="s">
        <v>18</v>
      </c>
      <c r="H68" s="34"/>
      <c r="I68" s="34"/>
      <c r="J68" s="35"/>
      <c r="K68" s="35"/>
      <c r="L68" s="27"/>
      <c r="M68" s="27"/>
      <c r="N68" s="34"/>
      <c r="O68" s="34"/>
      <c r="P68" s="35"/>
      <c r="Q68" s="35"/>
      <c r="R68" s="27"/>
      <c r="S68" s="28"/>
    </row>
    <row r="69" spans="4:19" x14ac:dyDescent="0.25">
      <c r="D69" s="32"/>
      <c r="E69" s="29" t="s">
        <v>16</v>
      </c>
      <c r="F69" s="13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8">
        <v>0</v>
      </c>
    </row>
    <row r="70" spans="4:19" x14ac:dyDescent="0.25">
      <c r="D70" s="32"/>
      <c r="E70" s="29"/>
      <c r="F70" s="13">
        <v>30</v>
      </c>
      <c r="G70" s="10">
        <v>31.1</v>
      </c>
      <c r="H70" s="1">
        <v>0.93</v>
      </c>
      <c r="I70" s="1">
        <v>0.82</v>
      </c>
      <c r="J70" s="1">
        <v>0.36</v>
      </c>
      <c r="K70" s="1">
        <v>0.37</v>
      </c>
      <c r="L70" s="1">
        <v>-0.43</v>
      </c>
      <c r="M70" s="1">
        <v>-0.38</v>
      </c>
      <c r="N70" s="1">
        <v>3.09</v>
      </c>
      <c r="O70" s="1">
        <v>4.04</v>
      </c>
      <c r="P70" s="1">
        <v>1.28</v>
      </c>
      <c r="Q70" s="1">
        <v>1.44</v>
      </c>
      <c r="R70" s="1">
        <v>1.42</v>
      </c>
      <c r="S70" s="8">
        <v>1.95</v>
      </c>
    </row>
    <row r="71" spans="4:19" x14ac:dyDescent="0.25">
      <c r="D71" s="32"/>
      <c r="E71" s="29"/>
      <c r="F71" s="13">
        <v>60</v>
      </c>
      <c r="G71" s="10">
        <v>47.8</v>
      </c>
      <c r="H71" s="1">
        <v>0.87</v>
      </c>
      <c r="I71" s="1">
        <v>0.48</v>
      </c>
      <c r="J71" s="1">
        <v>1.57</v>
      </c>
      <c r="K71" s="1">
        <v>1.27</v>
      </c>
      <c r="L71" s="1">
        <v>-1.83</v>
      </c>
      <c r="M71" s="1">
        <v>-1.29</v>
      </c>
      <c r="N71" s="1">
        <v>4.2300000000000004</v>
      </c>
      <c r="O71" s="1">
        <v>2.96</v>
      </c>
      <c r="P71" s="1">
        <v>3.41</v>
      </c>
      <c r="Q71" s="1">
        <v>2.82</v>
      </c>
      <c r="R71" s="1">
        <v>3.33</v>
      </c>
      <c r="S71" s="8">
        <v>4.42</v>
      </c>
    </row>
    <row r="72" spans="4:19" x14ac:dyDescent="0.25">
      <c r="D72" s="32"/>
      <c r="E72" s="29"/>
      <c r="F72" s="13">
        <v>90</v>
      </c>
      <c r="G72" s="10">
        <v>70.599999999999994</v>
      </c>
      <c r="H72" s="1">
        <v>-7.88</v>
      </c>
      <c r="I72" s="1">
        <v>-5.74</v>
      </c>
      <c r="J72" s="1">
        <v>5.64</v>
      </c>
      <c r="K72" s="1">
        <v>5.0199999999999996</v>
      </c>
      <c r="L72" s="9">
        <v>-4.8499999999999996</v>
      </c>
      <c r="M72" s="1">
        <v>-5.36</v>
      </c>
      <c r="N72" s="1">
        <v>4.33</v>
      </c>
      <c r="O72" s="1">
        <v>7.18</v>
      </c>
      <c r="P72" s="1">
        <v>11.45</v>
      </c>
      <c r="Q72" s="1">
        <v>9.86</v>
      </c>
      <c r="R72" s="1">
        <v>15.16</v>
      </c>
      <c r="S72" s="8">
        <v>10.28</v>
      </c>
    </row>
    <row r="73" spans="4:19" x14ac:dyDescent="0.25">
      <c r="D73" s="32"/>
      <c r="E73" s="29"/>
      <c r="F73" s="13">
        <v>120</v>
      </c>
      <c r="G73" s="10">
        <v>128.30000000000001</v>
      </c>
      <c r="H73" s="1">
        <v>-10.25</v>
      </c>
      <c r="I73" s="1">
        <v>-8.23</v>
      </c>
      <c r="J73" s="1">
        <v>24.36</v>
      </c>
      <c r="K73" s="1">
        <v>23.17</v>
      </c>
      <c r="L73" s="1">
        <v>-9.24</v>
      </c>
      <c r="M73" s="1">
        <v>-8.43</v>
      </c>
      <c r="N73" s="1">
        <v>14.56</v>
      </c>
      <c r="O73" s="1">
        <v>12.83</v>
      </c>
      <c r="P73" s="1" t="s">
        <v>21</v>
      </c>
      <c r="Q73" s="1">
        <v>22.06</v>
      </c>
      <c r="R73" s="1">
        <v>26.23</v>
      </c>
      <c r="S73" s="8">
        <v>27.94</v>
      </c>
    </row>
    <row r="74" spans="4:19" x14ac:dyDescent="0.25">
      <c r="D74" s="32"/>
      <c r="E74" s="29"/>
      <c r="F74" s="13">
        <v>150</v>
      </c>
      <c r="G74" s="1">
        <v>169.2</v>
      </c>
      <c r="H74" s="1">
        <v>-8.09</v>
      </c>
      <c r="I74" s="1">
        <v>-6.95</v>
      </c>
      <c r="J74" s="1">
        <v>24.21</v>
      </c>
      <c r="K74" s="1">
        <v>26.6</v>
      </c>
      <c r="L74" s="1">
        <v>-7.09</v>
      </c>
      <c r="M74" s="1">
        <v>-7.82</v>
      </c>
      <c r="N74" s="1">
        <v>10.53</v>
      </c>
      <c r="O74" s="1">
        <v>12.98</v>
      </c>
      <c r="P74" s="1">
        <v>8.31</v>
      </c>
      <c r="Q74" s="1">
        <v>2.67</v>
      </c>
      <c r="R74" s="1">
        <v>22.42</v>
      </c>
      <c r="S74" s="8">
        <v>24.36</v>
      </c>
    </row>
    <row r="75" spans="4:19" x14ac:dyDescent="0.25">
      <c r="D75" s="32"/>
      <c r="E75" s="5" t="s">
        <v>2</v>
      </c>
      <c r="F75" s="14" t="s">
        <v>17</v>
      </c>
      <c r="G75" s="11" t="s">
        <v>18</v>
      </c>
      <c r="H75" s="34"/>
      <c r="I75" s="34"/>
      <c r="J75" s="35"/>
      <c r="K75" s="35"/>
      <c r="L75" s="27"/>
      <c r="M75" s="27"/>
      <c r="N75" s="34"/>
      <c r="O75" s="34"/>
      <c r="P75" s="35"/>
      <c r="Q75" s="35"/>
      <c r="R75" s="27"/>
      <c r="S75" s="28"/>
    </row>
    <row r="76" spans="4:19" x14ac:dyDescent="0.25">
      <c r="D76" s="32"/>
      <c r="E76" s="29" t="s">
        <v>16</v>
      </c>
      <c r="F76" s="13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8">
        <v>0</v>
      </c>
    </row>
    <row r="77" spans="4:19" x14ac:dyDescent="0.25">
      <c r="D77" s="32"/>
      <c r="E77" s="29"/>
      <c r="F77" s="13">
        <v>30</v>
      </c>
      <c r="G77" s="1">
        <v>32.9</v>
      </c>
      <c r="H77" s="1">
        <v>3.21</v>
      </c>
      <c r="I77" s="1">
        <v>3.47</v>
      </c>
      <c r="J77" s="1">
        <v>5.48</v>
      </c>
      <c r="K77" s="1">
        <v>5.54</v>
      </c>
      <c r="L77" s="1">
        <v>-5.21</v>
      </c>
      <c r="M77" s="1">
        <v>-4.68</v>
      </c>
      <c r="N77" s="1">
        <v>5.57</v>
      </c>
      <c r="O77" s="1">
        <v>6.71</v>
      </c>
      <c r="P77" s="1">
        <v>4.95</v>
      </c>
      <c r="Q77" s="1">
        <v>4.79</v>
      </c>
      <c r="R77" s="1">
        <v>4.34</v>
      </c>
      <c r="S77" s="8">
        <v>5.01</v>
      </c>
    </row>
    <row r="78" spans="4:19" ht="15.75" thickBot="1" x14ac:dyDescent="0.3">
      <c r="D78" s="33"/>
      <c r="E78" s="30"/>
      <c r="F78" s="16">
        <v>60</v>
      </c>
      <c r="G78" s="6">
        <v>62.4</v>
      </c>
      <c r="H78" s="6">
        <v>5.45</v>
      </c>
      <c r="I78" s="17">
        <v>5.17</v>
      </c>
      <c r="J78" s="17">
        <v>17.02</v>
      </c>
      <c r="K78" s="6">
        <v>9.7100000000000009</v>
      </c>
      <c r="L78" s="6">
        <v>-10.16</v>
      </c>
      <c r="M78" s="6">
        <v>-11.3</v>
      </c>
      <c r="N78" s="6">
        <v>10.51</v>
      </c>
      <c r="O78" s="6">
        <v>11.04</v>
      </c>
      <c r="P78" s="6">
        <v>8.42</v>
      </c>
      <c r="Q78" s="6">
        <v>13.35</v>
      </c>
      <c r="R78" s="17">
        <v>14.6</v>
      </c>
      <c r="S78" s="7">
        <v>7.96</v>
      </c>
    </row>
    <row r="79" spans="4:19" ht="15.75" thickBot="1" x14ac:dyDescent="0.3"/>
    <row r="80" spans="4:19" ht="30" x14ac:dyDescent="0.25">
      <c r="D80" s="3" t="s">
        <v>14</v>
      </c>
      <c r="E80" s="4" t="s">
        <v>0</v>
      </c>
      <c r="F80" s="15" t="s">
        <v>17</v>
      </c>
      <c r="G80" s="12" t="s">
        <v>18</v>
      </c>
      <c r="H80" s="23"/>
      <c r="I80" s="23"/>
      <c r="J80" s="24"/>
      <c r="K80" s="24"/>
      <c r="L80" s="25"/>
      <c r="M80" s="25"/>
      <c r="N80" s="26"/>
      <c r="O80" s="26"/>
      <c r="P80" s="24"/>
      <c r="Q80" s="24"/>
      <c r="R80" s="25"/>
      <c r="S80" s="31"/>
    </row>
    <row r="81" spans="4:19" x14ac:dyDescent="0.25">
      <c r="D81" s="32" t="s">
        <v>22</v>
      </c>
      <c r="E81" s="29" t="s">
        <v>16</v>
      </c>
      <c r="F81" s="13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8">
        <v>0</v>
      </c>
    </row>
    <row r="82" spans="4:19" x14ac:dyDescent="0.25">
      <c r="D82" s="32"/>
      <c r="E82" s="29"/>
      <c r="F82" s="13">
        <v>30</v>
      </c>
      <c r="G82" s="1">
        <v>32.200000000000003</v>
      </c>
      <c r="H82" s="1">
        <v>1.43</v>
      </c>
      <c r="I82" s="1">
        <v>1.39</v>
      </c>
      <c r="J82" s="1">
        <v>0.15</v>
      </c>
      <c r="K82" s="1">
        <v>-0.03</v>
      </c>
      <c r="L82" s="1">
        <v>-0.47</v>
      </c>
      <c r="M82" s="1">
        <v>-0.38</v>
      </c>
      <c r="N82" s="1">
        <v>1.41</v>
      </c>
      <c r="O82" s="1">
        <v>0.85</v>
      </c>
      <c r="P82" s="1">
        <v>-0.31</v>
      </c>
      <c r="Q82" s="1">
        <v>-0.41</v>
      </c>
      <c r="R82" s="1">
        <v>0.36</v>
      </c>
      <c r="S82" s="8">
        <v>0.25</v>
      </c>
    </row>
    <row r="83" spans="4:19" x14ac:dyDescent="0.25">
      <c r="D83" s="32"/>
      <c r="E83" s="29"/>
      <c r="F83" s="13">
        <v>60</v>
      </c>
      <c r="G83" s="1">
        <v>49.1</v>
      </c>
      <c r="H83" s="1">
        <v>2.2200000000000002</v>
      </c>
      <c r="I83" s="1">
        <v>3.21</v>
      </c>
      <c r="J83" s="9">
        <v>0.6</v>
      </c>
      <c r="K83" s="9">
        <v>0.9</v>
      </c>
      <c r="L83" s="1">
        <v>-1.39</v>
      </c>
      <c r="M83" s="1">
        <v>-2.4500000000000002</v>
      </c>
      <c r="N83" s="1">
        <v>2.56</v>
      </c>
      <c r="O83" s="1">
        <v>2.91</v>
      </c>
      <c r="P83" s="1">
        <v>0.65</v>
      </c>
      <c r="Q83" s="1">
        <v>1.37</v>
      </c>
      <c r="R83" s="1">
        <v>1.68</v>
      </c>
      <c r="S83" s="8">
        <v>2.64</v>
      </c>
    </row>
    <row r="84" spans="4:19" x14ac:dyDescent="0.25">
      <c r="D84" s="32"/>
      <c r="E84" s="29"/>
      <c r="F84" s="13">
        <v>90</v>
      </c>
      <c r="G84" s="1">
        <v>71.599999999999994</v>
      </c>
      <c r="H84" s="1">
        <v>1.47</v>
      </c>
      <c r="I84" s="1">
        <v>0.66</v>
      </c>
      <c r="J84" s="1">
        <v>2.64</v>
      </c>
      <c r="K84" s="1">
        <v>2.48</v>
      </c>
      <c r="L84" s="1">
        <v>-2.66</v>
      </c>
      <c r="M84" s="1">
        <v>-1.86</v>
      </c>
      <c r="N84" s="1">
        <v>4.6500000000000004</v>
      </c>
      <c r="O84" s="9">
        <v>3.51</v>
      </c>
      <c r="P84" s="1">
        <v>2.56</v>
      </c>
      <c r="Q84" s="1">
        <v>1.95</v>
      </c>
      <c r="R84" s="1">
        <v>5.22</v>
      </c>
      <c r="S84" s="8">
        <v>4.37</v>
      </c>
    </row>
    <row r="85" spans="4:19" x14ac:dyDescent="0.25">
      <c r="D85" s="32"/>
      <c r="E85" s="29"/>
      <c r="F85" s="13">
        <v>120</v>
      </c>
      <c r="G85" s="1">
        <v>139.19999999999999</v>
      </c>
      <c r="H85" s="1">
        <v>-2.68</v>
      </c>
      <c r="I85" s="1">
        <v>-3.18</v>
      </c>
      <c r="J85" s="1">
        <v>22.45</v>
      </c>
      <c r="K85" s="1">
        <v>22.96</v>
      </c>
      <c r="L85" s="1">
        <v>-5.04</v>
      </c>
      <c r="M85" s="9">
        <v>-4.37</v>
      </c>
      <c r="N85" s="1">
        <v>16.79</v>
      </c>
      <c r="O85" s="1">
        <v>16.43</v>
      </c>
      <c r="P85" s="9">
        <v>15.12</v>
      </c>
      <c r="Q85" s="1">
        <v>16.95</v>
      </c>
      <c r="R85" s="1">
        <v>27.16</v>
      </c>
      <c r="S85" s="8">
        <v>28.61</v>
      </c>
    </row>
    <row r="86" spans="4:19" x14ac:dyDescent="0.25">
      <c r="D86" s="32"/>
      <c r="E86" s="29"/>
      <c r="F86" s="13">
        <v>150</v>
      </c>
      <c r="G86" s="10">
        <v>148.1</v>
      </c>
      <c r="H86" s="1">
        <v>-7.21</v>
      </c>
      <c r="I86" s="1">
        <v>-9.08</v>
      </c>
      <c r="J86" s="1">
        <v>28.55</v>
      </c>
      <c r="K86" s="9">
        <v>27.36</v>
      </c>
      <c r="L86" s="1">
        <v>-4.21</v>
      </c>
      <c r="M86" s="1">
        <v>-3.19</v>
      </c>
      <c r="N86" s="9">
        <v>19.5</v>
      </c>
      <c r="O86" s="1">
        <v>19.489999999999998</v>
      </c>
      <c r="P86" s="1">
        <v>16.53</v>
      </c>
      <c r="Q86" s="1">
        <v>17.440000000000001</v>
      </c>
      <c r="R86" s="9">
        <v>32.700000000000003</v>
      </c>
      <c r="S86" s="8">
        <v>34.03</v>
      </c>
    </row>
    <row r="87" spans="4:19" x14ac:dyDescent="0.25">
      <c r="D87" s="32"/>
      <c r="E87" s="5" t="s">
        <v>1</v>
      </c>
      <c r="F87" s="14" t="s">
        <v>17</v>
      </c>
      <c r="G87" s="11" t="s">
        <v>18</v>
      </c>
      <c r="H87" s="34"/>
      <c r="I87" s="34"/>
      <c r="J87" s="35"/>
      <c r="K87" s="35"/>
      <c r="L87" s="27"/>
      <c r="M87" s="27"/>
      <c r="N87" s="34"/>
      <c r="O87" s="34"/>
      <c r="P87" s="35"/>
      <c r="Q87" s="35"/>
      <c r="R87" s="27"/>
      <c r="S87" s="28"/>
    </row>
    <row r="88" spans="4:19" x14ac:dyDescent="0.25">
      <c r="D88" s="32"/>
      <c r="E88" s="29" t="s">
        <v>16</v>
      </c>
      <c r="F88" s="13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8">
        <v>0</v>
      </c>
    </row>
    <row r="89" spans="4:19" x14ac:dyDescent="0.25">
      <c r="D89" s="32"/>
      <c r="E89" s="29"/>
      <c r="F89" s="13">
        <v>30</v>
      </c>
      <c r="G89" s="10">
        <v>20.399999999999999</v>
      </c>
      <c r="H89" s="1">
        <v>2.65</v>
      </c>
      <c r="I89" s="1">
        <v>2.27</v>
      </c>
      <c r="J89" s="1">
        <v>18.97</v>
      </c>
      <c r="K89" s="9">
        <v>18.7</v>
      </c>
      <c r="L89" s="1">
        <v>-15.24</v>
      </c>
      <c r="M89" s="1">
        <v>-15.11</v>
      </c>
      <c r="N89" s="1">
        <v>-2.36</v>
      </c>
      <c r="O89" s="1">
        <v>-1.78</v>
      </c>
      <c r="P89" s="1">
        <v>1.26</v>
      </c>
      <c r="Q89" s="1">
        <v>1.51</v>
      </c>
      <c r="R89" s="1">
        <v>1.44</v>
      </c>
      <c r="S89" s="8">
        <v>1.43</v>
      </c>
    </row>
    <row r="90" spans="4:19" x14ac:dyDescent="0.25">
      <c r="D90" s="32"/>
      <c r="E90" s="29"/>
      <c r="F90" s="13">
        <v>60</v>
      </c>
      <c r="G90" s="10">
        <v>39.700000000000003</v>
      </c>
      <c r="H90" s="1">
        <v>0.27</v>
      </c>
      <c r="I90" s="1">
        <v>0.15</v>
      </c>
      <c r="J90" s="9">
        <v>1.9</v>
      </c>
      <c r="K90" s="1">
        <v>1.68</v>
      </c>
      <c r="L90" s="1">
        <v>-1.45</v>
      </c>
      <c r="M90" s="1">
        <v>1.52</v>
      </c>
      <c r="N90" s="1">
        <v>1.41</v>
      </c>
      <c r="O90" s="1">
        <v>1.23</v>
      </c>
      <c r="P90" s="1">
        <v>1.52</v>
      </c>
      <c r="Q90" s="1">
        <v>1.67</v>
      </c>
      <c r="R90" s="1">
        <v>2.48</v>
      </c>
      <c r="S90" s="8">
        <v>2.65</v>
      </c>
    </row>
    <row r="91" spans="4:19" x14ac:dyDescent="0.25">
      <c r="D91" s="32"/>
      <c r="E91" s="29"/>
      <c r="F91" s="13">
        <v>90</v>
      </c>
      <c r="G91" s="10">
        <v>68.900000000000006</v>
      </c>
      <c r="H91" s="1">
        <v>-1.21</v>
      </c>
      <c r="I91" s="1">
        <v>-1.35</v>
      </c>
      <c r="J91" s="1">
        <v>9.81</v>
      </c>
      <c r="K91" s="1">
        <v>9.65</v>
      </c>
      <c r="L91" s="9">
        <v>-4.12</v>
      </c>
      <c r="M91" s="1">
        <v>-3.91</v>
      </c>
      <c r="N91" s="1">
        <v>3.61</v>
      </c>
      <c r="O91" s="1">
        <v>6.17</v>
      </c>
      <c r="P91" s="1">
        <v>7.91</v>
      </c>
      <c r="Q91" s="1">
        <v>8.5500000000000007</v>
      </c>
      <c r="R91" s="1">
        <v>10.94</v>
      </c>
      <c r="S91" s="8">
        <v>12.79</v>
      </c>
    </row>
    <row r="92" spans="4:19" x14ac:dyDescent="0.25">
      <c r="D92" s="32"/>
      <c r="E92" s="29"/>
      <c r="F92" s="13">
        <v>120</v>
      </c>
      <c r="G92" s="10">
        <v>115.5</v>
      </c>
      <c r="H92" s="1">
        <v>-4.6900000000000004</v>
      </c>
      <c r="I92" s="1">
        <v>-5.14</v>
      </c>
      <c r="J92" s="1">
        <v>22.92</v>
      </c>
      <c r="K92" s="1">
        <v>21.23</v>
      </c>
      <c r="L92" s="1">
        <v>-2.2200000000000002</v>
      </c>
      <c r="M92" s="1">
        <v>-2.0499999999999998</v>
      </c>
      <c r="N92" s="1">
        <v>11.11</v>
      </c>
      <c r="O92" s="1">
        <v>8.2100000000000009</v>
      </c>
      <c r="P92" s="1">
        <v>13.46</v>
      </c>
      <c r="Q92" s="1">
        <v>18.07</v>
      </c>
      <c r="R92" s="1">
        <v>21.71</v>
      </c>
      <c r="S92" s="8">
        <v>26.65</v>
      </c>
    </row>
    <row r="93" spans="4:19" x14ac:dyDescent="0.25">
      <c r="D93" s="32"/>
      <c r="E93" s="29"/>
      <c r="F93" s="13">
        <v>150</v>
      </c>
      <c r="G93" s="1">
        <v>160.1</v>
      </c>
      <c r="H93" s="1">
        <v>-7.12</v>
      </c>
      <c r="I93" s="1">
        <v>-7.53</v>
      </c>
      <c r="J93" s="9">
        <v>27.8</v>
      </c>
      <c r="K93" s="1">
        <v>22.39</v>
      </c>
      <c r="L93" s="1">
        <v>0.59</v>
      </c>
      <c r="M93" s="1">
        <v>3.84</v>
      </c>
      <c r="N93" s="9">
        <v>15.1</v>
      </c>
      <c r="O93" s="1">
        <v>17.89</v>
      </c>
      <c r="P93" s="1">
        <v>22.61</v>
      </c>
      <c r="Q93" s="1">
        <v>20.87</v>
      </c>
      <c r="R93" s="1">
        <v>36.26</v>
      </c>
      <c r="S93" s="8">
        <v>37.65</v>
      </c>
    </row>
    <row r="94" spans="4:19" x14ac:dyDescent="0.25">
      <c r="D94" s="32"/>
      <c r="E94" s="5" t="s">
        <v>2</v>
      </c>
      <c r="F94" s="14" t="s">
        <v>17</v>
      </c>
      <c r="G94" s="11" t="s">
        <v>18</v>
      </c>
      <c r="H94" s="34"/>
      <c r="I94" s="34"/>
      <c r="J94" s="35"/>
      <c r="K94" s="35"/>
      <c r="L94" s="27"/>
      <c r="M94" s="27"/>
      <c r="N94" s="34"/>
      <c r="O94" s="34"/>
      <c r="P94" s="35"/>
      <c r="Q94" s="35"/>
      <c r="R94" s="27"/>
      <c r="S94" s="28"/>
    </row>
    <row r="95" spans="4:19" x14ac:dyDescent="0.25">
      <c r="D95" s="32"/>
      <c r="E95" s="29" t="s">
        <v>16</v>
      </c>
      <c r="F95" s="13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8">
        <v>0</v>
      </c>
    </row>
    <row r="96" spans="4:19" x14ac:dyDescent="0.25">
      <c r="D96" s="32"/>
      <c r="E96" s="29"/>
      <c r="F96" s="13">
        <v>30</v>
      </c>
      <c r="G96" s="1">
        <v>27.3</v>
      </c>
      <c r="H96" s="1">
        <v>0.87</v>
      </c>
      <c r="I96" s="1">
        <v>2.15</v>
      </c>
      <c r="J96" s="1">
        <v>7.58</v>
      </c>
      <c r="K96" s="1">
        <v>8.86</v>
      </c>
      <c r="L96" s="1">
        <v>-2.37</v>
      </c>
      <c r="M96" s="1">
        <v>-2.4900000000000002</v>
      </c>
      <c r="N96" s="1">
        <v>6.28</v>
      </c>
      <c r="O96" s="1">
        <v>3.11</v>
      </c>
      <c r="P96" s="1">
        <v>2.96</v>
      </c>
      <c r="Q96" s="9">
        <v>2.1</v>
      </c>
      <c r="R96" s="1">
        <v>7.95</v>
      </c>
      <c r="S96" s="8">
        <v>7.48</v>
      </c>
    </row>
    <row r="97" spans="4:19" ht="15.75" thickBot="1" x14ac:dyDescent="0.3">
      <c r="D97" s="33"/>
      <c r="E97" s="30"/>
      <c r="F97" s="16">
        <v>60</v>
      </c>
      <c r="G97" s="6">
        <v>64.599999999999994</v>
      </c>
      <c r="H97" s="6">
        <v>2.78</v>
      </c>
      <c r="I97" s="17">
        <v>3.16</v>
      </c>
      <c r="J97" s="17">
        <v>18.37</v>
      </c>
      <c r="K97" s="6">
        <v>16.760000000000002</v>
      </c>
      <c r="L97" s="6">
        <v>-6.64</v>
      </c>
      <c r="M97" s="6">
        <v>-6.05</v>
      </c>
      <c r="N97" s="6">
        <v>14.88</v>
      </c>
      <c r="O97" s="6">
        <v>12.91</v>
      </c>
      <c r="P97" s="6">
        <v>9.3800000000000008</v>
      </c>
      <c r="Q97" s="6">
        <v>8.81</v>
      </c>
      <c r="R97" s="17">
        <v>17.760000000000002</v>
      </c>
      <c r="S97" s="7">
        <v>16.79</v>
      </c>
    </row>
    <row r="98" spans="4:19" ht="15.75" thickBot="1" x14ac:dyDescent="0.3"/>
    <row r="99" spans="4:19" ht="30" x14ac:dyDescent="0.25">
      <c r="D99" s="3" t="s">
        <v>14</v>
      </c>
      <c r="E99" s="4" t="s">
        <v>0</v>
      </c>
      <c r="F99" s="15" t="s">
        <v>17</v>
      </c>
      <c r="G99" s="12" t="s">
        <v>18</v>
      </c>
      <c r="H99" s="23"/>
      <c r="I99" s="23"/>
      <c r="J99" s="24"/>
      <c r="K99" s="24"/>
      <c r="L99" s="25"/>
      <c r="M99" s="25"/>
      <c r="N99" s="26"/>
      <c r="O99" s="26"/>
      <c r="P99" s="24"/>
      <c r="Q99" s="24"/>
      <c r="R99" s="25"/>
      <c r="S99" s="31"/>
    </row>
    <row r="100" spans="4:19" x14ac:dyDescent="0.25">
      <c r="D100" s="32" t="s">
        <v>23</v>
      </c>
      <c r="E100" s="29" t="s">
        <v>16</v>
      </c>
      <c r="F100" s="13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8">
        <v>0</v>
      </c>
    </row>
    <row r="101" spans="4:19" x14ac:dyDescent="0.25">
      <c r="D101" s="32"/>
      <c r="E101" s="29"/>
      <c r="F101" s="13">
        <v>30</v>
      </c>
      <c r="G101" s="1">
        <v>31.4</v>
      </c>
      <c r="H101" s="1">
        <v>3.22</v>
      </c>
      <c r="I101" s="1">
        <v>3.27</v>
      </c>
      <c r="J101" s="1">
        <v>0.06</v>
      </c>
      <c r="K101" s="1">
        <v>0.74</v>
      </c>
      <c r="L101" s="1">
        <v>-1.04</v>
      </c>
      <c r="M101" s="1">
        <v>-2.31</v>
      </c>
      <c r="N101" s="1">
        <v>0.98</v>
      </c>
      <c r="O101" s="1">
        <v>1.01</v>
      </c>
      <c r="P101" s="1">
        <v>7.0000000000000007E-2</v>
      </c>
      <c r="Q101" s="1">
        <v>-0.31</v>
      </c>
      <c r="R101" s="1">
        <v>0.47</v>
      </c>
      <c r="S101" s="8">
        <v>0.04</v>
      </c>
    </row>
    <row r="102" spans="4:19" x14ac:dyDescent="0.25">
      <c r="D102" s="32"/>
      <c r="E102" s="29"/>
      <c r="F102" s="13">
        <v>60</v>
      </c>
      <c r="G102" s="1">
        <v>49.72</v>
      </c>
      <c r="H102" s="1">
        <v>3.67</v>
      </c>
      <c r="I102" s="1">
        <v>2.91</v>
      </c>
      <c r="J102" s="1">
        <v>0.03</v>
      </c>
      <c r="K102" s="1">
        <v>-0.11</v>
      </c>
      <c r="L102" s="1">
        <v>-2.5099999999999998</v>
      </c>
      <c r="M102" s="1">
        <v>-3.31</v>
      </c>
      <c r="N102" s="1">
        <v>2.56</v>
      </c>
      <c r="O102" s="1">
        <v>3.31</v>
      </c>
      <c r="P102" s="9">
        <v>1.72</v>
      </c>
      <c r="Q102" s="1">
        <v>1.96</v>
      </c>
      <c r="R102" s="1">
        <v>1.92</v>
      </c>
      <c r="S102" s="18">
        <v>1.9</v>
      </c>
    </row>
    <row r="103" spans="4:19" x14ac:dyDescent="0.25">
      <c r="D103" s="32"/>
      <c r="E103" s="29"/>
      <c r="F103" s="13">
        <v>90</v>
      </c>
      <c r="G103" s="1">
        <v>80.900000000000006</v>
      </c>
      <c r="H103" s="1">
        <v>2.79</v>
      </c>
      <c r="I103" s="1">
        <v>2.42</v>
      </c>
      <c r="J103" s="1">
        <v>1.319</v>
      </c>
      <c r="K103" s="1">
        <v>1.22</v>
      </c>
      <c r="L103" s="1">
        <v>-3.23</v>
      </c>
      <c r="M103" s="1">
        <v>-2.64</v>
      </c>
      <c r="N103" s="1">
        <v>1.53</v>
      </c>
      <c r="O103" s="9">
        <v>2.36</v>
      </c>
      <c r="P103" s="1">
        <v>2.87</v>
      </c>
      <c r="Q103" s="1">
        <v>2.27</v>
      </c>
      <c r="R103" s="1">
        <v>3.13</v>
      </c>
      <c r="S103" s="8">
        <v>3.15</v>
      </c>
    </row>
    <row r="104" spans="4:19" x14ac:dyDescent="0.25">
      <c r="D104" s="32"/>
      <c r="E104" s="29"/>
      <c r="F104" s="13">
        <v>120</v>
      </c>
      <c r="G104" s="1">
        <v>118.8</v>
      </c>
      <c r="H104" s="1">
        <v>1.51</v>
      </c>
      <c r="I104" s="1">
        <v>1.1399999999999999</v>
      </c>
      <c r="J104" s="1">
        <v>20.57</v>
      </c>
      <c r="K104" s="1">
        <v>23.25</v>
      </c>
      <c r="L104" s="1">
        <v>-11.31</v>
      </c>
      <c r="M104" s="9">
        <v>-11.96</v>
      </c>
      <c r="N104" s="9">
        <v>6.5</v>
      </c>
      <c r="O104" s="1">
        <v>7.06</v>
      </c>
      <c r="P104" s="9">
        <v>18.28</v>
      </c>
      <c r="Q104" s="1">
        <v>21.04</v>
      </c>
      <c r="R104" s="1">
        <v>27.19</v>
      </c>
      <c r="S104" s="8">
        <v>30.5</v>
      </c>
    </row>
    <row r="105" spans="4:19" x14ac:dyDescent="0.25">
      <c r="D105" s="32"/>
      <c r="E105" s="29"/>
      <c r="F105" s="13">
        <v>150</v>
      </c>
      <c r="G105" s="10">
        <v>148.6</v>
      </c>
      <c r="H105" s="1">
        <v>-2.85</v>
      </c>
      <c r="I105" s="1">
        <v>-3.31</v>
      </c>
      <c r="J105" s="1">
        <v>24.21</v>
      </c>
      <c r="K105" s="9">
        <v>26.05</v>
      </c>
      <c r="L105" s="1">
        <v>-10.11</v>
      </c>
      <c r="M105" s="1">
        <v>-10.95</v>
      </c>
      <c r="N105" s="1">
        <v>8.2899999999999991</v>
      </c>
      <c r="O105" s="1">
        <v>9.4499999999999993</v>
      </c>
      <c r="P105" s="1">
        <v>26.39</v>
      </c>
      <c r="Q105" s="1">
        <v>25.32</v>
      </c>
      <c r="R105" s="1">
        <v>36.729999999999997</v>
      </c>
      <c r="S105" s="8">
        <v>39.01</v>
      </c>
    </row>
    <row r="106" spans="4:19" x14ac:dyDescent="0.25">
      <c r="D106" s="32"/>
      <c r="E106" s="5" t="s">
        <v>1</v>
      </c>
      <c r="F106" s="14" t="s">
        <v>17</v>
      </c>
      <c r="G106" s="11" t="s">
        <v>18</v>
      </c>
      <c r="H106" s="34"/>
      <c r="I106" s="34"/>
      <c r="J106" s="35"/>
      <c r="K106" s="35"/>
      <c r="L106" s="27"/>
      <c r="M106" s="27"/>
      <c r="N106" s="34"/>
      <c r="O106" s="34"/>
      <c r="P106" s="35"/>
      <c r="Q106" s="35"/>
      <c r="R106" s="27"/>
      <c r="S106" s="28"/>
    </row>
    <row r="107" spans="4:19" x14ac:dyDescent="0.25">
      <c r="D107" s="32"/>
      <c r="E107" s="29" t="s">
        <v>16</v>
      </c>
      <c r="F107" s="13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8">
        <v>0</v>
      </c>
    </row>
    <row r="108" spans="4:19" x14ac:dyDescent="0.25">
      <c r="D108" s="32"/>
      <c r="E108" s="29"/>
      <c r="F108" s="13">
        <v>30</v>
      </c>
      <c r="G108" s="10">
        <v>30.6</v>
      </c>
      <c r="H108" s="1">
        <v>2.02</v>
      </c>
      <c r="I108" s="1">
        <v>2.41</v>
      </c>
      <c r="J108" s="1">
        <v>0.39</v>
      </c>
      <c r="K108" s="1">
        <v>0.34</v>
      </c>
      <c r="L108" s="1">
        <v>-1.03</v>
      </c>
      <c r="M108" s="1">
        <v>-1.1100000000000001</v>
      </c>
      <c r="N108" s="1">
        <v>-1.65</v>
      </c>
      <c r="O108" s="1">
        <v>-0.49</v>
      </c>
      <c r="P108" s="1">
        <v>1.67</v>
      </c>
      <c r="Q108" s="1">
        <v>1.71</v>
      </c>
      <c r="R108" s="1">
        <v>1.62</v>
      </c>
      <c r="S108" s="8">
        <v>1.29</v>
      </c>
    </row>
    <row r="109" spans="4:19" x14ac:dyDescent="0.25">
      <c r="D109" s="32"/>
      <c r="E109" s="29"/>
      <c r="F109" s="13">
        <v>60</v>
      </c>
      <c r="G109" s="10">
        <v>59.3</v>
      </c>
      <c r="H109" s="1">
        <v>1.25</v>
      </c>
      <c r="I109" s="1">
        <v>2.4500000000000002</v>
      </c>
      <c r="J109" s="1">
        <v>1.04</v>
      </c>
      <c r="K109" s="1">
        <v>3.08</v>
      </c>
      <c r="L109" s="1">
        <v>-1.55</v>
      </c>
      <c r="M109" s="1">
        <v>-3.71</v>
      </c>
      <c r="N109" s="1">
        <v>-0.73</v>
      </c>
      <c r="O109" s="1">
        <v>-1.08</v>
      </c>
      <c r="P109" s="1">
        <v>2.36</v>
      </c>
      <c r="Q109" s="1">
        <v>2.4700000000000002</v>
      </c>
      <c r="R109" s="1">
        <v>2.37</v>
      </c>
      <c r="S109" s="8">
        <v>3.04</v>
      </c>
    </row>
    <row r="110" spans="4:19" x14ac:dyDescent="0.25">
      <c r="D110" s="32"/>
      <c r="E110" s="29"/>
      <c r="F110" s="13">
        <v>90</v>
      </c>
      <c r="G110" s="10">
        <v>71.2</v>
      </c>
      <c r="H110" s="9">
        <v>1.1000000000000001</v>
      </c>
      <c r="I110" s="1">
        <v>3.46</v>
      </c>
      <c r="J110" s="1">
        <v>6.86</v>
      </c>
      <c r="K110" s="1">
        <v>5.03</v>
      </c>
      <c r="L110" s="9">
        <v>-6.39</v>
      </c>
      <c r="M110" s="1">
        <v>-7.36</v>
      </c>
      <c r="N110" s="1">
        <v>-1.29</v>
      </c>
      <c r="O110" s="1">
        <v>-2.06</v>
      </c>
      <c r="P110" s="1">
        <v>10.38</v>
      </c>
      <c r="Q110" s="1">
        <v>11.94</v>
      </c>
      <c r="R110" s="1">
        <v>11.54</v>
      </c>
      <c r="S110" s="8">
        <v>7.54</v>
      </c>
    </row>
    <row r="111" spans="4:19" x14ac:dyDescent="0.25">
      <c r="D111" s="32"/>
      <c r="E111" s="29"/>
      <c r="F111" s="13">
        <v>120</v>
      </c>
      <c r="G111" s="10">
        <v>123</v>
      </c>
      <c r="H111" s="1">
        <v>-2.15</v>
      </c>
      <c r="I111" s="1">
        <v>-2.21</v>
      </c>
      <c r="J111" s="1">
        <v>23.92</v>
      </c>
      <c r="K111" s="1">
        <v>24.98</v>
      </c>
      <c r="L111" s="1">
        <v>-9.42</v>
      </c>
      <c r="M111" s="1">
        <v>-8.56</v>
      </c>
      <c r="N111" s="1">
        <v>4.4400000000000004</v>
      </c>
      <c r="O111" s="1">
        <v>2.66</v>
      </c>
      <c r="P111" s="1">
        <v>25.87</v>
      </c>
      <c r="Q111" s="1">
        <v>24.58</v>
      </c>
      <c r="R111" s="1">
        <v>31.16</v>
      </c>
      <c r="S111" s="8">
        <v>27.44</v>
      </c>
    </row>
    <row r="112" spans="4:19" x14ac:dyDescent="0.25">
      <c r="D112" s="32"/>
      <c r="E112" s="29"/>
      <c r="F112" s="13">
        <v>150</v>
      </c>
      <c r="G112" s="1">
        <v>160.6</v>
      </c>
      <c r="H112" s="1">
        <v>-7.46</v>
      </c>
      <c r="I112" s="1">
        <v>-8.64</v>
      </c>
      <c r="J112" s="1">
        <v>27.85</v>
      </c>
      <c r="K112" s="1">
        <v>25.83</v>
      </c>
      <c r="L112" s="1">
        <v>-9.23</v>
      </c>
      <c r="M112" s="1">
        <v>-8.56</v>
      </c>
      <c r="N112" s="1">
        <v>3.72</v>
      </c>
      <c r="O112" s="1">
        <v>6.07</v>
      </c>
      <c r="P112" s="1">
        <v>32.01</v>
      </c>
      <c r="Q112" s="1">
        <v>31.96</v>
      </c>
      <c r="R112" s="1">
        <v>35.57</v>
      </c>
      <c r="S112" s="8">
        <v>34.53</v>
      </c>
    </row>
    <row r="113" spans="4:19" x14ac:dyDescent="0.25">
      <c r="D113" s="32"/>
      <c r="E113" s="5" t="s">
        <v>2</v>
      </c>
      <c r="F113" s="14" t="s">
        <v>17</v>
      </c>
      <c r="G113" s="11" t="s">
        <v>18</v>
      </c>
      <c r="H113" s="34"/>
      <c r="I113" s="34"/>
      <c r="J113" s="35"/>
      <c r="K113" s="35"/>
      <c r="L113" s="27"/>
      <c r="M113" s="27"/>
      <c r="N113" s="34"/>
      <c r="O113" s="34"/>
      <c r="P113" s="35"/>
      <c r="Q113" s="35"/>
      <c r="R113" s="27"/>
      <c r="S113" s="28"/>
    </row>
    <row r="114" spans="4:19" x14ac:dyDescent="0.25">
      <c r="D114" s="32"/>
      <c r="E114" s="29" t="s">
        <v>16</v>
      </c>
      <c r="F114" s="13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8">
        <v>0</v>
      </c>
    </row>
    <row r="115" spans="4:19" x14ac:dyDescent="0.25">
      <c r="D115" s="32"/>
      <c r="E115" s="29"/>
      <c r="F115" s="13">
        <v>30</v>
      </c>
      <c r="G115" s="1">
        <v>25.84</v>
      </c>
      <c r="H115" s="1">
        <v>0.25</v>
      </c>
      <c r="I115" s="1">
        <v>0.51</v>
      </c>
      <c r="J115" s="1">
        <v>-1.53</v>
      </c>
      <c r="K115" s="1">
        <v>-1.62</v>
      </c>
      <c r="L115" s="1">
        <v>-1.44</v>
      </c>
      <c r="M115" s="1">
        <v>-1.93</v>
      </c>
      <c r="N115" s="1">
        <v>-0.91</v>
      </c>
      <c r="O115" s="1">
        <v>-1.47</v>
      </c>
      <c r="P115" s="1">
        <v>-1.62</v>
      </c>
      <c r="Q115" s="1">
        <v>-1.47</v>
      </c>
      <c r="R115" s="1">
        <v>-1.63</v>
      </c>
      <c r="S115" s="8">
        <v>-2.0699999999999998</v>
      </c>
    </row>
    <row r="116" spans="4:19" ht="15.75" thickBot="1" x14ac:dyDescent="0.3">
      <c r="D116" s="33"/>
      <c r="E116" s="30"/>
      <c r="F116" s="16">
        <v>60</v>
      </c>
      <c r="G116" s="6">
        <v>43.4</v>
      </c>
      <c r="H116" s="6">
        <v>-0.24</v>
      </c>
      <c r="I116" s="17">
        <v>0.19</v>
      </c>
      <c r="J116" s="17">
        <v>-0.59</v>
      </c>
      <c r="K116" s="6">
        <v>-0.12</v>
      </c>
      <c r="L116" s="6">
        <v>-2.35</v>
      </c>
      <c r="M116" s="6">
        <v>-2.3199999999999998</v>
      </c>
      <c r="N116" s="6">
        <v>1.81</v>
      </c>
      <c r="O116" s="6">
        <v>2.97</v>
      </c>
      <c r="P116" s="6">
        <v>-0.47</v>
      </c>
      <c r="Q116" s="6">
        <v>-0.21</v>
      </c>
      <c r="R116" s="17">
        <v>-0.9</v>
      </c>
      <c r="S116" s="7">
        <v>-0.25</v>
      </c>
    </row>
    <row r="117" spans="4:19" ht="15.75" thickBot="1" x14ac:dyDescent="0.3"/>
    <row r="118" spans="4:19" ht="30" x14ac:dyDescent="0.25">
      <c r="D118" s="3" t="s">
        <v>14</v>
      </c>
      <c r="E118" s="4" t="s">
        <v>0</v>
      </c>
      <c r="F118" s="15" t="s">
        <v>17</v>
      </c>
      <c r="G118" s="12" t="s">
        <v>18</v>
      </c>
      <c r="H118" s="23"/>
      <c r="I118" s="23"/>
      <c r="J118" s="24"/>
      <c r="K118" s="24"/>
      <c r="L118" s="25"/>
      <c r="M118" s="25"/>
      <c r="N118" s="26"/>
      <c r="O118" s="26"/>
      <c r="P118" s="24"/>
      <c r="Q118" s="24"/>
      <c r="R118" s="25"/>
      <c r="S118" s="31"/>
    </row>
    <row r="119" spans="4:19" x14ac:dyDescent="0.25">
      <c r="D119" s="32" t="s">
        <v>24</v>
      </c>
      <c r="E119" s="29" t="s">
        <v>16</v>
      </c>
      <c r="F119" s="13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8">
        <v>0</v>
      </c>
    </row>
    <row r="120" spans="4:19" x14ac:dyDescent="0.25">
      <c r="D120" s="32"/>
      <c r="E120" s="29"/>
      <c r="F120" s="13">
        <v>30</v>
      </c>
      <c r="G120" s="1">
        <v>29.7</v>
      </c>
      <c r="H120" s="1">
        <v>1.87</v>
      </c>
      <c r="I120" s="9">
        <v>1.65</v>
      </c>
      <c r="J120" s="1">
        <v>1.32</v>
      </c>
      <c r="K120" s="1">
        <v>1.68</v>
      </c>
      <c r="L120" s="1">
        <v>-2.23</v>
      </c>
      <c r="M120" s="1">
        <v>-2.27</v>
      </c>
      <c r="N120" s="1">
        <v>1.23</v>
      </c>
      <c r="O120" s="9">
        <v>0.8</v>
      </c>
      <c r="P120" s="1">
        <v>2.15</v>
      </c>
      <c r="Q120" s="1">
        <v>1.98</v>
      </c>
      <c r="R120" s="1">
        <v>1.32</v>
      </c>
      <c r="S120" s="8">
        <v>0.94</v>
      </c>
    </row>
    <row r="121" spans="4:19" x14ac:dyDescent="0.25">
      <c r="D121" s="32"/>
      <c r="E121" s="29"/>
      <c r="F121" s="13">
        <v>60</v>
      </c>
      <c r="G121" s="1">
        <v>44.6</v>
      </c>
      <c r="H121" s="1">
        <v>3.15</v>
      </c>
      <c r="I121" s="1">
        <v>3.17</v>
      </c>
      <c r="J121" s="1">
        <v>1.31</v>
      </c>
      <c r="K121" s="1">
        <v>1.17</v>
      </c>
      <c r="L121" s="1">
        <v>-1.33</v>
      </c>
      <c r="M121" s="1">
        <v>-1.63</v>
      </c>
      <c r="N121" s="1">
        <v>1.58</v>
      </c>
      <c r="O121" s="1">
        <v>1.77</v>
      </c>
      <c r="P121" s="1">
        <v>1.29</v>
      </c>
      <c r="Q121" s="1">
        <v>1.56</v>
      </c>
      <c r="R121" s="1">
        <v>1.33</v>
      </c>
      <c r="S121" s="8">
        <v>1.28</v>
      </c>
    </row>
    <row r="122" spans="4:19" x14ac:dyDescent="0.25">
      <c r="D122" s="32"/>
      <c r="E122" s="29"/>
      <c r="F122" s="13">
        <v>90</v>
      </c>
      <c r="G122" s="1">
        <v>81.5</v>
      </c>
      <c r="H122" s="1">
        <v>2.02</v>
      </c>
      <c r="I122" s="1">
        <v>1.58</v>
      </c>
      <c r="J122" s="1">
        <v>1.33</v>
      </c>
      <c r="K122" s="1">
        <v>1.43</v>
      </c>
      <c r="L122" s="1">
        <v>-2.5099999999999998</v>
      </c>
      <c r="M122" s="1">
        <v>-2.16</v>
      </c>
      <c r="N122" s="1">
        <v>2.0499999999999998</v>
      </c>
      <c r="O122" s="9">
        <v>1.76</v>
      </c>
      <c r="P122" s="1">
        <v>2.41</v>
      </c>
      <c r="Q122" s="1">
        <v>2.21</v>
      </c>
      <c r="R122" s="1">
        <v>306</v>
      </c>
      <c r="S122" s="8">
        <v>2.99</v>
      </c>
    </row>
    <row r="123" spans="4:19" x14ac:dyDescent="0.25">
      <c r="D123" s="32"/>
      <c r="E123" s="29"/>
      <c r="F123" s="13">
        <v>120</v>
      </c>
      <c r="G123" s="1">
        <v>136.80000000000001</v>
      </c>
      <c r="H123" s="1">
        <v>0.08</v>
      </c>
      <c r="I123" s="1">
        <v>0.15</v>
      </c>
      <c r="J123" s="1">
        <v>23.06</v>
      </c>
      <c r="K123" s="1">
        <v>22.93</v>
      </c>
      <c r="L123" s="9">
        <v>-8.1999999999999993</v>
      </c>
      <c r="M123" s="9">
        <v>-8.91</v>
      </c>
      <c r="N123" s="1">
        <v>5.69</v>
      </c>
      <c r="O123" s="1">
        <v>5.92</v>
      </c>
      <c r="P123" s="9">
        <v>19.39</v>
      </c>
      <c r="Q123" s="1">
        <v>20.12</v>
      </c>
      <c r="R123" s="1">
        <v>28.94</v>
      </c>
      <c r="S123" s="8">
        <v>29.28</v>
      </c>
    </row>
    <row r="124" spans="4:19" x14ac:dyDescent="0.25">
      <c r="D124" s="32"/>
      <c r="E124" s="29"/>
      <c r="F124" s="13">
        <v>150</v>
      </c>
      <c r="G124" s="10">
        <v>151.4</v>
      </c>
      <c r="H124" s="1">
        <v>-4.1900000000000004</v>
      </c>
      <c r="I124" s="1">
        <v>-4.3499999999999996</v>
      </c>
      <c r="J124" s="1">
        <v>27.13</v>
      </c>
      <c r="K124" s="9">
        <v>27.77</v>
      </c>
      <c r="L124" s="1">
        <v>-7.13</v>
      </c>
      <c r="M124" s="1">
        <v>-6.51</v>
      </c>
      <c r="N124" s="1">
        <v>7.34</v>
      </c>
      <c r="O124" s="1">
        <v>7.91</v>
      </c>
      <c r="P124" s="1">
        <v>28.65</v>
      </c>
      <c r="Q124" s="1">
        <v>28.16</v>
      </c>
      <c r="R124" s="1">
        <v>39.47</v>
      </c>
      <c r="S124" s="8">
        <v>39.61</v>
      </c>
    </row>
    <row r="125" spans="4:19" x14ac:dyDescent="0.25">
      <c r="D125" s="32"/>
      <c r="E125" s="5" t="s">
        <v>1</v>
      </c>
      <c r="F125" s="14" t="s">
        <v>17</v>
      </c>
      <c r="G125" s="11" t="s">
        <v>18</v>
      </c>
      <c r="H125" s="34"/>
      <c r="I125" s="34"/>
      <c r="J125" s="35"/>
      <c r="K125" s="35"/>
      <c r="L125" s="27"/>
      <c r="M125" s="27"/>
      <c r="N125" s="34"/>
      <c r="O125" s="34"/>
      <c r="P125" s="35"/>
      <c r="Q125" s="35"/>
      <c r="R125" s="27"/>
      <c r="S125" s="28"/>
    </row>
    <row r="126" spans="4:19" x14ac:dyDescent="0.25">
      <c r="D126" s="32"/>
      <c r="E126" s="29" t="s">
        <v>16</v>
      </c>
      <c r="F126" s="13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8">
        <v>0</v>
      </c>
    </row>
    <row r="127" spans="4:19" x14ac:dyDescent="0.25">
      <c r="D127" s="32"/>
      <c r="E127" s="29"/>
      <c r="F127" s="13">
        <v>30</v>
      </c>
      <c r="G127" s="10">
        <v>27.8</v>
      </c>
      <c r="H127" s="1">
        <v>1.33</v>
      </c>
      <c r="I127" s="1">
        <v>1.1599999999999999</v>
      </c>
      <c r="J127" s="1">
        <v>-0.14000000000000001</v>
      </c>
      <c r="K127" s="1">
        <v>-0.08</v>
      </c>
      <c r="L127" s="1">
        <v>0.23</v>
      </c>
      <c r="M127" s="1">
        <v>0.14000000000000001</v>
      </c>
      <c r="N127" s="1">
        <v>0.02</v>
      </c>
      <c r="O127" s="1">
        <v>0.72</v>
      </c>
      <c r="P127" s="9">
        <v>-0.3</v>
      </c>
      <c r="Q127" s="1">
        <v>-0.02</v>
      </c>
      <c r="R127" s="1">
        <v>-0.23</v>
      </c>
      <c r="S127" s="8">
        <v>-0.23</v>
      </c>
    </row>
    <row r="128" spans="4:19" x14ac:dyDescent="0.25">
      <c r="D128" s="32"/>
      <c r="E128" s="29"/>
      <c r="F128" s="13">
        <v>60</v>
      </c>
      <c r="G128" s="10">
        <v>50.6</v>
      </c>
      <c r="H128" s="1">
        <v>0.86</v>
      </c>
      <c r="I128" s="1">
        <v>1.23</v>
      </c>
      <c r="J128" s="1">
        <v>1.38</v>
      </c>
      <c r="K128" s="1">
        <v>1.52</v>
      </c>
      <c r="L128" s="1">
        <v>-1.78</v>
      </c>
      <c r="M128" s="1">
        <v>-2.0299999999999998</v>
      </c>
      <c r="N128" s="1">
        <v>-1.48</v>
      </c>
      <c r="O128" s="1">
        <v>-1.08</v>
      </c>
      <c r="P128" s="1">
        <v>2.93</v>
      </c>
      <c r="Q128" s="1">
        <v>2.4700000000000002</v>
      </c>
      <c r="R128" s="1">
        <v>2.85</v>
      </c>
      <c r="S128" s="8">
        <v>3.32</v>
      </c>
    </row>
    <row r="129" spans="4:19" x14ac:dyDescent="0.25">
      <c r="D129" s="32"/>
      <c r="E129" s="29"/>
      <c r="F129" s="13">
        <v>90</v>
      </c>
      <c r="G129" s="10">
        <v>78.599999999999994</v>
      </c>
      <c r="H129" s="1">
        <v>-2.4300000000000002</v>
      </c>
      <c r="I129" s="1">
        <v>-2.87</v>
      </c>
      <c r="J129" s="1">
        <v>6.62</v>
      </c>
      <c r="K129" s="1">
        <v>7.06</v>
      </c>
      <c r="L129" s="9">
        <v>-5.32</v>
      </c>
      <c r="M129" s="1">
        <v>-5.74</v>
      </c>
      <c r="N129" s="1">
        <v>8.2799999999999994</v>
      </c>
      <c r="O129" s="1">
        <v>11.42</v>
      </c>
      <c r="P129" s="1">
        <v>9.19</v>
      </c>
      <c r="Q129" s="1">
        <v>10.58</v>
      </c>
      <c r="R129" s="1">
        <v>10.220000000000001</v>
      </c>
      <c r="S129" s="8">
        <v>12.21</v>
      </c>
    </row>
    <row r="130" spans="4:19" x14ac:dyDescent="0.25">
      <c r="D130" s="32"/>
      <c r="E130" s="29"/>
      <c r="F130" s="13">
        <v>120</v>
      </c>
      <c r="G130" s="10">
        <v>119.5</v>
      </c>
      <c r="H130" s="1">
        <v>-4.01</v>
      </c>
      <c r="I130" s="1">
        <v>-4.71</v>
      </c>
      <c r="J130" s="1">
        <v>23.62</v>
      </c>
      <c r="K130" s="9">
        <v>24.2</v>
      </c>
      <c r="L130" s="1">
        <v>-6.12</v>
      </c>
      <c r="M130" s="1">
        <v>-5.89</v>
      </c>
      <c r="N130" s="1">
        <v>1.44</v>
      </c>
      <c r="O130" s="1">
        <v>2.86</v>
      </c>
      <c r="P130" s="1">
        <v>24.11</v>
      </c>
      <c r="Q130" s="1">
        <v>25.17</v>
      </c>
      <c r="R130" s="1">
        <v>26.14</v>
      </c>
      <c r="S130" s="8">
        <v>25.81</v>
      </c>
    </row>
    <row r="131" spans="4:19" x14ac:dyDescent="0.25">
      <c r="D131" s="32"/>
      <c r="E131" s="29"/>
      <c r="F131" s="13">
        <v>150</v>
      </c>
      <c r="G131" s="1">
        <v>149.19999999999999</v>
      </c>
      <c r="H131" s="9">
        <v>-3.9</v>
      </c>
      <c r="I131" s="1">
        <v>-4.43</v>
      </c>
      <c r="J131" s="1">
        <v>24.86</v>
      </c>
      <c r="K131" s="1">
        <v>19.21</v>
      </c>
      <c r="L131" s="1">
        <v>-4.91</v>
      </c>
      <c r="M131" s="9">
        <v>-0.5</v>
      </c>
      <c r="N131" s="1">
        <v>2.2170000000000001</v>
      </c>
      <c r="O131" s="1">
        <v>5.27</v>
      </c>
      <c r="P131" s="9">
        <v>35.5</v>
      </c>
      <c r="Q131" s="1">
        <v>35.83</v>
      </c>
      <c r="R131" s="1">
        <v>37.450000000000003</v>
      </c>
      <c r="S131" s="8">
        <v>40.01</v>
      </c>
    </row>
    <row r="132" spans="4:19" x14ac:dyDescent="0.25">
      <c r="D132" s="32"/>
      <c r="E132" s="5" t="s">
        <v>2</v>
      </c>
      <c r="F132" s="14" t="s">
        <v>17</v>
      </c>
      <c r="G132" s="11" t="s">
        <v>18</v>
      </c>
      <c r="H132" s="34"/>
      <c r="I132" s="34"/>
      <c r="J132" s="35"/>
      <c r="K132" s="35"/>
      <c r="L132" s="27"/>
      <c r="M132" s="27"/>
      <c r="N132" s="34"/>
      <c r="O132" s="34"/>
      <c r="P132" s="35"/>
      <c r="Q132" s="35"/>
      <c r="R132" s="27"/>
      <c r="S132" s="28"/>
    </row>
    <row r="133" spans="4:19" x14ac:dyDescent="0.25">
      <c r="D133" s="32"/>
      <c r="E133" s="29" t="s">
        <v>16</v>
      </c>
      <c r="F133" s="13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8">
        <v>0</v>
      </c>
    </row>
    <row r="134" spans="4:19" x14ac:dyDescent="0.25">
      <c r="D134" s="32"/>
      <c r="E134" s="29"/>
      <c r="F134" s="13">
        <v>30</v>
      </c>
      <c r="G134" s="1">
        <v>29.2</v>
      </c>
      <c r="H134" s="1">
        <v>-0.22</v>
      </c>
      <c r="I134" s="1">
        <v>-0.08</v>
      </c>
      <c r="J134" s="1">
        <v>6.76</v>
      </c>
      <c r="K134" s="1">
        <v>6.12</v>
      </c>
      <c r="L134" s="1">
        <v>-2.79</v>
      </c>
      <c r="M134" s="1">
        <v>-2.78</v>
      </c>
      <c r="N134" s="1">
        <v>2.74</v>
      </c>
      <c r="O134" s="1">
        <v>3.95</v>
      </c>
      <c r="P134" s="9">
        <v>2.5</v>
      </c>
      <c r="Q134" s="1">
        <v>3.02</v>
      </c>
      <c r="R134" s="1">
        <v>6.01</v>
      </c>
      <c r="S134" s="8">
        <v>6.59</v>
      </c>
    </row>
    <row r="135" spans="4:19" ht="15.75" thickBot="1" x14ac:dyDescent="0.3">
      <c r="D135" s="33"/>
      <c r="E135" s="30"/>
      <c r="F135" s="16">
        <v>60</v>
      </c>
      <c r="G135" s="6">
        <v>44.7</v>
      </c>
      <c r="H135" s="6">
        <v>3.14</v>
      </c>
      <c r="I135" s="17">
        <v>3.95</v>
      </c>
      <c r="J135" s="17">
        <v>14.04</v>
      </c>
      <c r="K135" s="6">
        <v>14.92</v>
      </c>
      <c r="L135" s="6">
        <v>-10.52</v>
      </c>
      <c r="M135" s="17">
        <v>-11.3</v>
      </c>
      <c r="N135" s="6">
        <v>9.94</v>
      </c>
      <c r="O135" s="6">
        <v>10.44</v>
      </c>
      <c r="P135" s="6">
        <v>7.89</v>
      </c>
      <c r="Q135" s="6">
        <v>6.73</v>
      </c>
      <c r="R135" s="17">
        <v>11.65</v>
      </c>
      <c r="S135" s="7">
        <v>9.8699999999999992</v>
      </c>
    </row>
  </sheetData>
  <mergeCells count="146">
    <mergeCell ref="D119:D135"/>
    <mergeCell ref="E119:E124"/>
    <mergeCell ref="H125:I125"/>
    <mergeCell ref="J125:K125"/>
    <mergeCell ref="L125:M125"/>
    <mergeCell ref="E133:E135"/>
    <mergeCell ref="R113:S113"/>
    <mergeCell ref="E114:E116"/>
    <mergeCell ref="H118:I118"/>
    <mergeCell ref="J118:K118"/>
    <mergeCell ref="L118:M118"/>
    <mergeCell ref="N118:O118"/>
    <mergeCell ref="P118:Q118"/>
    <mergeCell ref="R118:S118"/>
    <mergeCell ref="N125:O125"/>
    <mergeCell ref="P125:Q125"/>
    <mergeCell ref="R125:S125"/>
    <mergeCell ref="E126:E131"/>
    <mergeCell ref="H132:I132"/>
    <mergeCell ref="J132:K132"/>
    <mergeCell ref="L132:M132"/>
    <mergeCell ref="N132:O132"/>
    <mergeCell ref="P132:Q132"/>
    <mergeCell ref="R132:S132"/>
    <mergeCell ref="P99:Q99"/>
    <mergeCell ref="R99:S99"/>
    <mergeCell ref="D100:D116"/>
    <mergeCell ref="E100:E105"/>
    <mergeCell ref="H106:I106"/>
    <mergeCell ref="J106:K106"/>
    <mergeCell ref="L106:M106"/>
    <mergeCell ref="N106:O106"/>
    <mergeCell ref="P106:Q106"/>
    <mergeCell ref="R106:S106"/>
    <mergeCell ref="E107:E112"/>
    <mergeCell ref="H113:I113"/>
    <mergeCell ref="J113:K113"/>
    <mergeCell ref="L113:M113"/>
    <mergeCell ref="N113:O113"/>
    <mergeCell ref="P113:Q113"/>
    <mergeCell ref="E95:E97"/>
    <mergeCell ref="H99:I99"/>
    <mergeCell ref="J99:K99"/>
    <mergeCell ref="L99:M99"/>
    <mergeCell ref="N99:O99"/>
    <mergeCell ref="R80:S80"/>
    <mergeCell ref="D81:D97"/>
    <mergeCell ref="E81:E86"/>
    <mergeCell ref="H87:I87"/>
    <mergeCell ref="J87:K87"/>
    <mergeCell ref="L87:M87"/>
    <mergeCell ref="N87:O87"/>
    <mergeCell ref="P87:Q87"/>
    <mergeCell ref="R87:S87"/>
    <mergeCell ref="E88:E93"/>
    <mergeCell ref="H94:I94"/>
    <mergeCell ref="J94:K94"/>
    <mergeCell ref="L94:M94"/>
    <mergeCell ref="N94:O94"/>
    <mergeCell ref="P94:Q94"/>
    <mergeCell ref="R94:S94"/>
    <mergeCell ref="H80:I80"/>
    <mergeCell ref="J80:K80"/>
    <mergeCell ref="L80:M80"/>
    <mergeCell ref="N80:O80"/>
    <mergeCell ref="P80:Q80"/>
    <mergeCell ref="J37:K37"/>
    <mergeCell ref="L37:M37"/>
    <mergeCell ref="N37:O37"/>
    <mergeCell ref="P37:Q37"/>
    <mergeCell ref="R37:S37"/>
    <mergeCell ref="J23:K23"/>
    <mergeCell ref="L23:M23"/>
    <mergeCell ref="N23:O23"/>
    <mergeCell ref="P23:Q23"/>
    <mergeCell ref="R23:S23"/>
    <mergeCell ref="J30:K30"/>
    <mergeCell ref="L30:M30"/>
    <mergeCell ref="N30:O30"/>
    <mergeCell ref="P30:Q30"/>
    <mergeCell ref="R30:S30"/>
    <mergeCell ref="N75:O75"/>
    <mergeCell ref="P75:Q75"/>
    <mergeCell ref="D24:D40"/>
    <mergeCell ref="H22:I22"/>
    <mergeCell ref="H23:I23"/>
    <mergeCell ref="H30:I30"/>
    <mergeCell ref="H37:I37"/>
    <mergeCell ref="E24:E29"/>
    <mergeCell ref="E31:E36"/>
    <mergeCell ref="E38:E40"/>
    <mergeCell ref="H20:M20"/>
    <mergeCell ref="N20:S20"/>
    <mergeCell ref="H21:I21"/>
    <mergeCell ref="J22:K22"/>
    <mergeCell ref="L22:M22"/>
    <mergeCell ref="J21:K21"/>
    <mergeCell ref="R22:S22"/>
    <mergeCell ref="R21:S21"/>
    <mergeCell ref="L21:M21"/>
    <mergeCell ref="N22:O22"/>
    <mergeCell ref="P22:Q22"/>
    <mergeCell ref="N21:O21"/>
    <mergeCell ref="P21:Q21"/>
    <mergeCell ref="H42:I42"/>
    <mergeCell ref="J42:K42"/>
    <mergeCell ref="L42:M42"/>
    <mergeCell ref="N42:O42"/>
    <mergeCell ref="P42:Q42"/>
    <mergeCell ref="R42:S42"/>
    <mergeCell ref="D43:D59"/>
    <mergeCell ref="E43:E48"/>
    <mergeCell ref="H49:I49"/>
    <mergeCell ref="J49:K49"/>
    <mergeCell ref="L49:M49"/>
    <mergeCell ref="N49:O49"/>
    <mergeCell ref="P49:Q49"/>
    <mergeCell ref="R49:S49"/>
    <mergeCell ref="E50:E55"/>
    <mergeCell ref="H56:I56"/>
    <mergeCell ref="J56:K56"/>
    <mergeCell ref="L56:M56"/>
    <mergeCell ref="N56:O56"/>
    <mergeCell ref="P56:Q56"/>
    <mergeCell ref="R56:S56"/>
    <mergeCell ref="E57:E59"/>
    <mergeCell ref="H61:I61"/>
    <mergeCell ref="J61:K61"/>
    <mergeCell ref="L61:M61"/>
    <mergeCell ref="N61:O61"/>
    <mergeCell ref="R75:S75"/>
    <mergeCell ref="E76:E78"/>
    <mergeCell ref="P61:Q61"/>
    <mergeCell ref="R61:S61"/>
    <mergeCell ref="D62:D78"/>
    <mergeCell ref="E62:E67"/>
    <mergeCell ref="H68:I68"/>
    <mergeCell ref="J68:K68"/>
    <mergeCell ref="L68:M68"/>
    <mergeCell ref="N68:O68"/>
    <mergeCell ref="P68:Q68"/>
    <mergeCell ref="R68:S68"/>
    <mergeCell ref="E69:E74"/>
    <mergeCell ref="H75:I75"/>
    <mergeCell ref="J75:K75"/>
    <mergeCell ref="L75:M75"/>
  </mergeCells>
  <pageMargins left="0.7" right="0.7" top="0.75" bottom="0.75" header="0.3" footer="0.3"/>
  <pageSetup paperSize="9" orientation="portrait" verticalDpi="597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opLeftCell="A23" zoomScale="75" zoomScaleNormal="75" workbookViewId="0">
      <selection activeCell="J65" sqref="J65:O66"/>
    </sheetView>
  </sheetViews>
  <sheetFormatPr defaultRowHeight="15" x14ac:dyDescent="0.25"/>
  <sheetData>
    <row r="1" spans="1:19" x14ac:dyDescent="0.25">
      <c r="A1" s="15" t="s">
        <v>17</v>
      </c>
      <c r="D1" t="s">
        <v>15</v>
      </c>
      <c r="G1" t="s">
        <v>25</v>
      </c>
      <c r="J1" t="s">
        <v>26</v>
      </c>
      <c r="M1" t="s">
        <v>22</v>
      </c>
      <c r="P1" t="s">
        <v>23</v>
      </c>
      <c r="S1" t="s">
        <v>24</v>
      </c>
    </row>
    <row r="2" spans="1:19" x14ac:dyDescent="0.25">
      <c r="A2" s="13">
        <v>0</v>
      </c>
      <c r="B2" s="1">
        <v>0</v>
      </c>
      <c r="C2" s="1">
        <v>0</v>
      </c>
      <c r="D2">
        <f t="shared" ref="D2:D7" si="0">AVERAGE(B2:C2)</f>
        <v>0</v>
      </c>
      <c r="E2" s="1">
        <v>0</v>
      </c>
      <c r="F2" s="1">
        <v>0</v>
      </c>
      <c r="G2">
        <f t="shared" ref="G2:G7" si="1">AVERAGE(E2:F2)</f>
        <v>0</v>
      </c>
      <c r="H2" s="1">
        <v>0</v>
      </c>
      <c r="I2" s="1">
        <v>0</v>
      </c>
      <c r="J2">
        <f t="shared" ref="J2:J7" si="2">AVERAGE(H2:I2)</f>
        <v>0</v>
      </c>
      <c r="K2" s="1">
        <v>0</v>
      </c>
      <c r="L2" s="1">
        <v>0</v>
      </c>
      <c r="M2">
        <f t="shared" ref="M2:M7" si="3">AVERAGE(K2:L2)</f>
        <v>0</v>
      </c>
      <c r="N2" s="1">
        <v>0</v>
      </c>
      <c r="O2" s="1">
        <v>0</v>
      </c>
      <c r="P2">
        <f t="shared" ref="P2:P7" si="4">AVERAGE(N2:O2)</f>
        <v>0</v>
      </c>
      <c r="Q2" s="1">
        <v>0</v>
      </c>
      <c r="R2" s="1">
        <v>0</v>
      </c>
      <c r="S2">
        <f t="shared" ref="S2:S7" si="5">AVERAGE(Q2:R2)</f>
        <v>0</v>
      </c>
    </row>
    <row r="3" spans="1:19" x14ac:dyDescent="0.25">
      <c r="A3" s="13">
        <v>30</v>
      </c>
      <c r="B3" s="1">
        <v>-7.41</v>
      </c>
      <c r="C3" s="1">
        <v>-15.03</v>
      </c>
      <c r="D3">
        <f t="shared" si="0"/>
        <v>-11.219999999999999</v>
      </c>
      <c r="E3" s="1">
        <v>1.47</v>
      </c>
      <c r="F3" s="1">
        <v>1.33</v>
      </c>
      <c r="G3">
        <f t="shared" si="1"/>
        <v>1.4</v>
      </c>
      <c r="H3" s="1">
        <v>1.19</v>
      </c>
      <c r="I3" s="1">
        <v>1.51</v>
      </c>
      <c r="J3">
        <f t="shared" si="2"/>
        <v>1.35</v>
      </c>
      <c r="K3" s="1">
        <v>1.43</v>
      </c>
      <c r="L3" s="1">
        <v>1.39</v>
      </c>
      <c r="M3">
        <f t="shared" si="3"/>
        <v>1.41</v>
      </c>
      <c r="N3" s="1">
        <v>3.22</v>
      </c>
      <c r="O3" s="1">
        <v>3.27</v>
      </c>
      <c r="P3">
        <f t="shared" si="4"/>
        <v>3.2450000000000001</v>
      </c>
      <c r="Q3" s="1">
        <v>1.87</v>
      </c>
      <c r="R3" s="9">
        <v>1.65</v>
      </c>
      <c r="S3">
        <f t="shared" si="5"/>
        <v>1.76</v>
      </c>
    </row>
    <row r="4" spans="1:19" x14ac:dyDescent="0.25">
      <c r="A4" s="13">
        <v>60</v>
      </c>
      <c r="B4" s="1">
        <v>-10.19</v>
      </c>
      <c r="C4" s="1">
        <v>-6.84</v>
      </c>
      <c r="D4">
        <f t="shared" si="0"/>
        <v>-8.5150000000000006</v>
      </c>
      <c r="E4" s="1">
        <v>1.95</v>
      </c>
      <c r="F4" s="1">
        <v>2.82</v>
      </c>
      <c r="G4">
        <f t="shared" si="1"/>
        <v>2.3849999999999998</v>
      </c>
      <c r="H4" s="1">
        <v>1.74</v>
      </c>
      <c r="I4" s="1">
        <v>1.1100000000000001</v>
      </c>
      <c r="J4">
        <f t="shared" si="2"/>
        <v>1.425</v>
      </c>
      <c r="K4" s="1">
        <v>2.2200000000000002</v>
      </c>
      <c r="L4" s="1">
        <v>3.21</v>
      </c>
      <c r="M4">
        <f t="shared" si="3"/>
        <v>2.7149999999999999</v>
      </c>
      <c r="N4" s="1">
        <v>3.67</v>
      </c>
      <c r="O4" s="1">
        <v>2.91</v>
      </c>
      <c r="P4">
        <f t="shared" si="4"/>
        <v>3.29</v>
      </c>
      <c r="Q4" s="1">
        <v>3.15</v>
      </c>
      <c r="R4" s="1">
        <v>3.17</v>
      </c>
      <c r="S4">
        <f t="shared" si="5"/>
        <v>3.16</v>
      </c>
    </row>
    <row r="5" spans="1:19" x14ac:dyDescent="0.25">
      <c r="A5" s="13">
        <v>90</v>
      </c>
      <c r="B5" s="1">
        <v>-7.83</v>
      </c>
      <c r="C5" s="1">
        <v>-5.52</v>
      </c>
      <c r="D5">
        <f t="shared" si="0"/>
        <v>-6.6749999999999998</v>
      </c>
      <c r="E5" s="1">
        <v>1.21</v>
      </c>
      <c r="F5" s="1">
        <v>1.53</v>
      </c>
      <c r="G5">
        <f t="shared" si="1"/>
        <v>1.37</v>
      </c>
      <c r="H5" s="1">
        <v>1.38</v>
      </c>
      <c r="I5" s="1">
        <v>1.08</v>
      </c>
      <c r="J5">
        <f t="shared" si="2"/>
        <v>1.23</v>
      </c>
      <c r="K5" s="1">
        <v>1.47</v>
      </c>
      <c r="L5" s="1">
        <v>0.66</v>
      </c>
      <c r="M5">
        <f t="shared" si="3"/>
        <v>1.0649999999999999</v>
      </c>
      <c r="N5" s="1">
        <v>2.79</v>
      </c>
      <c r="O5" s="1">
        <v>2.42</v>
      </c>
      <c r="P5">
        <f t="shared" si="4"/>
        <v>2.605</v>
      </c>
      <c r="Q5" s="1">
        <v>2.02</v>
      </c>
      <c r="R5" s="1">
        <v>1.58</v>
      </c>
      <c r="S5">
        <f t="shared" si="5"/>
        <v>1.8</v>
      </c>
    </row>
    <row r="6" spans="1:19" x14ac:dyDescent="0.25">
      <c r="A6" s="13">
        <v>120</v>
      </c>
      <c r="B6" s="1">
        <v>-6.09</v>
      </c>
      <c r="C6" s="1">
        <v>-6.73</v>
      </c>
      <c r="D6">
        <f t="shared" si="0"/>
        <v>-6.41</v>
      </c>
      <c r="E6" s="1">
        <v>2.14</v>
      </c>
      <c r="F6" s="1">
        <v>2.2200000000000002</v>
      </c>
      <c r="G6">
        <f t="shared" si="1"/>
        <v>2.1800000000000002</v>
      </c>
      <c r="H6" s="1">
        <v>-4.08</v>
      </c>
      <c r="I6" s="1">
        <v>-4.88</v>
      </c>
      <c r="J6">
        <f t="shared" si="2"/>
        <v>-4.4800000000000004</v>
      </c>
      <c r="K6" s="1">
        <v>-2.68</v>
      </c>
      <c r="L6" s="1">
        <v>-3.18</v>
      </c>
      <c r="M6">
        <f t="shared" si="3"/>
        <v>-2.93</v>
      </c>
      <c r="N6" s="1">
        <v>1.51</v>
      </c>
      <c r="O6" s="1">
        <v>1.1399999999999999</v>
      </c>
      <c r="P6">
        <f t="shared" si="4"/>
        <v>1.325</v>
      </c>
      <c r="Q6" s="1">
        <v>0.08</v>
      </c>
      <c r="R6" s="1">
        <v>0.15</v>
      </c>
      <c r="S6">
        <f t="shared" si="5"/>
        <v>0.11499999999999999</v>
      </c>
    </row>
    <row r="7" spans="1:19" x14ac:dyDescent="0.25">
      <c r="A7" s="13">
        <v>150</v>
      </c>
      <c r="B7" s="1">
        <v>-5.93</v>
      </c>
      <c r="C7" s="1">
        <v>-4.95</v>
      </c>
      <c r="D7">
        <f t="shared" si="0"/>
        <v>-5.4399999999999995</v>
      </c>
      <c r="E7" s="1">
        <v>3.71</v>
      </c>
      <c r="F7" s="1">
        <v>3.92</v>
      </c>
      <c r="G7">
        <f t="shared" si="1"/>
        <v>3.8149999999999999</v>
      </c>
      <c r="H7" s="1">
        <v>-4.6399999999999997</v>
      </c>
      <c r="I7" s="1">
        <v>-4.3099999999999996</v>
      </c>
      <c r="J7">
        <f t="shared" si="2"/>
        <v>-4.4749999999999996</v>
      </c>
      <c r="K7" s="1">
        <v>-7.21</v>
      </c>
      <c r="L7" s="1">
        <v>-9.08</v>
      </c>
      <c r="M7">
        <f t="shared" si="3"/>
        <v>-8.1449999999999996</v>
      </c>
      <c r="N7" s="1">
        <v>-2.85</v>
      </c>
      <c r="O7" s="1">
        <v>-3.31</v>
      </c>
      <c r="P7">
        <f t="shared" si="4"/>
        <v>-3.08</v>
      </c>
      <c r="Q7" s="1">
        <v>-4.1900000000000004</v>
      </c>
      <c r="R7" s="1">
        <v>-4.3499999999999996</v>
      </c>
      <c r="S7">
        <f t="shared" si="5"/>
        <v>-4.2699999999999996</v>
      </c>
    </row>
    <row r="9" spans="1:19" ht="15.75" thickBot="1" x14ac:dyDescent="0.3"/>
    <row r="10" spans="1:19" x14ac:dyDescent="0.25">
      <c r="A10" s="15" t="s">
        <v>17</v>
      </c>
      <c r="B10" t="s">
        <v>15</v>
      </c>
      <c r="C10" t="s">
        <v>25</v>
      </c>
      <c r="D10" t="s">
        <v>26</v>
      </c>
      <c r="E10" t="s">
        <v>22</v>
      </c>
      <c r="F10" t="s">
        <v>23</v>
      </c>
      <c r="G10" t="s">
        <v>24</v>
      </c>
    </row>
    <row r="11" spans="1:19" x14ac:dyDescent="0.25">
      <c r="A11" s="13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9" x14ac:dyDescent="0.25">
      <c r="A12" s="13">
        <v>30</v>
      </c>
      <c r="B12">
        <v>-11.219999999999999</v>
      </c>
      <c r="C12">
        <v>1.4</v>
      </c>
      <c r="D12">
        <v>1.35</v>
      </c>
      <c r="E12">
        <v>1.41</v>
      </c>
      <c r="F12">
        <v>3.2450000000000001</v>
      </c>
      <c r="G12">
        <v>1.76</v>
      </c>
    </row>
    <row r="13" spans="1:19" x14ac:dyDescent="0.25">
      <c r="A13" s="13">
        <v>60</v>
      </c>
      <c r="B13">
        <v>-8.5150000000000006</v>
      </c>
      <c r="C13">
        <v>2.3849999999999998</v>
      </c>
      <c r="D13">
        <v>1.425</v>
      </c>
      <c r="E13">
        <v>2.7149999999999999</v>
      </c>
      <c r="F13">
        <v>3.29</v>
      </c>
      <c r="G13">
        <v>3.16</v>
      </c>
    </row>
    <row r="14" spans="1:19" x14ac:dyDescent="0.25">
      <c r="A14" s="13">
        <v>90</v>
      </c>
      <c r="B14">
        <v>-6.6749999999999998</v>
      </c>
      <c r="C14">
        <v>1.37</v>
      </c>
      <c r="D14">
        <v>1.23</v>
      </c>
      <c r="E14">
        <v>1.0649999999999999</v>
      </c>
      <c r="F14">
        <v>2.605</v>
      </c>
      <c r="G14">
        <v>1.8</v>
      </c>
    </row>
    <row r="15" spans="1:19" x14ac:dyDescent="0.25">
      <c r="A15" s="13">
        <v>120</v>
      </c>
      <c r="B15">
        <v>-6.41</v>
      </c>
      <c r="C15">
        <v>2.1800000000000002</v>
      </c>
      <c r="D15">
        <v>-4.4800000000000004</v>
      </c>
      <c r="E15">
        <v>-2.93</v>
      </c>
      <c r="F15">
        <v>1.325</v>
      </c>
      <c r="G15">
        <v>0.11499999999999999</v>
      </c>
    </row>
    <row r="16" spans="1:19" x14ac:dyDescent="0.25">
      <c r="A16" s="13">
        <v>150</v>
      </c>
      <c r="B16">
        <v>-5.4399999999999995</v>
      </c>
      <c r="C16">
        <v>3.8149999999999999</v>
      </c>
      <c r="D16">
        <v>-4.4749999999999996</v>
      </c>
      <c r="E16">
        <v>-8.1449999999999996</v>
      </c>
      <c r="F16">
        <v>-3.08</v>
      </c>
      <c r="G16">
        <v>-4.2699999999999996</v>
      </c>
    </row>
    <row r="18" spans="1:19" ht="15.75" thickBot="1" x14ac:dyDescent="0.3"/>
    <row r="19" spans="1:19" x14ac:dyDescent="0.25">
      <c r="A19" s="15" t="s">
        <v>17</v>
      </c>
      <c r="D19" t="s">
        <v>15</v>
      </c>
      <c r="G19" t="s">
        <v>25</v>
      </c>
      <c r="J19" t="s">
        <v>26</v>
      </c>
      <c r="M19" t="s">
        <v>22</v>
      </c>
      <c r="P19" t="s">
        <v>23</v>
      </c>
      <c r="S19" t="s">
        <v>24</v>
      </c>
    </row>
    <row r="20" spans="1:19" x14ac:dyDescent="0.25">
      <c r="A20" s="13">
        <v>0</v>
      </c>
      <c r="B20" s="1">
        <v>0</v>
      </c>
      <c r="C20" s="1">
        <v>0</v>
      </c>
      <c r="D20">
        <f t="shared" ref="D20:D25" si="6">_xlfn.STDEV.S(B20:C20)</f>
        <v>0</v>
      </c>
      <c r="E20" s="1">
        <v>0</v>
      </c>
      <c r="F20" s="1">
        <v>0</v>
      </c>
      <c r="G20">
        <f t="shared" ref="G20:G25" si="7">_xlfn.STDEV.S(E20:F20)</f>
        <v>0</v>
      </c>
      <c r="H20" s="1">
        <v>0</v>
      </c>
      <c r="I20" s="1">
        <v>0</v>
      </c>
      <c r="J20">
        <f t="shared" ref="J20:J25" si="8">_xlfn.STDEV.S(H20:I20)</f>
        <v>0</v>
      </c>
      <c r="K20" s="1">
        <v>0</v>
      </c>
      <c r="L20" s="1">
        <v>0</v>
      </c>
      <c r="M20">
        <f t="shared" ref="M20:M25" si="9">_xlfn.STDEV.S(K20:L20)</f>
        <v>0</v>
      </c>
      <c r="N20" s="1">
        <v>0</v>
      </c>
      <c r="O20" s="1">
        <v>0</v>
      </c>
      <c r="P20">
        <f t="shared" ref="P20:P25" si="10">_xlfn.STDEV.S(N20:O20)</f>
        <v>0</v>
      </c>
      <c r="Q20" s="1">
        <v>0</v>
      </c>
      <c r="R20" s="1">
        <v>0</v>
      </c>
      <c r="S20">
        <f t="shared" ref="S20:S25" si="11">_xlfn.STDEV.S(Q20:R20)</f>
        <v>0</v>
      </c>
    </row>
    <row r="21" spans="1:19" x14ac:dyDescent="0.25">
      <c r="A21" s="13">
        <v>30</v>
      </c>
      <c r="B21" s="1">
        <v>-7.41</v>
      </c>
      <c r="C21" s="1">
        <v>-15.03</v>
      </c>
      <c r="D21">
        <f t="shared" si="6"/>
        <v>5.3881536726414936</v>
      </c>
      <c r="E21" s="1">
        <v>1.47</v>
      </c>
      <c r="F21" s="1">
        <v>1.33</v>
      </c>
      <c r="G21">
        <f t="shared" si="7"/>
        <v>9.899494936611658E-2</v>
      </c>
      <c r="H21" s="1">
        <v>1.19</v>
      </c>
      <c r="I21" s="1">
        <v>1.51</v>
      </c>
      <c r="J21">
        <f t="shared" si="8"/>
        <v>0.22627416997969452</v>
      </c>
      <c r="K21" s="1">
        <v>1.43</v>
      </c>
      <c r="L21" s="1">
        <v>1.39</v>
      </c>
      <c r="M21">
        <f t="shared" si="9"/>
        <v>2.8284271247461926E-2</v>
      </c>
      <c r="N21" s="1">
        <v>3.22</v>
      </c>
      <c r="O21" s="1">
        <v>3.27</v>
      </c>
      <c r="P21">
        <f t="shared" si="10"/>
        <v>3.5355339059327251E-2</v>
      </c>
      <c r="Q21" s="1">
        <v>1.87</v>
      </c>
      <c r="R21" s="9">
        <v>1.65</v>
      </c>
      <c r="S21">
        <f t="shared" si="11"/>
        <v>0.1555634918610406</v>
      </c>
    </row>
    <row r="22" spans="1:19" x14ac:dyDescent="0.25">
      <c r="A22" s="13">
        <v>60</v>
      </c>
      <c r="B22" s="1">
        <v>-10.19</v>
      </c>
      <c r="C22" s="1">
        <v>-6.84</v>
      </c>
      <c r="D22">
        <f t="shared" si="6"/>
        <v>2.3688077169749246</v>
      </c>
      <c r="E22" s="1">
        <v>1.95</v>
      </c>
      <c r="F22" s="1">
        <v>2.82</v>
      </c>
      <c r="G22">
        <f t="shared" si="7"/>
        <v>0.615182899632297</v>
      </c>
      <c r="H22" s="1">
        <v>1.74</v>
      </c>
      <c r="I22" s="1">
        <v>1.1100000000000001</v>
      </c>
      <c r="J22">
        <f t="shared" si="8"/>
        <v>0.44547727214752519</v>
      </c>
      <c r="K22" s="1">
        <v>2.2200000000000002</v>
      </c>
      <c r="L22" s="1">
        <v>3.21</v>
      </c>
      <c r="M22">
        <f t="shared" si="9"/>
        <v>0.70003571337468462</v>
      </c>
      <c r="N22" s="1">
        <v>3.67</v>
      </c>
      <c r="O22" s="1">
        <v>2.91</v>
      </c>
      <c r="P22">
        <f t="shared" si="10"/>
        <v>0.53740115370177788</v>
      </c>
      <c r="Q22" s="1">
        <v>3.15</v>
      </c>
      <c r="R22" s="1">
        <v>3.17</v>
      </c>
      <c r="S22">
        <f t="shared" si="11"/>
        <v>1.4142135623730963E-2</v>
      </c>
    </row>
    <row r="23" spans="1:19" x14ac:dyDescent="0.25">
      <c r="A23" s="13">
        <v>90</v>
      </c>
      <c r="B23" s="1">
        <v>-7.83</v>
      </c>
      <c r="C23" s="1">
        <v>-5.52</v>
      </c>
      <c r="D23">
        <f t="shared" si="6"/>
        <v>1.6334166645409229</v>
      </c>
      <c r="E23" s="1">
        <v>1.21</v>
      </c>
      <c r="F23" s="1">
        <v>1.53</v>
      </c>
      <c r="G23">
        <f t="shared" si="7"/>
        <v>0.22627416997969355</v>
      </c>
      <c r="H23" s="1">
        <v>1.38</v>
      </c>
      <c r="I23" s="1">
        <v>1.08</v>
      </c>
      <c r="J23">
        <f t="shared" si="8"/>
        <v>0.21213203435596409</v>
      </c>
      <c r="K23" s="1">
        <v>1.47</v>
      </c>
      <c r="L23" s="1">
        <v>0.66</v>
      </c>
      <c r="M23">
        <f t="shared" si="9"/>
        <v>0.57275649276110363</v>
      </c>
      <c r="N23" s="1">
        <v>2.79</v>
      </c>
      <c r="O23" s="1">
        <v>2.42</v>
      </c>
      <c r="P23">
        <f t="shared" si="10"/>
        <v>0.26162950903902266</v>
      </c>
      <c r="Q23" s="1">
        <v>2.02</v>
      </c>
      <c r="R23" s="1">
        <v>1.58</v>
      </c>
      <c r="S23">
        <f t="shared" si="11"/>
        <v>0.31112698372208092</v>
      </c>
    </row>
    <row r="24" spans="1:19" x14ac:dyDescent="0.25">
      <c r="A24" s="13">
        <v>120</v>
      </c>
      <c r="B24" s="1">
        <v>-6.09</v>
      </c>
      <c r="C24" s="1">
        <v>-6.73</v>
      </c>
      <c r="D24">
        <f t="shared" si="6"/>
        <v>0.45254833995939081</v>
      </c>
      <c r="E24" s="1">
        <v>2.14</v>
      </c>
      <c r="F24" s="1">
        <v>2.2200000000000002</v>
      </c>
      <c r="G24">
        <f t="shared" si="7"/>
        <v>5.6568542494923851E-2</v>
      </c>
      <c r="H24" s="1">
        <v>-4.08</v>
      </c>
      <c r="I24" s="1">
        <v>-4.88</v>
      </c>
      <c r="J24">
        <f t="shared" si="8"/>
        <v>0.5656854249492379</v>
      </c>
      <c r="K24" s="1">
        <v>-2.68</v>
      </c>
      <c r="L24" s="1">
        <v>-3.18</v>
      </c>
      <c r="M24">
        <f t="shared" si="9"/>
        <v>0.35355339059327379</v>
      </c>
      <c r="N24" s="1">
        <v>1.51</v>
      </c>
      <c r="O24" s="1">
        <v>1.1399999999999999</v>
      </c>
      <c r="P24">
        <f t="shared" si="10"/>
        <v>0.26162950903902238</v>
      </c>
      <c r="Q24" s="1">
        <v>0.08</v>
      </c>
      <c r="R24" s="1">
        <v>0.15</v>
      </c>
      <c r="S24">
        <f t="shared" si="11"/>
        <v>4.9497474683058366E-2</v>
      </c>
    </row>
    <row r="25" spans="1:19" x14ac:dyDescent="0.25">
      <c r="A25" s="13">
        <v>150</v>
      </c>
      <c r="B25" s="1">
        <v>-5.93</v>
      </c>
      <c r="C25" s="1">
        <v>-4.95</v>
      </c>
      <c r="D25">
        <f t="shared" si="6"/>
        <v>0.69296464556281623</v>
      </c>
      <c r="E25" s="1">
        <v>3.71</v>
      </c>
      <c r="F25" s="1">
        <v>3.92</v>
      </c>
      <c r="G25">
        <f t="shared" si="7"/>
        <v>0.14849242404917495</v>
      </c>
      <c r="H25" s="1">
        <v>-4.6399999999999997</v>
      </c>
      <c r="I25" s="1">
        <v>-4.3099999999999996</v>
      </c>
      <c r="J25">
        <f t="shared" si="8"/>
        <v>0.23334523779156074</v>
      </c>
      <c r="K25" s="1">
        <v>-7.21</v>
      </c>
      <c r="L25" s="1">
        <v>-9.08</v>
      </c>
      <c r="M25">
        <f t="shared" si="9"/>
        <v>1.3222896808188513</v>
      </c>
      <c r="N25" s="1">
        <v>-2.85</v>
      </c>
      <c r="O25" s="1">
        <v>-3.31</v>
      </c>
      <c r="P25">
        <f t="shared" si="10"/>
        <v>0.32526911934581182</v>
      </c>
      <c r="Q25" s="1">
        <v>-4.1900000000000004</v>
      </c>
      <c r="R25" s="1">
        <v>-4.3499999999999996</v>
      </c>
      <c r="S25">
        <f t="shared" si="11"/>
        <v>0.11313708498984708</v>
      </c>
    </row>
    <row r="26" spans="1:19" ht="15.75" thickBot="1" x14ac:dyDescent="0.3"/>
    <row r="27" spans="1:19" x14ac:dyDescent="0.25">
      <c r="A27" s="15" t="s">
        <v>17</v>
      </c>
      <c r="B27" t="s">
        <v>15</v>
      </c>
      <c r="C27" t="s">
        <v>25</v>
      </c>
      <c r="D27" t="s">
        <v>26</v>
      </c>
      <c r="E27" t="s">
        <v>22</v>
      </c>
      <c r="F27" t="s">
        <v>23</v>
      </c>
      <c r="G27" t="s">
        <v>24</v>
      </c>
    </row>
    <row r="28" spans="1:19" x14ac:dyDescent="0.25">
      <c r="A28" s="1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9" x14ac:dyDescent="0.25">
      <c r="A29" s="13">
        <v>30</v>
      </c>
      <c r="B29">
        <v>5.3881536726414936</v>
      </c>
      <c r="C29">
        <v>9.899494936611658E-2</v>
      </c>
      <c r="D29">
        <v>0.22627416997969452</v>
      </c>
      <c r="E29">
        <v>2.8284271247461926E-2</v>
      </c>
      <c r="F29">
        <v>3.5355339059327251E-2</v>
      </c>
      <c r="G29">
        <v>0.1555634918610406</v>
      </c>
    </row>
    <row r="30" spans="1:19" x14ac:dyDescent="0.25">
      <c r="A30" s="13">
        <v>60</v>
      </c>
      <c r="B30">
        <v>2.3688077169749246</v>
      </c>
      <c r="C30">
        <v>0.615182899632297</v>
      </c>
      <c r="D30">
        <v>0.44547727214752519</v>
      </c>
      <c r="E30">
        <v>0.70003571337468462</v>
      </c>
      <c r="F30">
        <v>0.53740115370177788</v>
      </c>
      <c r="G30">
        <v>1.4142135623730963E-2</v>
      </c>
    </row>
    <row r="31" spans="1:19" x14ac:dyDescent="0.25">
      <c r="A31" s="13">
        <v>90</v>
      </c>
      <c r="B31">
        <v>1.6334166645409229</v>
      </c>
      <c r="C31">
        <v>0.22627416997969355</v>
      </c>
      <c r="D31">
        <v>0.21213203435596409</v>
      </c>
      <c r="E31">
        <v>0.57275649276110363</v>
      </c>
      <c r="F31">
        <v>0.26162950903902266</v>
      </c>
      <c r="G31">
        <v>0.31112698372208092</v>
      </c>
    </row>
    <row r="32" spans="1:19" x14ac:dyDescent="0.25">
      <c r="A32" s="13">
        <v>120</v>
      </c>
      <c r="B32">
        <v>0.45254833995939081</v>
      </c>
      <c r="C32">
        <v>5.6568542494923851E-2</v>
      </c>
      <c r="D32">
        <v>0.5656854249492379</v>
      </c>
      <c r="E32">
        <v>0.35355339059327379</v>
      </c>
      <c r="F32">
        <v>0.26162950903902238</v>
      </c>
      <c r="G32">
        <v>4.9497474683058366E-2</v>
      </c>
    </row>
    <row r="33" spans="1:25" x14ac:dyDescent="0.25">
      <c r="A33" s="13">
        <v>150</v>
      </c>
      <c r="B33">
        <v>0.69296464556281623</v>
      </c>
      <c r="C33">
        <v>0.14849242404917495</v>
      </c>
      <c r="D33">
        <v>0.23334523779156074</v>
      </c>
      <c r="E33">
        <v>1.3222896808188513</v>
      </c>
      <c r="F33">
        <v>0.32526911934581182</v>
      </c>
      <c r="G33">
        <v>0.11313708498984708</v>
      </c>
    </row>
    <row r="45" spans="1:25" ht="18.75" x14ac:dyDescent="0.25">
      <c r="A45" s="19" t="s">
        <v>4</v>
      </c>
    </row>
    <row r="46" spans="1:25" ht="15.75" thickBot="1" x14ac:dyDescent="0.3">
      <c r="D46" s="38" t="s">
        <v>15</v>
      </c>
      <c r="E46" s="38"/>
      <c r="H46" s="38" t="s">
        <v>19</v>
      </c>
      <c r="I46" s="38"/>
      <c r="L46" s="38" t="s">
        <v>29</v>
      </c>
      <c r="M46" s="38"/>
      <c r="P46" s="38" t="s">
        <v>22</v>
      </c>
      <c r="Q46" s="38"/>
      <c r="T46" s="38" t="s">
        <v>23</v>
      </c>
      <c r="U46" s="38"/>
      <c r="X46" s="38" t="s">
        <v>24</v>
      </c>
      <c r="Y46" s="38"/>
    </row>
    <row r="47" spans="1:25" x14ac:dyDescent="0.25">
      <c r="A47" s="15" t="s">
        <v>17</v>
      </c>
      <c r="D47" t="s">
        <v>27</v>
      </c>
      <c r="E47" t="s">
        <v>28</v>
      </c>
      <c r="H47" t="s">
        <v>27</v>
      </c>
      <c r="I47" t="s">
        <v>28</v>
      </c>
      <c r="L47" t="s">
        <v>27</v>
      </c>
      <c r="M47" t="s">
        <v>28</v>
      </c>
      <c r="P47" t="s">
        <v>27</v>
      </c>
      <c r="Q47" t="s">
        <v>28</v>
      </c>
      <c r="T47" t="s">
        <v>27</v>
      </c>
      <c r="U47" t="s">
        <v>28</v>
      </c>
      <c r="X47" t="s">
        <v>27</v>
      </c>
      <c r="Y47" t="s">
        <v>28</v>
      </c>
    </row>
    <row r="48" spans="1:25" x14ac:dyDescent="0.25">
      <c r="A48" s="13">
        <v>0</v>
      </c>
      <c r="B48" s="1">
        <v>0</v>
      </c>
      <c r="C48" s="8">
        <v>0</v>
      </c>
      <c r="D48">
        <f>AVERAGE(B48:C48)</f>
        <v>0</v>
      </c>
      <c r="E48">
        <f>_xlfn.STDEV.S(B48:C48)</f>
        <v>0</v>
      </c>
      <c r="F48" s="1">
        <v>0</v>
      </c>
      <c r="G48" s="8">
        <v>0</v>
      </c>
      <c r="H48">
        <f>AVERAGE(F48:G48)</f>
        <v>0</v>
      </c>
      <c r="I48">
        <f>_xlfn.STDEV.S(F48:G48)</f>
        <v>0</v>
      </c>
      <c r="J48" s="1">
        <v>0</v>
      </c>
      <c r="K48" s="8">
        <v>0</v>
      </c>
      <c r="L48">
        <f>AVERAGE(J48:K48)</f>
        <v>0</v>
      </c>
      <c r="M48">
        <f>_xlfn.STDEV.S(J48:K48)</f>
        <v>0</v>
      </c>
      <c r="N48" s="1">
        <v>0</v>
      </c>
      <c r="O48" s="8">
        <v>0</v>
      </c>
      <c r="P48">
        <f>AVERAGE(N48:O48)</f>
        <v>0</v>
      </c>
      <c r="Q48">
        <f>_xlfn.STDEV.S(N48:O48)</f>
        <v>0</v>
      </c>
      <c r="R48" s="1">
        <v>0</v>
      </c>
      <c r="S48" s="8">
        <v>0</v>
      </c>
      <c r="T48">
        <f>AVERAGE(R48:S48)</f>
        <v>0</v>
      </c>
      <c r="U48">
        <f>_xlfn.STDEV.S(R48:S48)</f>
        <v>0</v>
      </c>
      <c r="V48" s="1">
        <v>0</v>
      </c>
      <c r="W48" s="8">
        <v>0</v>
      </c>
      <c r="X48">
        <f>AVERAGE(V48:W48)</f>
        <v>0</v>
      </c>
      <c r="Y48">
        <f>_xlfn.STDEV.S(V48:W48)</f>
        <v>0</v>
      </c>
    </row>
    <row r="49" spans="1:25" x14ac:dyDescent="0.25">
      <c r="A49" s="13">
        <v>30</v>
      </c>
      <c r="B49" s="1">
        <v>4.62</v>
      </c>
      <c r="C49" s="8">
        <v>4.96</v>
      </c>
      <c r="D49">
        <f>AVERAGE(B49:C49)</f>
        <v>4.79</v>
      </c>
      <c r="E49">
        <f>_xlfn.STDEV.S(B49:C49)</f>
        <v>0.24041630560342606</v>
      </c>
      <c r="F49" s="1">
        <v>3.71</v>
      </c>
      <c r="G49" s="8">
        <v>10.44</v>
      </c>
      <c r="H49">
        <f>AVERAGE(F49:G49)</f>
        <v>7.0749999999999993</v>
      </c>
      <c r="I49">
        <f>_xlfn.STDEV.S(F49:G49)</f>
        <v>4.7588286373854647</v>
      </c>
      <c r="J49" s="1">
        <v>4.34</v>
      </c>
      <c r="K49" s="8">
        <v>5.01</v>
      </c>
      <c r="L49">
        <f>AVERAGE(J49:K49)</f>
        <v>4.6749999999999998</v>
      </c>
      <c r="M49">
        <f>_xlfn.STDEV.S(J49:K49)</f>
        <v>0.47376154339498677</v>
      </c>
      <c r="N49" s="1">
        <v>7.95</v>
      </c>
      <c r="O49" s="8">
        <v>7.48</v>
      </c>
      <c r="P49">
        <f>AVERAGE(N49:O49)</f>
        <v>7.7149999999999999</v>
      </c>
      <c r="Q49">
        <f>_xlfn.STDEV.S(N49:O49)</f>
        <v>0.33234018715767716</v>
      </c>
      <c r="R49" s="1">
        <v>-1.63</v>
      </c>
      <c r="S49" s="8">
        <v>-2.0699999999999998</v>
      </c>
      <c r="T49">
        <f>AVERAGE(R49:S49)</f>
        <v>-1.8499999999999999</v>
      </c>
      <c r="U49">
        <f>_xlfn.STDEV.S(R49:S49)</f>
        <v>0.31112698372208092</v>
      </c>
      <c r="V49" s="1">
        <v>6.01</v>
      </c>
      <c r="W49" s="8">
        <v>6.59</v>
      </c>
      <c r="X49">
        <f>AVERAGE(V49:W49)</f>
        <v>6.3</v>
      </c>
      <c r="Y49">
        <f>_xlfn.STDEV.S(V49:W49)</f>
        <v>0.41012193308819761</v>
      </c>
    </row>
    <row r="50" spans="1:25" ht="15.75" thickBot="1" x14ac:dyDescent="0.3">
      <c r="A50" s="13">
        <v>60</v>
      </c>
      <c r="B50" s="6">
        <v>15.18</v>
      </c>
      <c r="C50" s="7">
        <v>20.97</v>
      </c>
      <c r="D50">
        <f>AVERAGE(B50:C50)</f>
        <v>18.074999999999999</v>
      </c>
      <c r="E50">
        <f>_xlfn.STDEV.S(B50:C50)</f>
        <v>4.0941482630701014</v>
      </c>
      <c r="F50" s="6">
        <v>21.81</v>
      </c>
      <c r="G50" s="7">
        <v>20.55</v>
      </c>
      <c r="H50">
        <f>AVERAGE(F50:G50)</f>
        <v>21.18</v>
      </c>
      <c r="I50">
        <f>_xlfn.STDEV.S(F50:G50)</f>
        <v>0.8909545442950485</v>
      </c>
      <c r="J50" s="17">
        <v>14.6</v>
      </c>
      <c r="K50" s="7">
        <v>7.96</v>
      </c>
      <c r="L50">
        <f>AVERAGE(J50:K50)</f>
        <v>11.28</v>
      </c>
      <c r="M50">
        <f>_xlfn.STDEV.S(J50:K50)</f>
        <v>4.6951890270786762</v>
      </c>
      <c r="N50" s="17">
        <v>17.760000000000002</v>
      </c>
      <c r="O50" s="7">
        <v>16.79</v>
      </c>
      <c r="P50">
        <f>AVERAGE(N50:O50)</f>
        <v>17.274999999999999</v>
      </c>
      <c r="Q50">
        <f>_xlfn.STDEV.S(N50:O50)</f>
        <v>0.68589357775095283</v>
      </c>
      <c r="R50" s="17">
        <v>-0.9</v>
      </c>
      <c r="S50" s="7">
        <v>-0.25</v>
      </c>
      <c r="T50">
        <f>AVERAGE(R50:S50)</f>
        <v>-0.57499999999999996</v>
      </c>
      <c r="U50">
        <f>_xlfn.STDEV.S(R50:S50)</f>
        <v>0.45961940777125604</v>
      </c>
      <c r="V50" s="17">
        <v>11.65</v>
      </c>
      <c r="W50" s="7">
        <v>9.8699999999999992</v>
      </c>
      <c r="X50">
        <f>AVERAGE(V50:W50)</f>
        <v>10.76</v>
      </c>
      <c r="Y50">
        <f>_xlfn.STDEV.S(V50:W50)</f>
        <v>1.2586500705120554</v>
      </c>
    </row>
    <row r="52" spans="1:25" ht="18.75" x14ac:dyDescent="0.25">
      <c r="A52" s="19" t="s">
        <v>3</v>
      </c>
    </row>
    <row r="53" spans="1:25" ht="15.75" thickBot="1" x14ac:dyDescent="0.3">
      <c r="D53" s="38" t="s">
        <v>15</v>
      </c>
      <c r="E53" s="38"/>
      <c r="H53" s="38" t="s">
        <v>19</v>
      </c>
      <c r="I53" s="38"/>
      <c r="L53" s="38" t="s">
        <v>29</v>
      </c>
      <c r="M53" s="38"/>
      <c r="P53" s="38" t="s">
        <v>22</v>
      </c>
      <c r="Q53" s="38"/>
      <c r="T53" s="38" t="s">
        <v>23</v>
      </c>
      <c r="U53" s="38"/>
      <c r="X53" s="38" t="s">
        <v>24</v>
      </c>
      <c r="Y53" s="38"/>
    </row>
    <row r="54" spans="1:25" x14ac:dyDescent="0.25">
      <c r="A54" s="15" t="s">
        <v>17</v>
      </c>
      <c r="D54" t="s">
        <v>27</v>
      </c>
      <c r="E54" t="s">
        <v>28</v>
      </c>
      <c r="H54" t="s">
        <v>27</v>
      </c>
      <c r="I54" t="s">
        <v>28</v>
      </c>
      <c r="L54" t="s">
        <v>27</v>
      </c>
      <c r="M54" t="s">
        <v>28</v>
      </c>
      <c r="P54" t="s">
        <v>27</v>
      </c>
      <c r="Q54" t="s">
        <v>28</v>
      </c>
      <c r="T54" t="s">
        <v>27</v>
      </c>
      <c r="U54" t="s">
        <v>28</v>
      </c>
      <c r="X54" t="s">
        <v>27</v>
      </c>
      <c r="Y54" t="s">
        <v>28</v>
      </c>
    </row>
    <row r="55" spans="1:25" x14ac:dyDescent="0.25">
      <c r="A55" s="13">
        <v>0</v>
      </c>
      <c r="B55" s="1">
        <v>0</v>
      </c>
      <c r="C55" s="1">
        <v>0</v>
      </c>
      <c r="D55">
        <f>AVERAGE(B55:C55)</f>
        <v>0</v>
      </c>
      <c r="E55">
        <f>_xlfn.STDEV.S(B55:C55)</f>
        <v>0</v>
      </c>
      <c r="F55" s="1">
        <v>0</v>
      </c>
      <c r="G55" s="1">
        <v>0</v>
      </c>
      <c r="H55">
        <f>AVERAGE(F55:G55)</f>
        <v>0</v>
      </c>
      <c r="I55">
        <f>_xlfn.STDEV.S(F55:G55)</f>
        <v>0</v>
      </c>
      <c r="J55" s="1">
        <v>0</v>
      </c>
      <c r="K55" s="1">
        <v>0</v>
      </c>
      <c r="L55">
        <f>AVERAGE(J55:K55)</f>
        <v>0</v>
      </c>
      <c r="M55">
        <f>_xlfn.STDEV.S(J55:K55)</f>
        <v>0</v>
      </c>
      <c r="N55" s="1">
        <v>0</v>
      </c>
      <c r="O55" s="1">
        <v>0</v>
      </c>
      <c r="P55">
        <f>AVERAGE(N55:O55)</f>
        <v>0</v>
      </c>
      <c r="Q55">
        <f>_xlfn.STDEV.S(N55:O55)</f>
        <v>0</v>
      </c>
      <c r="R55" s="1">
        <v>0</v>
      </c>
      <c r="S55" s="1">
        <v>0</v>
      </c>
      <c r="T55">
        <f>AVERAGE(R55:S55)</f>
        <v>0</v>
      </c>
      <c r="U55">
        <f>_xlfn.STDEV.S(R55:S55)</f>
        <v>0</v>
      </c>
      <c r="V55" s="1">
        <v>0</v>
      </c>
      <c r="W55" s="1">
        <v>0</v>
      </c>
      <c r="X55">
        <f>AVERAGE(V55:W55)</f>
        <v>0</v>
      </c>
      <c r="Y55">
        <f>_xlfn.STDEV.S(V55:W55)</f>
        <v>0</v>
      </c>
    </row>
    <row r="56" spans="1:25" x14ac:dyDescent="0.25">
      <c r="A56" s="13">
        <v>30</v>
      </c>
      <c r="B56" s="1">
        <v>-2.76</v>
      </c>
      <c r="C56" s="1">
        <v>-1.91</v>
      </c>
      <c r="D56">
        <f>AVERAGE(B56:C56)</f>
        <v>-2.335</v>
      </c>
      <c r="E56">
        <f>_xlfn.STDEV.S(B56:C56)</f>
        <v>0.60104076400856543</v>
      </c>
      <c r="F56" s="1">
        <v>-2.5499999999999998</v>
      </c>
      <c r="G56" s="1">
        <v>-3.42</v>
      </c>
      <c r="H56">
        <f>AVERAGE(F56:G56)</f>
        <v>-2.9849999999999999</v>
      </c>
      <c r="I56">
        <f>_xlfn.STDEV.S(F56:G56)</f>
        <v>0.615182899632297</v>
      </c>
      <c r="J56" s="1">
        <v>-5.21</v>
      </c>
      <c r="K56" s="1">
        <v>-4.68</v>
      </c>
      <c r="L56">
        <f>AVERAGE(J56:K56)</f>
        <v>-4.9450000000000003</v>
      </c>
      <c r="M56">
        <f>_xlfn.STDEV.S(J56:K56)</f>
        <v>0.37476659402887036</v>
      </c>
      <c r="N56" s="1">
        <v>-2.37</v>
      </c>
      <c r="O56" s="1">
        <v>-2.4900000000000002</v>
      </c>
      <c r="P56">
        <f>AVERAGE(N56:O56)</f>
        <v>-2.4300000000000002</v>
      </c>
      <c r="Q56">
        <f>_xlfn.STDEV.S(N56:O56)</f>
        <v>8.4852813742385777E-2</v>
      </c>
      <c r="R56" s="1">
        <v>-1.44</v>
      </c>
      <c r="S56" s="1">
        <v>-1.93</v>
      </c>
      <c r="T56">
        <f>AVERAGE(R56:S56)</f>
        <v>-1.6850000000000001</v>
      </c>
      <c r="U56">
        <f>_xlfn.STDEV.S(R56:S56)</f>
        <v>0.346482322781407</v>
      </c>
      <c r="V56" s="1">
        <v>-2.79</v>
      </c>
      <c r="W56" s="1">
        <v>-2.78</v>
      </c>
      <c r="X56">
        <f>AVERAGE(V56:W56)</f>
        <v>-2.7850000000000001</v>
      </c>
      <c r="Y56">
        <f>_xlfn.STDEV.S(V56:W56)</f>
        <v>7.0710678118656384E-3</v>
      </c>
    </row>
    <row r="57" spans="1:25" ht="15.75" thickBot="1" x14ac:dyDescent="0.3">
      <c r="A57" s="13">
        <v>60</v>
      </c>
      <c r="B57" s="6">
        <v>-8.2799999999999994</v>
      </c>
      <c r="C57" s="6">
        <v>-7.09</v>
      </c>
      <c r="D57">
        <f>AVERAGE(B57:C57)</f>
        <v>-7.6849999999999996</v>
      </c>
      <c r="E57">
        <f>_xlfn.STDEV.S(B57:C57)</f>
        <v>0.84145706961199118</v>
      </c>
      <c r="F57" s="6">
        <v>-13.38</v>
      </c>
      <c r="G57" s="6">
        <v>-12.69</v>
      </c>
      <c r="H57">
        <f>AVERAGE(F57:G57)</f>
        <v>-13.035</v>
      </c>
      <c r="I57">
        <f>_xlfn.STDEV.S(F57:G57)</f>
        <v>0.48790367901871867</v>
      </c>
      <c r="J57" s="6">
        <v>-10.16</v>
      </c>
      <c r="K57" s="6">
        <v>-11.3</v>
      </c>
      <c r="L57">
        <f>AVERAGE(J57:K57)</f>
        <v>-10.73</v>
      </c>
      <c r="M57">
        <f>_xlfn.STDEV.S(J57:K57)</f>
        <v>0.80610173055266454</v>
      </c>
      <c r="N57" s="6">
        <v>-6.64</v>
      </c>
      <c r="O57" s="6">
        <v>-6.05</v>
      </c>
      <c r="P57">
        <f>AVERAGE(N57:O57)</f>
        <v>-6.3449999999999998</v>
      </c>
      <c r="Q57">
        <f>_xlfn.STDEV.S(N57:O57)</f>
        <v>0.41719300090006295</v>
      </c>
      <c r="R57" s="6">
        <v>-2.35</v>
      </c>
      <c r="S57" s="6">
        <v>-2.3199999999999998</v>
      </c>
      <c r="T57">
        <f>AVERAGE(R57:S57)</f>
        <v>-2.335</v>
      </c>
      <c r="U57">
        <f>_xlfn.STDEV.S(R57:S57)</f>
        <v>2.12132034355966E-2</v>
      </c>
      <c r="V57" s="6">
        <v>-10.52</v>
      </c>
      <c r="W57" s="17">
        <v>-11.3</v>
      </c>
      <c r="X57">
        <f>AVERAGE(V57:W57)</f>
        <v>-10.91</v>
      </c>
      <c r="Y57">
        <f>_xlfn.STDEV.S(V57:W57)</f>
        <v>0.55154328932550789</v>
      </c>
    </row>
  </sheetData>
  <mergeCells count="12">
    <mergeCell ref="X53:Y53"/>
    <mergeCell ref="D46:E46"/>
    <mergeCell ref="H46:I46"/>
    <mergeCell ref="L46:M46"/>
    <mergeCell ref="P46:Q46"/>
    <mergeCell ref="T46:U46"/>
    <mergeCell ref="X46:Y46"/>
    <mergeCell ref="D53:E53"/>
    <mergeCell ref="H53:I53"/>
    <mergeCell ref="L53:M53"/>
    <mergeCell ref="P53:Q53"/>
    <mergeCell ref="T53:U5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F24" sqref="F24"/>
    </sheetView>
  </sheetViews>
  <sheetFormatPr defaultRowHeight="15" x14ac:dyDescent="0.25"/>
  <sheetData>
    <row r="1" spans="1:18" ht="30" x14ac:dyDescent="0.25">
      <c r="A1" s="4" t="s">
        <v>0</v>
      </c>
      <c r="B1" s="15" t="s">
        <v>17</v>
      </c>
      <c r="C1" s="12" t="s">
        <v>18</v>
      </c>
      <c r="D1" s="12"/>
      <c r="E1" s="12" t="s">
        <v>18</v>
      </c>
      <c r="F1" s="12"/>
      <c r="G1" s="12" t="s">
        <v>18</v>
      </c>
      <c r="H1" s="12"/>
      <c r="I1" s="12" t="s">
        <v>18</v>
      </c>
      <c r="J1" s="12"/>
      <c r="K1" s="12" t="s">
        <v>18</v>
      </c>
      <c r="L1" s="12"/>
      <c r="M1" s="12" t="s">
        <v>18</v>
      </c>
      <c r="N1" s="22"/>
      <c r="O1" s="22" t="s">
        <v>27</v>
      </c>
      <c r="P1" s="22" t="s">
        <v>28</v>
      </c>
      <c r="Q1" s="22" t="s">
        <v>30</v>
      </c>
      <c r="R1" s="22" t="s">
        <v>31</v>
      </c>
    </row>
    <row r="2" spans="1:18" x14ac:dyDescent="0.25">
      <c r="A2" s="29" t="s">
        <v>16</v>
      </c>
      <c r="B2" s="13">
        <v>0</v>
      </c>
      <c r="C2" s="1">
        <v>0</v>
      </c>
      <c r="D2" s="20"/>
      <c r="E2" s="1">
        <v>0</v>
      </c>
      <c r="F2" s="20"/>
      <c r="G2" s="1">
        <v>0</v>
      </c>
      <c r="H2" s="20"/>
      <c r="I2" s="1">
        <v>0</v>
      </c>
      <c r="J2" s="20"/>
      <c r="K2" s="1">
        <v>0</v>
      </c>
      <c r="L2" s="20"/>
      <c r="M2" s="1">
        <v>0</v>
      </c>
      <c r="N2" s="20"/>
      <c r="O2">
        <f>AVERAGE(C2:M2)</f>
        <v>0</v>
      </c>
      <c r="P2">
        <f>_xlfn.STDEV.S(C2:M2)</f>
        <v>0</v>
      </c>
    </row>
    <row r="3" spans="1:18" x14ac:dyDescent="0.25">
      <c r="A3" s="29"/>
      <c r="B3" s="13">
        <v>30</v>
      </c>
      <c r="C3" s="1">
        <v>26.5</v>
      </c>
      <c r="D3" s="20"/>
      <c r="E3" s="1">
        <v>30.9</v>
      </c>
      <c r="F3" s="20"/>
      <c r="G3" s="1">
        <v>33.200000000000003</v>
      </c>
      <c r="H3" s="20"/>
      <c r="I3" s="1">
        <v>32.200000000000003</v>
      </c>
      <c r="J3" s="20"/>
      <c r="K3" s="1">
        <v>31.4</v>
      </c>
      <c r="L3" s="20"/>
      <c r="M3" s="1">
        <v>29.7</v>
      </c>
      <c r="N3" s="20"/>
      <c r="O3">
        <f t="shared" ref="O3:O18" si="0">AVERAGE(C3:M3)</f>
        <v>30.649999999999995</v>
      </c>
      <c r="P3">
        <f t="shared" ref="P3:P18" si="1">_xlfn.STDEV.S(C3:M3)</f>
        <v>2.3518078152774313</v>
      </c>
      <c r="Q3">
        <f>_xlfn.T.TEST(B3:B7,O3:O7,2,1)</f>
        <v>0.99948224389980889</v>
      </c>
      <c r="R3">
        <f>(P3/O3)*100</f>
        <v>7.6731086958480645</v>
      </c>
    </row>
    <row r="4" spans="1:18" x14ac:dyDescent="0.25">
      <c r="A4" s="29"/>
      <c r="B4" s="13">
        <v>60</v>
      </c>
      <c r="C4" s="1">
        <v>52.7</v>
      </c>
      <c r="D4" s="20"/>
      <c r="E4" s="1">
        <v>53.2</v>
      </c>
      <c r="F4" s="20"/>
      <c r="G4" s="1">
        <v>54.6</v>
      </c>
      <c r="H4" s="20"/>
      <c r="I4" s="1">
        <v>49.1</v>
      </c>
      <c r="J4" s="20"/>
      <c r="K4" s="1">
        <v>49.72</v>
      </c>
      <c r="L4" s="20"/>
      <c r="M4" s="1">
        <v>44.6</v>
      </c>
      <c r="N4" s="20"/>
      <c r="O4">
        <f t="shared" si="0"/>
        <v>50.653333333333336</v>
      </c>
      <c r="P4">
        <f t="shared" si="1"/>
        <v>3.6380580900621515</v>
      </c>
      <c r="R4">
        <f t="shared" ref="R4:R7" si="2">(P4/O4)*100</f>
        <v>7.1822678798278847</v>
      </c>
    </row>
    <row r="5" spans="1:18" x14ac:dyDescent="0.25">
      <c r="A5" s="29"/>
      <c r="B5" s="13">
        <v>90</v>
      </c>
      <c r="C5" s="1">
        <v>86.4</v>
      </c>
      <c r="D5" s="20"/>
      <c r="E5" s="1">
        <v>83.4</v>
      </c>
      <c r="F5" s="20"/>
      <c r="G5" s="1">
        <v>87.5</v>
      </c>
      <c r="H5" s="20"/>
      <c r="I5" s="1">
        <v>71.599999999999994</v>
      </c>
      <c r="J5" s="20"/>
      <c r="K5" s="1">
        <v>80.900000000000006</v>
      </c>
      <c r="L5" s="20"/>
      <c r="M5" s="1">
        <v>81.5</v>
      </c>
      <c r="N5" s="20"/>
      <c r="O5">
        <f t="shared" si="0"/>
        <v>81.883333333333326</v>
      </c>
      <c r="P5">
        <f t="shared" si="1"/>
        <v>5.6764131867462488</v>
      </c>
      <c r="R5">
        <f t="shared" si="2"/>
        <v>6.9323181600809063</v>
      </c>
    </row>
    <row r="6" spans="1:18" x14ac:dyDescent="0.25">
      <c r="A6" s="29"/>
      <c r="B6" s="13">
        <v>120</v>
      </c>
      <c r="C6" s="1">
        <v>115.3</v>
      </c>
      <c r="D6" s="20"/>
      <c r="E6" s="1">
        <v>116.7</v>
      </c>
      <c r="F6" s="20"/>
      <c r="G6" s="1">
        <v>151.69999999999999</v>
      </c>
      <c r="H6" s="20"/>
      <c r="I6" s="1">
        <v>139.19999999999999</v>
      </c>
      <c r="J6" s="20"/>
      <c r="K6" s="1">
        <v>118.8</v>
      </c>
      <c r="L6" s="20"/>
      <c r="M6" s="1">
        <v>136.80000000000001</v>
      </c>
      <c r="N6" s="20"/>
      <c r="O6">
        <f t="shared" si="0"/>
        <v>129.75</v>
      </c>
      <c r="P6">
        <f t="shared" si="1"/>
        <v>14.965393412804104</v>
      </c>
      <c r="R6">
        <f t="shared" si="2"/>
        <v>11.534021898114917</v>
      </c>
    </row>
    <row r="7" spans="1:18" x14ac:dyDescent="0.25">
      <c r="A7" s="29"/>
      <c r="B7" s="13">
        <v>150</v>
      </c>
      <c r="C7" s="1">
        <v>152.80000000000001</v>
      </c>
      <c r="D7" s="20"/>
      <c r="E7" s="10">
        <v>168.2</v>
      </c>
      <c r="F7" s="10"/>
      <c r="G7" s="10">
        <v>173.2</v>
      </c>
      <c r="H7" s="10"/>
      <c r="I7" s="10">
        <v>148.1</v>
      </c>
      <c r="J7" s="10"/>
      <c r="K7" s="10">
        <v>148.6</v>
      </c>
      <c r="L7" s="10"/>
      <c r="M7" s="10">
        <v>151.4</v>
      </c>
      <c r="N7" s="10"/>
      <c r="O7">
        <f t="shared" si="0"/>
        <v>157.04999999999998</v>
      </c>
      <c r="P7">
        <f t="shared" si="1"/>
        <v>10.831758859945133</v>
      </c>
      <c r="R7">
        <f t="shared" si="2"/>
        <v>6.8970129639892601</v>
      </c>
    </row>
    <row r="8" spans="1:18" ht="30" x14ac:dyDescent="0.25">
      <c r="A8" s="5" t="s">
        <v>1</v>
      </c>
      <c r="B8" s="14" t="s">
        <v>17</v>
      </c>
      <c r="C8" s="11" t="s">
        <v>18</v>
      </c>
      <c r="D8" s="11"/>
      <c r="E8" s="11" t="s">
        <v>18</v>
      </c>
      <c r="F8" s="11"/>
      <c r="G8" s="11" t="s">
        <v>18</v>
      </c>
      <c r="H8" s="11"/>
      <c r="I8" s="11" t="s">
        <v>18</v>
      </c>
      <c r="J8" s="11"/>
      <c r="K8" s="11" t="s">
        <v>18</v>
      </c>
      <c r="L8" s="11"/>
      <c r="M8" s="11" t="s">
        <v>18</v>
      </c>
      <c r="N8" s="11"/>
    </row>
    <row r="9" spans="1:18" x14ac:dyDescent="0.25">
      <c r="A9" s="29" t="s">
        <v>16</v>
      </c>
      <c r="B9" s="13">
        <v>0</v>
      </c>
      <c r="C9" s="1">
        <v>0</v>
      </c>
      <c r="D9" s="20"/>
      <c r="E9" s="1">
        <v>0</v>
      </c>
      <c r="F9" s="20"/>
      <c r="G9" s="1">
        <v>0</v>
      </c>
      <c r="H9" s="20"/>
      <c r="I9" s="1">
        <v>0</v>
      </c>
      <c r="J9" s="20"/>
      <c r="K9" s="1">
        <v>0</v>
      </c>
      <c r="L9" s="20"/>
      <c r="M9" s="1">
        <v>0</v>
      </c>
      <c r="N9" s="20"/>
      <c r="O9">
        <f t="shared" si="0"/>
        <v>0</v>
      </c>
      <c r="P9">
        <f t="shared" si="1"/>
        <v>0</v>
      </c>
    </row>
    <row r="10" spans="1:18" x14ac:dyDescent="0.25">
      <c r="A10" s="29"/>
      <c r="B10" s="13">
        <v>30</v>
      </c>
      <c r="C10" s="10">
        <v>22.53</v>
      </c>
      <c r="D10" s="10"/>
      <c r="E10" s="10">
        <v>28.3</v>
      </c>
      <c r="F10" s="10"/>
      <c r="G10" s="10">
        <v>31.1</v>
      </c>
      <c r="H10" s="10"/>
      <c r="I10" s="10">
        <v>20.399999999999999</v>
      </c>
      <c r="J10" s="10"/>
      <c r="K10" s="10">
        <v>30.6</v>
      </c>
      <c r="L10" s="10"/>
      <c r="M10" s="10">
        <v>27.8</v>
      </c>
      <c r="N10" s="10"/>
      <c r="O10">
        <f t="shared" si="0"/>
        <v>26.788333333333338</v>
      </c>
      <c r="P10">
        <f t="shared" si="1"/>
        <v>4.367426778626788</v>
      </c>
      <c r="Q10">
        <f>_xlfn.T.TEST(B10:B14,O10:O14,2,1)</f>
        <v>0.46357430127982002</v>
      </c>
      <c r="R10">
        <f>(P10/O10)*100</f>
        <v>16.303465856878443</v>
      </c>
    </row>
    <row r="11" spans="1:18" x14ac:dyDescent="0.25">
      <c r="A11" s="29"/>
      <c r="B11" s="13">
        <v>60</v>
      </c>
      <c r="C11" s="10">
        <v>48.24</v>
      </c>
      <c r="D11" s="10"/>
      <c r="E11" s="10">
        <v>47.3</v>
      </c>
      <c r="F11" s="10"/>
      <c r="G11" s="10">
        <v>47.8</v>
      </c>
      <c r="H11" s="10"/>
      <c r="I11" s="10">
        <v>39.700000000000003</v>
      </c>
      <c r="J11" s="10"/>
      <c r="K11" s="10">
        <v>59.3</v>
      </c>
      <c r="L11" s="10"/>
      <c r="M11" s="10">
        <v>50.6</v>
      </c>
      <c r="N11" s="10"/>
      <c r="O11">
        <f t="shared" si="0"/>
        <v>48.823333333333331</v>
      </c>
      <c r="P11">
        <f t="shared" si="1"/>
        <v>6.3223466107662238</v>
      </c>
      <c r="R11">
        <f t="shared" ref="R11:R14" si="3">(P11/O11)*100</f>
        <v>12.94943663023054</v>
      </c>
    </row>
    <row r="12" spans="1:18" x14ac:dyDescent="0.25">
      <c r="A12" s="29"/>
      <c r="B12" s="13">
        <v>90</v>
      </c>
      <c r="C12" s="10">
        <v>63.83</v>
      </c>
      <c r="D12" s="10"/>
      <c r="E12" s="10">
        <v>71.5</v>
      </c>
      <c r="F12" s="10"/>
      <c r="G12" s="10">
        <v>70.599999999999994</v>
      </c>
      <c r="H12" s="10"/>
      <c r="I12" s="10">
        <v>68.900000000000006</v>
      </c>
      <c r="J12" s="10"/>
      <c r="K12" s="10">
        <v>71.2</v>
      </c>
      <c r="L12" s="10"/>
      <c r="M12" s="10">
        <v>78.599999999999994</v>
      </c>
      <c r="N12" s="10"/>
      <c r="O12">
        <f t="shared" si="0"/>
        <v>70.771666666666661</v>
      </c>
      <c r="P12">
        <f t="shared" si="1"/>
        <v>4.7689848675233444</v>
      </c>
      <c r="R12">
        <f t="shared" si="3"/>
        <v>6.7385510220992551</v>
      </c>
    </row>
    <row r="13" spans="1:18" x14ac:dyDescent="0.25">
      <c r="A13" s="29"/>
      <c r="B13" s="13">
        <v>120</v>
      </c>
      <c r="C13" s="10">
        <v>110.9</v>
      </c>
      <c r="D13" s="10"/>
      <c r="E13" s="10">
        <v>130.19999999999999</v>
      </c>
      <c r="F13" s="10"/>
      <c r="G13" s="10">
        <v>128.30000000000001</v>
      </c>
      <c r="H13" s="10"/>
      <c r="I13" s="10">
        <v>115.5</v>
      </c>
      <c r="J13" s="10"/>
      <c r="K13" s="10">
        <v>123</v>
      </c>
      <c r="L13" s="10"/>
      <c r="M13" s="10">
        <v>119.5</v>
      </c>
      <c r="N13" s="10"/>
      <c r="O13">
        <f t="shared" si="0"/>
        <v>121.23333333333333</v>
      </c>
      <c r="P13">
        <f t="shared" si="1"/>
        <v>7.4311955072294156</v>
      </c>
      <c r="R13">
        <f t="shared" si="3"/>
        <v>6.12966360233386</v>
      </c>
    </row>
    <row r="14" spans="1:18" x14ac:dyDescent="0.25">
      <c r="A14" s="29"/>
      <c r="B14" s="13">
        <v>150</v>
      </c>
      <c r="C14" s="1">
        <v>162.4</v>
      </c>
      <c r="D14" s="20"/>
      <c r="E14" s="1">
        <v>166.1</v>
      </c>
      <c r="F14" s="20"/>
      <c r="G14" s="1">
        <v>169.2</v>
      </c>
      <c r="H14" s="20"/>
      <c r="I14" s="1">
        <v>160.1</v>
      </c>
      <c r="J14" s="20"/>
      <c r="K14" s="1">
        <v>160.6</v>
      </c>
      <c r="L14" s="20"/>
      <c r="M14" s="1">
        <v>149.19999999999999</v>
      </c>
      <c r="N14" s="20"/>
      <c r="O14">
        <f t="shared" si="0"/>
        <v>161.26666666666665</v>
      </c>
      <c r="P14">
        <f t="shared" si="1"/>
        <v>6.8555573563837013</v>
      </c>
      <c r="R14">
        <f t="shared" si="3"/>
        <v>4.2510690510853877</v>
      </c>
    </row>
    <row r="15" spans="1:18" ht="30" x14ac:dyDescent="0.25">
      <c r="A15" s="5" t="s">
        <v>2</v>
      </c>
      <c r="B15" s="14" t="s">
        <v>17</v>
      </c>
      <c r="C15" s="11" t="s">
        <v>18</v>
      </c>
      <c r="D15" s="11"/>
      <c r="E15" s="11" t="s">
        <v>18</v>
      </c>
      <c r="F15" s="11"/>
      <c r="G15" s="11" t="s">
        <v>18</v>
      </c>
      <c r="H15" s="11"/>
      <c r="I15" s="11" t="s">
        <v>18</v>
      </c>
      <c r="J15" s="11"/>
      <c r="K15" s="11" t="s">
        <v>18</v>
      </c>
      <c r="L15" s="11"/>
      <c r="M15" s="11" t="s">
        <v>18</v>
      </c>
      <c r="N15" s="11"/>
    </row>
    <row r="16" spans="1:18" x14ac:dyDescent="0.25">
      <c r="A16" s="29" t="s">
        <v>16</v>
      </c>
      <c r="B16" s="13">
        <v>0</v>
      </c>
      <c r="C16" s="1">
        <v>0</v>
      </c>
      <c r="D16" s="20"/>
      <c r="E16" s="1">
        <v>0</v>
      </c>
      <c r="F16" s="20"/>
      <c r="G16" s="1">
        <v>0</v>
      </c>
      <c r="H16" s="20"/>
      <c r="I16" s="1">
        <v>0</v>
      </c>
      <c r="J16" s="20"/>
      <c r="K16" s="1">
        <v>0</v>
      </c>
      <c r="L16" s="20"/>
      <c r="M16" s="1">
        <v>0</v>
      </c>
      <c r="N16" s="20"/>
      <c r="O16">
        <f t="shared" si="0"/>
        <v>0</v>
      </c>
      <c r="P16">
        <f t="shared" si="1"/>
        <v>0</v>
      </c>
    </row>
    <row r="17" spans="1:18" x14ac:dyDescent="0.25">
      <c r="A17" s="29"/>
      <c r="B17" s="13">
        <v>30</v>
      </c>
      <c r="C17" s="1">
        <v>17.3</v>
      </c>
      <c r="D17" s="20"/>
      <c r="E17" s="1">
        <v>43.1</v>
      </c>
      <c r="F17" s="20"/>
      <c r="G17" s="1">
        <v>32.9</v>
      </c>
      <c r="H17" s="20"/>
      <c r="I17" s="1">
        <v>27.3</v>
      </c>
      <c r="J17" s="20"/>
      <c r="K17" s="1">
        <v>25.84</v>
      </c>
      <c r="L17" s="20"/>
      <c r="M17" s="1">
        <v>29.2</v>
      </c>
      <c r="N17" s="20"/>
      <c r="O17">
        <f t="shared" si="0"/>
        <v>29.27333333333333</v>
      </c>
      <c r="P17">
        <f t="shared" si="1"/>
        <v>8.5249907135824348</v>
      </c>
      <c r="Q17">
        <f>_xlfn.T.TEST(B17:B18,O17:O18,2,1)</f>
        <v>0.4161221181152373</v>
      </c>
      <c r="R17">
        <f t="shared" ref="R17:R18" si="4">(P17/O17)*100</f>
        <v>29.122036142959811</v>
      </c>
    </row>
    <row r="18" spans="1:18" ht="15.75" thickBot="1" x14ac:dyDescent="0.3">
      <c r="A18" s="30"/>
      <c r="B18" s="16">
        <v>60</v>
      </c>
      <c r="C18" s="6">
        <v>41.7</v>
      </c>
      <c r="D18" s="21"/>
      <c r="E18" s="6">
        <v>70.3</v>
      </c>
      <c r="F18" s="21"/>
      <c r="G18" s="6">
        <v>62.4</v>
      </c>
      <c r="H18" s="21"/>
      <c r="I18" s="6">
        <v>64.599999999999994</v>
      </c>
      <c r="J18" s="21"/>
      <c r="K18" s="6">
        <v>43.4</v>
      </c>
      <c r="L18" s="21"/>
      <c r="M18" s="6">
        <v>44.7</v>
      </c>
      <c r="N18" s="39"/>
      <c r="O18">
        <f t="shared" si="0"/>
        <v>54.516666666666659</v>
      </c>
      <c r="P18">
        <f t="shared" si="1"/>
        <v>12.626546109948976</v>
      </c>
      <c r="R18">
        <f t="shared" si="4"/>
        <v>23.160891672177886</v>
      </c>
    </row>
  </sheetData>
  <mergeCells count="3">
    <mergeCell ref="A2:A7"/>
    <mergeCell ref="A9:A14"/>
    <mergeCell ref="A16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O25" zoomScale="122" zoomScaleNormal="122" workbookViewId="0">
      <selection activeCell="R45" sqref="R45"/>
    </sheetView>
  </sheetViews>
  <sheetFormatPr defaultRowHeight="15" x14ac:dyDescent="0.25"/>
  <sheetData>
    <row r="1" spans="1:19" x14ac:dyDescent="0.25">
      <c r="A1" s="15" t="s">
        <v>17</v>
      </c>
      <c r="D1" t="s">
        <v>15</v>
      </c>
      <c r="G1" t="s">
        <v>25</v>
      </c>
      <c r="J1" t="s">
        <v>26</v>
      </c>
      <c r="M1" t="s">
        <v>22</v>
      </c>
      <c r="P1" t="s">
        <v>23</v>
      </c>
      <c r="S1" t="s">
        <v>24</v>
      </c>
    </row>
    <row r="2" spans="1:19" x14ac:dyDescent="0.25">
      <c r="A2" s="13">
        <v>0</v>
      </c>
      <c r="B2" s="1">
        <v>0</v>
      </c>
      <c r="C2" s="1">
        <v>0</v>
      </c>
      <c r="D2">
        <f t="shared" ref="D2:D7" si="0">AVERAGE(B2:C2)</f>
        <v>0</v>
      </c>
      <c r="E2" s="1">
        <v>0</v>
      </c>
      <c r="F2" s="1">
        <v>0</v>
      </c>
      <c r="G2">
        <f t="shared" ref="G2:G7" si="1">AVERAGE(E2:F2)</f>
        <v>0</v>
      </c>
      <c r="H2" s="1">
        <v>0</v>
      </c>
      <c r="I2" s="1">
        <v>0</v>
      </c>
      <c r="J2">
        <f t="shared" ref="J2:J7" si="2">AVERAGE(H2:I2)</f>
        <v>0</v>
      </c>
      <c r="K2" s="1">
        <v>0</v>
      </c>
      <c r="L2" s="1">
        <v>0</v>
      </c>
      <c r="M2">
        <f t="shared" ref="M2:M7" si="3">AVERAGE(K2:L2)</f>
        <v>0</v>
      </c>
      <c r="N2" s="1">
        <v>0</v>
      </c>
      <c r="O2" s="1">
        <v>0</v>
      </c>
      <c r="P2">
        <f t="shared" ref="P2:P7" si="4">AVERAGE(N2:O2)</f>
        <v>0</v>
      </c>
      <c r="Q2" s="1">
        <v>0</v>
      </c>
      <c r="R2" s="1">
        <v>0</v>
      </c>
      <c r="S2">
        <f t="shared" ref="S2:S7" si="5">AVERAGE(Q2:R2)</f>
        <v>0</v>
      </c>
    </row>
    <row r="3" spans="1:19" x14ac:dyDescent="0.25">
      <c r="A3" s="13">
        <v>30</v>
      </c>
      <c r="B3" s="1">
        <v>-7.41</v>
      </c>
      <c r="C3" s="1">
        <v>-15.03</v>
      </c>
      <c r="D3">
        <f t="shared" si="0"/>
        <v>-11.219999999999999</v>
      </c>
      <c r="E3" s="1">
        <v>1.47</v>
      </c>
      <c r="F3" s="1">
        <v>1.33</v>
      </c>
      <c r="G3">
        <f t="shared" si="1"/>
        <v>1.4</v>
      </c>
      <c r="H3" s="1">
        <v>1.19</v>
      </c>
      <c r="I3" s="1">
        <v>1.51</v>
      </c>
      <c r="J3">
        <f t="shared" si="2"/>
        <v>1.35</v>
      </c>
      <c r="K3" s="1">
        <v>1.43</v>
      </c>
      <c r="L3" s="1">
        <v>1.39</v>
      </c>
      <c r="M3">
        <f t="shared" si="3"/>
        <v>1.41</v>
      </c>
      <c r="N3" s="1">
        <v>3.22</v>
      </c>
      <c r="O3" s="1">
        <v>3.27</v>
      </c>
      <c r="P3">
        <f t="shared" si="4"/>
        <v>3.2450000000000001</v>
      </c>
      <c r="Q3" s="1">
        <v>1.87</v>
      </c>
      <c r="R3" s="9">
        <v>1.65</v>
      </c>
      <c r="S3">
        <f t="shared" si="5"/>
        <v>1.76</v>
      </c>
    </row>
    <row r="4" spans="1:19" x14ac:dyDescent="0.25">
      <c r="A4" s="13">
        <v>60</v>
      </c>
      <c r="B4" s="1">
        <v>-10.19</v>
      </c>
      <c r="C4" s="1">
        <v>-6.84</v>
      </c>
      <c r="D4">
        <f t="shared" si="0"/>
        <v>-8.5150000000000006</v>
      </c>
      <c r="E4" s="1">
        <v>1.95</v>
      </c>
      <c r="F4" s="1">
        <v>2.82</v>
      </c>
      <c r="G4">
        <f t="shared" si="1"/>
        <v>2.3849999999999998</v>
      </c>
      <c r="H4" s="1">
        <v>1.74</v>
      </c>
      <c r="I4" s="1">
        <v>1.1100000000000001</v>
      </c>
      <c r="J4">
        <f t="shared" si="2"/>
        <v>1.425</v>
      </c>
      <c r="K4" s="1">
        <v>2.2200000000000002</v>
      </c>
      <c r="L4" s="1">
        <v>3.21</v>
      </c>
      <c r="M4">
        <f t="shared" si="3"/>
        <v>2.7149999999999999</v>
      </c>
      <c r="N4" s="1">
        <v>3.67</v>
      </c>
      <c r="O4" s="1">
        <v>2.91</v>
      </c>
      <c r="P4">
        <f t="shared" si="4"/>
        <v>3.29</v>
      </c>
      <c r="Q4" s="1">
        <v>3.15</v>
      </c>
      <c r="R4" s="1">
        <v>3.17</v>
      </c>
      <c r="S4">
        <f t="shared" si="5"/>
        <v>3.16</v>
      </c>
    </row>
    <row r="5" spans="1:19" x14ac:dyDescent="0.25">
      <c r="A5" s="13">
        <v>90</v>
      </c>
      <c r="B5" s="1">
        <v>-7.83</v>
      </c>
      <c r="C5" s="1">
        <v>-5.52</v>
      </c>
      <c r="D5">
        <f t="shared" si="0"/>
        <v>-6.6749999999999998</v>
      </c>
      <c r="E5" s="1">
        <v>1.21</v>
      </c>
      <c r="F5" s="1">
        <v>1.53</v>
      </c>
      <c r="G5">
        <f t="shared" si="1"/>
        <v>1.37</v>
      </c>
      <c r="H5" s="1">
        <v>1.38</v>
      </c>
      <c r="I5" s="1">
        <v>1.08</v>
      </c>
      <c r="J5">
        <f t="shared" si="2"/>
        <v>1.23</v>
      </c>
      <c r="K5" s="1">
        <v>1.47</v>
      </c>
      <c r="L5" s="1">
        <v>0.66</v>
      </c>
      <c r="M5">
        <f t="shared" si="3"/>
        <v>1.0649999999999999</v>
      </c>
      <c r="N5" s="1">
        <v>2.79</v>
      </c>
      <c r="O5" s="1">
        <v>2.42</v>
      </c>
      <c r="P5">
        <f t="shared" si="4"/>
        <v>2.605</v>
      </c>
      <c r="Q5" s="1">
        <v>2.02</v>
      </c>
      <c r="R5" s="1">
        <v>1.58</v>
      </c>
      <c r="S5">
        <f t="shared" si="5"/>
        <v>1.8</v>
      </c>
    </row>
    <row r="6" spans="1:19" x14ac:dyDescent="0.25">
      <c r="A6" s="13">
        <v>120</v>
      </c>
      <c r="B6" s="1">
        <v>-6.09</v>
      </c>
      <c r="C6" s="1">
        <v>-6.73</v>
      </c>
      <c r="D6">
        <f t="shared" si="0"/>
        <v>-6.41</v>
      </c>
      <c r="E6" s="1">
        <v>2.14</v>
      </c>
      <c r="F6" s="1">
        <v>2.2200000000000002</v>
      </c>
      <c r="G6">
        <f t="shared" si="1"/>
        <v>2.1800000000000002</v>
      </c>
      <c r="H6" s="1">
        <v>-4.08</v>
      </c>
      <c r="I6" s="1">
        <v>-4.88</v>
      </c>
      <c r="J6">
        <f t="shared" si="2"/>
        <v>-4.4800000000000004</v>
      </c>
      <c r="K6" s="1">
        <v>-2.68</v>
      </c>
      <c r="L6" s="1">
        <v>-3.18</v>
      </c>
      <c r="M6">
        <f t="shared" si="3"/>
        <v>-2.93</v>
      </c>
      <c r="N6" s="1">
        <v>1.51</v>
      </c>
      <c r="O6" s="1">
        <v>1.1399999999999999</v>
      </c>
      <c r="P6">
        <f t="shared" si="4"/>
        <v>1.325</v>
      </c>
      <c r="Q6" s="1">
        <v>0.08</v>
      </c>
      <c r="R6" s="1">
        <v>0.15</v>
      </c>
      <c r="S6">
        <f t="shared" si="5"/>
        <v>0.11499999999999999</v>
      </c>
    </row>
    <row r="7" spans="1:19" x14ac:dyDescent="0.25">
      <c r="A7" s="13">
        <v>150</v>
      </c>
      <c r="B7" s="1">
        <v>-5.93</v>
      </c>
      <c r="C7" s="1">
        <v>-4.95</v>
      </c>
      <c r="D7">
        <f t="shared" si="0"/>
        <v>-5.4399999999999995</v>
      </c>
      <c r="E7" s="1">
        <v>3.71</v>
      </c>
      <c r="F7" s="1">
        <v>3.92</v>
      </c>
      <c r="G7">
        <f t="shared" si="1"/>
        <v>3.8149999999999999</v>
      </c>
      <c r="H7" s="1">
        <v>-4.6399999999999997</v>
      </c>
      <c r="I7" s="1">
        <v>-4.3099999999999996</v>
      </c>
      <c r="J7">
        <f t="shared" si="2"/>
        <v>-4.4749999999999996</v>
      </c>
      <c r="K7" s="1">
        <v>-7.21</v>
      </c>
      <c r="L7" s="1">
        <v>-9.08</v>
      </c>
      <c r="M7">
        <f t="shared" si="3"/>
        <v>-8.1449999999999996</v>
      </c>
      <c r="N7" s="1">
        <v>-2.85</v>
      </c>
      <c r="O7" s="1">
        <v>-3.31</v>
      </c>
      <c r="P7">
        <f t="shared" si="4"/>
        <v>-3.08</v>
      </c>
      <c r="Q7" s="1">
        <v>-4.1900000000000004</v>
      </c>
      <c r="R7" s="1">
        <v>-4.3499999999999996</v>
      </c>
      <c r="S7">
        <f t="shared" si="5"/>
        <v>-4.2699999999999996</v>
      </c>
    </row>
    <row r="9" spans="1:19" ht="15.75" thickBot="1" x14ac:dyDescent="0.3"/>
    <row r="10" spans="1:19" x14ac:dyDescent="0.25">
      <c r="A10" s="15" t="s">
        <v>17</v>
      </c>
      <c r="B10" t="s">
        <v>15</v>
      </c>
      <c r="C10" t="s">
        <v>25</v>
      </c>
      <c r="D10" t="s">
        <v>26</v>
      </c>
      <c r="E10" t="s">
        <v>22</v>
      </c>
      <c r="F10" t="s">
        <v>23</v>
      </c>
      <c r="G10" t="s">
        <v>24</v>
      </c>
    </row>
    <row r="11" spans="1:19" x14ac:dyDescent="0.25">
      <c r="A11" s="13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9" x14ac:dyDescent="0.25">
      <c r="A12" s="13">
        <v>30</v>
      </c>
      <c r="B12">
        <v>-11.219999999999999</v>
      </c>
      <c r="C12">
        <v>1.4</v>
      </c>
      <c r="D12">
        <v>1.35</v>
      </c>
      <c r="E12">
        <v>1.41</v>
      </c>
      <c r="F12">
        <v>3.2450000000000001</v>
      </c>
      <c r="G12">
        <v>1.76</v>
      </c>
    </row>
    <row r="13" spans="1:19" x14ac:dyDescent="0.25">
      <c r="A13" s="13">
        <v>60</v>
      </c>
      <c r="B13">
        <v>-8.5150000000000006</v>
      </c>
      <c r="C13">
        <v>2.3849999999999998</v>
      </c>
      <c r="D13">
        <v>1.425</v>
      </c>
      <c r="E13">
        <v>2.7149999999999999</v>
      </c>
      <c r="F13">
        <v>3.29</v>
      </c>
      <c r="G13">
        <v>3.16</v>
      </c>
    </row>
    <row r="14" spans="1:19" x14ac:dyDescent="0.25">
      <c r="A14" s="13">
        <v>90</v>
      </c>
      <c r="B14">
        <v>-6.6749999999999998</v>
      </c>
      <c r="C14">
        <v>1.37</v>
      </c>
      <c r="D14">
        <v>1.23</v>
      </c>
      <c r="E14">
        <v>1.0649999999999999</v>
      </c>
      <c r="F14">
        <v>2.605</v>
      </c>
      <c r="G14">
        <v>1.8</v>
      </c>
    </row>
    <row r="15" spans="1:19" x14ac:dyDescent="0.25">
      <c r="A15" s="13">
        <v>120</v>
      </c>
      <c r="B15">
        <v>-6.41</v>
      </c>
      <c r="C15">
        <v>2.1800000000000002</v>
      </c>
      <c r="D15">
        <v>-4.4800000000000004</v>
      </c>
      <c r="E15">
        <v>-2.93</v>
      </c>
      <c r="F15">
        <v>1.325</v>
      </c>
      <c r="G15">
        <v>0.11499999999999999</v>
      </c>
    </row>
    <row r="16" spans="1:19" x14ac:dyDescent="0.25">
      <c r="A16" s="13">
        <v>150</v>
      </c>
      <c r="B16">
        <v>-5.4399999999999995</v>
      </c>
      <c r="C16">
        <v>3.8149999999999999</v>
      </c>
      <c r="D16">
        <v>-4.4749999999999996</v>
      </c>
      <c r="E16">
        <v>-8.1449999999999996</v>
      </c>
      <c r="F16">
        <v>-3.08</v>
      </c>
      <c r="G16">
        <v>-4.2699999999999996</v>
      </c>
    </row>
    <row r="18" spans="1:19" ht="15.75" thickBot="1" x14ac:dyDescent="0.3"/>
    <row r="19" spans="1:19" x14ac:dyDescent="0.25">
      <c r="A19" s="15" t="s">
        <v>17</v>
      </c>
      <c r="D19" t="s">
        <v>15</v>
      </c>
      <c r="G19" t="s">
        <v>25</v>
      </c>
      <c r="J19" t="s">
        <v>26</v>
      </c>
      <c r="M19" t="s">
        <v>22</v>
      </c>
      <c r="P19" t="s">
        <v>23</v>
      </c>
      <c r="S19" t="s">
        <v>24</v>
      </c>
    </row>
    <row r="20" spans="1:19" x14ac:dyDescent="0.25">
      <c r="A20" s="13">
        <v>0</v>
      </c>
      <c r="B20" s="1">
        <v>0</v>
      </c>
      <c r="C20" s="1">
        <v>0</v>
      </c>
      <c r="D20">
        <f t="shared" ref="D20:D25" si="6">_xlfn.STDEV.S(B20:C20)</f>
        <v>0</v>
      </c>
      <c r="E20" s="1">
        <v>0</v>
      </c>
      <c r="F20" s="1">
        <v>0</v>
      </c>
      <c r="G20">
        <f t="shared" ref="G20:G25" si="7">_xlfn.STDEV.S(E20:F20)</f>
        <v>0</v>
      </c>
      <c r="H20" s="1">
        <v>0</v>
      </c>
      <c r="I20" s="1">
        <v>0</v>
      </c>
      <c r="J20">
        <f t="shared" ref="J20:J25" si="8">_xlfn.STDEV.S(H20:I20)</f>
        <v>0</v>
      </c>
      <c r="K20" s="1">
        <v>0</v>
      </c>
      <c r="L20" s="1">
        <v>0</v>
      </c>
      <c r="M20">
        <f t="shared" ref="M20:M25" si="9">_xlfn.STDEV.S(K20:L20)</f>
        <v>0</v>
      </c>
      <c r="N20" s="1">
        <v>0</v>
      </c>
      <c r="O20" s="1">
        <v>0</v>
      </c>
      <c r="P20">
        <f t="shared" ref="P20:P25" si="10">_xlfn.STDEV.S(N20:O20)</f>
        <v>0</v>
      </c>
      <c r="Q20" s="1">
        <v>0</v>
      </c>
      <c r="R20" s="1">
        <v>0</v>
      </c>
      <c r="S20">
        <f t="shared" ref="S20:S25" si="11">_xlfn.STDEV.S(Q20:R20)</f>
        <v>0</v>
      </c>
    </row>
    <row r="21" spans="1:19" x14ac:dyDescent="0.25">
      <c r="A21" s="13">
        <v>30</v>
      </c>
      <c r="B21" s="1">
        <v>-7.41</v>
      </c>
      <c r="C21" s="1">
        <v>-15.03</v>
      </c>
      <c r="D21">
        <f t="shared" si="6"/>
        <v>5.3881536726414936</v>
      </c>
      <c r="E21" s="1">
        <v>1.47</v>
      </c>
      <c r="F21" s="1">
        <v>1.33</v>
      </c>
      <c r="G21">
        <f t="shared" si="7"/>
        <v>9.899494936611658E-2</v>
      </c>
      <c r="H21" s="1">
        <v>1.19</v>
      </c>
      <c r="I21" s="1">
        <v>1.51</v>
      </c>
      <c r="J21">
        <f t="shared" si="8"/>
        <v>0.22627416997969452</v>
      </c>
      <c r="K21" s="1">
        <v>1.43</v>
      </c>
      <c r="L21" s="1">
        <v>1.39</v>
      </c>
      <c r="M21">
        <f t="shared" si="9"/>
        <v>2.8284271247461926E-2</v>
      </c>
      <c r="N21" s="1">
        <v>3.22</v>
      </c>
      <c r="O21" s="1">
        <v>3.27</v>
      </c>
      <c r="P21">
        <f t="shared" si="10"/>
        <v>3.5355339059327251E-2</v>
      </c>
      <c r="Q21" s="1">
        <v>1.87</v>
      </c>
      <c r="R21" s="9">
        <v>1.65</v>
      </c>
      <c r="S21">
        <f t="shared" si="11"/>
        <v>0.1555634918610406</v>
      </c>
    </row>
    <row r="22" spans="1:19" x14ac:dyDescent="0.25">
      <c r="A22" s="13">
        <v>60</v>
      </c>
      <c r="B22" s="1">
        <v>-10.19</v>
      </c>
      <c r="C22" s="1">
        <v>-6.84</v>
      </c>
      <c r="D22">
        <f t="shared" si="6"/>
        <v>2.3688077169749246</v>
      </c>
      <c r="E22" s="1">
        <v>1.95</v>
      </c>
      <c r="F22" s="1">
        <v>2.82</v>
      </c>
      <c r="G22">
        <f t="shared" si="7"/>
        <v>0.615182899632297</v>
      </c>
      <c r="H22" s="1">
        <v>1.74</v>
      </c>
      <c r="I22" s="1">
        <v>1.1100000000000001</v>
      </c>
      <c r="J22">
        <f t="shared" si="8"/>
        <v>0.44547727214752519</v>
      </c>
      <c r="K22" s="1">
        <v>2.2200000000000002</v>
      </c>
      <c r="L22" s="1">
        <v>3.21</v>
      </c>
      <c r="M22">
        <f t="shared" si="9"/>
        <v>0.70003571337468462</v>
      </c>
      <c r="N22" s="1">
        <v>3.67</v>
      </c>
      <c r="O22" s="1">
        <v>2.91</v>
      </c>
      <c r="P22">
        <f t="shared" si="10"/>
        <v>0.53740115370177788</v>
      </c>
      <c r="Q22" s="1">
        <v>3.15</v>
      </c>
      <c r="R22" s="1">
        <v>3.17</v>
      </c>
      <c r="S22">
        <f t="shared" si="11"/>
        <v>1.4142135623730963E-2</v>
      </c>
    </row>
    <row r="23" spans="1:19" x14ac:dyDescent="0.25">
      <c r="A23" s="13">
        <v>90</v>
      </c>
      <c r="B23" s="1">
        <v>-7.83</v>
      </c>
      <c r="C23" s="1">
        <v>-5.52</v>
      </c>
      <c r="D23">
        <f t="shared" si="6"/>
        <v>1.6334166645409229</v>
      </c>
      <c r="E23" s="1">
        <v>1.21</v>
      </c>
      <c r="F23" s="1">
        <v>1.53</v>
      </c>
      <c r="G23">
        <f t="shared" si="7"/>
        <v>0.22627416997969355</v>
      </c>
      <c r="H23" s="1">
        <v>1.38</v>
      </c>
      <c r="I23" s="1">
        <v>1.08</v>
      </c>
      <c r="J23">
        <f t="shared" si="8"/>
        <v>0.21213203435596409</v>
      </c>
      <c r="K23" s="1">
        <v>1.47</v>
      </c>
      <c r="L23" s="1">
        <v>0.66</v>
      </c>
      <c r="M23">
        <f t="shared" si="9"/>
        <v>0.57275649276110363</v>
      </c>
      <c r="N23" s="1">
        <v>2.79</v>
      </c>
      <c r="O23" s="1">
        <v>2.42</v>
      </c>
      <c r="P23">
        <f t="shared" si="10"/>
        <v>0.26162950903902266</v>
      </c>
      <c r="Q23" s="1">
        <v>2.02</v>
      </c>
      <c r="R23" s="1">
        <v>1.58</v>
      </c>
      <c r="S23">
        <f t="shared" si="11"/>
        <v>0.31112698372208092</v>
      </c>
    </row>
    <row r="24" spans="1:19" x14ac:dyDescent="0.25">
      <c r="A24" s="13">
        <v>120</v>
      </c>
      <c r="B24" s="1">
        <v>-6.09</v>
      </c>
      <c r="C24" s="1">
        <v>-6.73</v>
      </c>
      <c r="D24">
        <f t="shared" si="6"/>
        <v>0.45254833995939081</v>
      </c>
      <c r="E24" s="1">
        <v>2.14</v>
      </c>
      <c r="F24" s="1">
        <v>2.2200000000000002</v>
      </c>
      <c r="G24">
        <f t="shared" si="7"/>
        <v>5.6568542494923851E-2</v>
      </c>
      <c r="H24" s="1">
        <v>-4.08</v>
      </c>
      <c r="I24" s="1">
        <v>-4.88</v>
      </c>
      <c r="J24">
        <f t="shared" si="8"/>
        <v>0.5656854249492379</v>
      </c>
      <c r="K24" s="1">
        <v>-2.68</v>
      </c>
      <c r="L24" s="1">
        <v>-3.18</v>
      </c>
      <c r="M24">
        <f t="shared" si="9"/>
        <v>0.35355339059327379</v>
      </c>
      <c r="N24" s="1">
        <v>1.51</v>
      </c>
      <c r="O24" s="1">
        <v>1.1399999999999999</v>
      </c>
      <c r="P24">
        <f t="shared" si="10"/>
        <v>0.26162950903902238</v>
      </c>
      <c r="Q24" s="1">
        <v>0.08</v>
      </c>
      <c r="R24" s="1">
        <v>0.15</v>
      </c>
      <c r="S24">
        <f t="shared" si="11"/>
        <v>4.9497474683058366E-2</v>
      </c>
    </row>
    <row r="25" spans="1:19" x14ac:dyDescent="0.25">
      <c r="A25" s="13">
        <v>150</v>
      </c>
      <c r="B25" s="1">
        <v>-5.93</v>
      </c>
      <c r="C25" s="1">
        <v>-4.95</v>
      </c>
      <c r="D25">
        <f t="shared" si="6"/>
        <v>0.69296464556281623</v>
      </c>
      <c r="E25" s="1">
        <v>3.71</v>
      </c>
      <c r="F25" s="1">
        <v>3.92</v>
      </c>
      <c r="G25">
        <f t="shared" si="7"/>
        <v>0.14849242404917495</v>
      </c>
      <c r="H25" s="1">
        <v>-4.6399999999999997</v>
      </c>
      <c r="I25" s="1">
        <v>-4.3099999999999996</v>
      </c>
      <c r="J25">
        <f t="shared" si="8"/>
        <v>0.23334523779156074</v>
      </c>
      <c r="K25" s="1">
        <v>-7.21</v>
      </c>
      <c r="L25" s="1">
        <v>-9.08</v>
      </c>
      <c r="M25">
        <f t="shared" si="9"/>
        <v>1.3222896808188513</v>
      </c>
      <c r="N25" s="1">
        <v>-2.85</v>
      </c>
      <c r="O25" s="1">
        <v>-3.31</v>
      </c>
      <c r="P25">
        <f t="shared" si="10"/>
        <v>0.32526911934581182</v>
      </c>
      <c r="Q25" s="1">
        <v>-4.1900000000000004</v>
      </c>
      <c r="R25" s="1">
        <v>-4.3499999999999996</v>
      </c>
      <c r="S25">
        <f t="shared" si="11"/>
        <v>0.11313708498984708</v>
      </c>
    </row>
    <row r="26" spans="1:19" ht="15.75" thickBot="1" x14ac:dyDescent="0.3"/>
    <row r="27" spans="1:19" x14ac:dyDescent="0.25">
      <c r="A27" s="15" t="s">
        <v>17</v>
      </c>
      <c r="B27" t="s">
        <v>15</v>
      </c>
      <c r="C27" t="s">
        <v>25</v>
      </c>
      <c r="D27" t="s">
        <v>26</v>
      </c>
      <c r="E27" t="s">
        <v>22</v>
      </c>
      <c r="F27" t="s">
        <v>23</v>
      </c>
      <c r="G27" t="s">
        <v>24</v>
      </c>
    </row>
    <row r="28" spans="1:19" x14ac:dyDescent="0.25">
      <c r="A28" s="1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9" x14ac:dyDescent="0.25">
      <c r="A29" s="13">
        <v>30</v>
      </c>
      <c r="B29">
        <v>5.3881536726414936</v>
      </c>
      <c r="C29">
        <v>9.899494936611658E-2</v>
      </c>
      <c r="D29">
        <v>0.22627416997969452</v>
      </c>
      <c r="E29">
        <v>2.8284271247461926E-2</v>
      </c>
      <c r="F29">
        <v>3.5355339059327251E-2</v>
      </c>
      <c r="G29">
        <v>0.1555634918610406</v>
      </c>
    </row>
    <row r="30" spans="1:19" x14ac:dyDescent="0.25">
      <c r="A30" s="13">
        <v>60</v>
      </c>
      <c r="B30">
        <v>2.3688077169749246</v>
      </c>
      <c r="C30">
        <v>0.615182899632297</v>
      </c>
      <c r="D30">
        <v>0.44547727214752519</v>
      </c>
      <c r="E30">
        <v>0.70003571337468462</v>
      </c>
      <c r="F30">
        <v>0.53740115370177788</v>
      </c>
      <c r="G30">
        <v>1.4142135623730963E-2</v>
      </c>
    </row>
    <row r="31" spans="1:19" x14ac:dyDescent="0.25">
      <c r="A31" s="13">
        <v>90</v>
      </c>
      <c r="B31">
        <v>1.6334166645409229</v>
      </c>
      <c r="C31">
        <v>0.22627416997969355</v>
      </c>
      <c r="D31">
        <v>0.21213203435596409</v>
      </c>
      <c r="E31">
        <v>0.57275649276110363</v>
      </c>
      <c r="F31">
        <v>0.26162950903902266</v>
      </c>
      <c r="G31">
        <v>0.31112698372208092</v>
      </c>
    </row>
    <row r="32" spans="1:19" x14ac:dyDescent="0.25">
      <c r="A32" s="13">
        <v>120</v>
      </c>
      <c r="B32">
        <v>0.45254833995939081</v>
      </c>
      <c r="C32">
        <v>5.6568542494923851E-2</v>
      </c>
      <c r="D32">
        <v>0.5656854249492379</v>
      </c>
      <c r="E32">
        <v>0.35355339059327379</v>
      </c>
      <c r="F32">
        <v>0.26162950903902238</v>
      </c>
      <c r="G32">
        <v>4.9497474683058366E-2</v>
      </c>
    </row>
    <row r="33" spans="1:25" x14ac:dyDescent="0.25">
      <c r="A33" s="13">
        <v>150</v>
      </c>
      <c r="B33">
        <v>0.69296464556281623</v>
      </c>
      <c r="C33">
        <v>0.14849242404917495</v>
      </c>
      <c r="D33">
        <v>0.23334523779156074</v>
      </c>
      <c r="E33">
        <v>1.3222896808188513</v>
      </c>
      <c r="F33">
        <v>0.32526911934581182</v>
      </c>
      <c r="G33">
        <v>0.11313708498984708</v>
      </c>
    </row>
    <row r="46" spans="1:25" ht="15.75" thickBot="1" x14ac:dyDescent="0.3">
      <c r="D46" s="38" t="s">
        <v>15</v>
      </c>
      <c r="E46" s="38"/>
      <c r="H46" s="38" t="s">
        <v>19</v>
      </c>
      <c r="I46" s="38"/>
      <c r="L46" s="38" t="s">
        <v>29</v>
      </c>
      <c r="M46" s="38"/>
      <c r="P46" s="38" t="s">
        <v>22</v>
      </c>
      <c r="Q46" s="38"/>
      <c r="T46" s="38" t="s">
        <v>23</v>
      </c>
      <c r="U46" s="38"/>
      <c r="X46" s="38" t="s">
        <v>24</v>
      </c>
      <c r="Y46" s="38"/>
    </row>
    <row r="47" spans="1:25" x14ac:dyDescent="0.25">
      <c r="A47" s="15" t="s">
        <v>17</v>
      </c>
      <c r="D47" t="s">
        <v>27</v>
      </c>
      <c r="E47" t="s">
        <v>28</v>
      </c>
      <c r="H47" t="s">
        <v>27</v>
      </c>
      <c r="I47" t="s">
        <v>28</v>
      </c>
      <c r="L47" t="s">
        <v>27</v>
      </c>
      <c r="M47" t="s">
        <v>28</v>
      </c>
      <c r="P47" t="s">
        <v>27</v>
      </c>
      <c r="Q47" t="s">
        <v>28</v>
      </c>
      <c r="T47" t="s">
        <v>27</v>
      </c>
      <c r="U47" t="s">
        <v>28</v>
      </c>
      <c r="X47" t="s">
        <v>27</v>
      </c>
      <c r="Y47" t="s">
        <v>28</v>
      </c>
    </row>
    <row r="48" spans="1:25" x14ac:dyDescent="0.25">
      <c r="A48" s="13">
        <v>0</v>
      </c>
      <c r="B48" s="1">
        <v>0</v>
      </c>
      <c r="C48" s="1">
        <v>0</v>
      </c>
      <c r="D48">
        <f t="shared" ref="D48:D53" si="12">AVERAGE(B48:C48)</f>
        <v>0</v>
      </c>
      <c r="E48">
        <f t="shared" ref="E48:E53" si="13">_xlfn.STDEV.S(B48:C48)</f>
        <v>0</v>
      </c>
      <c r="F48" s="1">
        <v>0</v>
      </c>
      <c r="G48" s="1">
        <v>0</v>
      </c>
      <c r="H48">
        <f t="shared" ref="H48:H53" si="14">AVERAGE(F48:G48)</f>
        <v>0</v>
      </c>
      <c r="I48">
        <f t="shared" ref="I48:I53" si="15">_xlfn.STDEV.S(F48:G48)</f>
        <v>0</v>
      </c>
      <c r="J48" s="1">
        <v>0</v>
      </c>
      <c r="K48" s="1">
        <v>0</v>
      </c>
      <c r="L48">
        <f t="shared" ref="L48:L53" si="16">AVERAGE(J48:K48)</f>
        <v>0</v>
      </c>
      <c r="M48">
        <f t="shared" ref="M48:M53" si="17">_xlfn.STDEV.S(J48:K48)</f>
        <v>0</v>
      </c>
      <c r="N48" s="1">
        <v>0</v>
      </c>
      <c r="O48" s="1">
        <v>0</v>
      </c>
      <c r="P48">
        <f t="shared" ref="P48:P53" si="18">AVERAGE(N48:O48)</f>
        <v>0</v>
      </c>
      <c r="Q48">
        <f t="shared" ref="Q48:Q53" si="19">_xlfn.STDEV.S(N48:O48)</f>
        <v>0</v>
      </c>
      <c r="R48" s="1">
        <v>0</v>
      </c>
      <c r="S48" s="1">
        <v>0</v>
      </c>
      <c r="T48">
        <f t="shared" ref="T48:T53" si="20">AVERAGE(R48:S48)</f>
        <v>0</v>
      </c>
      <c r="U48">
        <f t="shared" ref="U48:U53" si="21">_xlfn.STDEV.S(R48:S48)</f>
        <v>0</v>
      </c>
      <c r="V48" s="1">
        <v>0</v>
      </c>
      <c r="W48" s="1">
        <v>0</v>
      </c>
      <c r="X48">
        <f t="shared" ref="X48:X53" si="22">AVERAGE(V48:W48)</f>
        <v>0</v>
      </c>
      <c r="Y48">
        <f t="shared" ref="Y48:Y53" si="23">_xlfn.STDEV.S(V48:W48)</f>
        <v>0</v>
      </c>
    </row>
    <row r="49" spans="1:25" x14ac:dyDescent="0.25">
      <c r="A49" s="13">
        <v>30</v>
      </c>
      <c r="B49" s="1">
        <v>1.24</v>
      </c>
      <c r="C49" s="1">
        <v>1.45</v>
      </c>
      <c r="D49">
        <f t="shared" si="12"/>
        <v>1.345</v>
      </c>
      <c r="E49">
        <f t="shared" si="13"/>
        <v>0.14849242404917495</v>
      </c>
      <c r="F49" s="1">
        <v>1.37</v>
      </c>
      <c r="G49" s="1">
        <v>1.44</v>
      </c>
      <c r="H49">
        <f t="shared" si="14"/>
        <v>1.405</v>
      </c>
      <c r="I49">
        <f t="shared" si="15"/>
        <v>4.9497474683058214E-2</v>
      </c>
      <c r="J49" s="1">
        <v>2.31</v>
      </c>
      <c r="K49" s="1">
        <v>2.5299999999999998</v>
      </c>
      <c r="L49">
        <f t="shared" si="16"/>
        <v>2.42</v>
      </c>
      <c r="M49">
        <f t="shared" si="17"/>
        <v>0.15556349186104027</v>
      </c>
      <c r="N49" s="1">
        <v>1.41</v>
      </c>
      <c r="O49" s="1">
        <v>0.85</v>
      </c>
      <c r="P49">
        <f t="shared" si="18"/>
        <v>1.1299999999999999</v>
      </c>
      <c r="Q49">
        <f t="shared" si="19"/>
        <v>0.39597979746446665</v>
      </c>
      <c r="R49" s="1">
        <v>0.98</v>
      </c>
      <c r="S49" s="1">
        <v>1.01</v>
      </c>
      <c r="T49">
        <f t="shared" si="20"/>
        <v>0.995</v>
      </c>
      <c r="U49">
        <f t="shared" si="21"/>
        <v>2.1213203435596444E-2</v>
      </c>
      <c r="V49" s="1">
        <v>1.23</v>
      </c>
      <c r="W49" s="9">
        <v>0.8</v>
      </c>
      <c r="X49">
        <f t="shared" si="22"/>
        <v>1.0150000000000001</v>
      </c>
      <c r="Y49">
        <f t="shared" si="23"/>
        <v>0.30405591591021458</v>
      </c>
    </row>
    <row r="50" spans="1:25" x14ac:dyDescent="0.25">
      <c r="A50" s="13">
        <v>60</v>
      </c>
      <c r="B50" s="1">
        <v>3.59</v>
      </c>
      <c r="C50" s="1">
        <v>2.89</v>
      </c>
      <c r="D50">
        <f t="shared" si="12"/>
        <v>3.24</v>
      </c>
      <c r="E50">
        <f t="shared" si="13"/>
        <v>0.49497474683058068</v>
      </c>
      <c r="F50" s="1">
        <v>3.56</v>
      </c>
      <c r="G50" s="1">
        <v>4.3499999999999996</v>
      </c>
      <c r="H50">
        <f t="shared" si="14"/>
        <v>3.9550000000000001</v>
      </c>
      <c r="I50">
        <f t="shared" si="15"/>
        <v>0.55861435713737229</v>
      </c>
      <c r="J50" s="1">
        <v>2.33</v>
      </c>
      <c r="K50" s="1">
        <v>2.56</v>
      </c>
      <c r="L50">
        <f t="shared" si="16"/>
        <v>2.4450000000000003</v>
      </c>
      <c r="M50">
        <f t="shared" si="17"/>
        <v>0.16263455967290591</v>
      </c>
      <c r="N50" s="1">
        <v>2.56</v>
      </c>
      <c r="O50" s="1">
        <v>2.91</v>
      </c>
      <c r="P50">
        <f t="shared" si="18"/>
        <v>2.7350000000000003</v>
      </c>
      <c r="Q50">
        <f t="shared" si="19"/>
        <v>0.2474873734152917</v>
      </c>
      <c r="R50" s="1">
        <v>2.56</v>
      </c>
      <c r="S50" s="1">
        <v>3.31</v>
      </c>
      <c r="T50">
        <f t="shared" si="20"/>
        <v>2.9350000000000001</v>
      </c>
      <c r="U50">
        <f t="shared" si="21"/>
        <v>0.5303300858899106</v>
      </c>
      <c r="V50" s="1">
        <v>1.58</v>
      </c>
      <c r="W50" s="1">
        <v>1.77</v>
      </c>
      <c r="X50">
        <f t="shared" si="22"/>
        <v>1.675</v>
      </c>
      <c r="Y50">
        <f t="shared" si="23"/>
        <v>0.134350288425444</v>
      </c>
    </row>
    <row r="51" spans="1:25" x14ac:dyDescent="0.25">
      <c r="A51" s="13">
        <v>90</v>
      </c>
      <c r="B51" s="1">
        <v>3.98</v>
      </c>
      <c r="C51" s="9">
        <v>4.08</v>
      </c>
      <c r="D51">
        <f t="shared" si="12"/>
        <v>4.03</v>
      </c>
      <c r="E51">
        <f t="shared" si="13"/>
        <v>7.0710678118654821E-2</v>
      </c>
      <c r="F51" s="1">
        <v>3.86</v>
      </c>
      <c r="G51" s="9">
        <v>4.04</v>
      </c>
      <c r="H51">
        <f t="shared" si="14"/>
        <v>3.95</v>
      </c>
      <c r="I51">
        <f t="shared" si="15"/>
        <v>0.12727922061357869</v>
      </c>
      <c r="J51" s="1">
        <v>4.6100000000000003</v>
      </c>
      <c r="K51" s="9">
        <v>4.9000000000000004</v>
      </c>
      <c r="L51">
        <f t="shared" si="16"/>
        <v>4.7550000000000008</v>
      </c>
      <c r="M51">
        <f t="shared" si="17"/>
        <v>0.2050609665440988</v>
      </c>
      <c r="N51" s="1">
        <v>4.6500000000000004</v>
      </c>
      <c r="O51" s="9">
        <v>3.51</v>
      </c>
      <c r="P51">
        <f t="shared" si="18"/>
        <v>4.08</v>
      </c>
      <c r="Q51">
        <f t="shared" si="19"/>
        <v>0.80610173055266354</v>
      </c>
      <c r="R51" s="1">
        <v>1.53</v>
      </c>
      <c r="S51" s="9">
        <v>2.36</v>
      </c>
      <c r="T51">
        <f t="shared" si="20"/>
        <v>1.9449999999999998</v>
      </c>
      <c r="U51">
        <f t="shared" si="21"/>
        <v>0.58689862838483453</v>
      </c>
      <c r="V51" s="1">
        <v>2.0499999999999998</v>
      </c>
      <c r="W51" s="9">
        <v>1.76</v>
      </c>
      <c r="X51">
        <f t="shared" si="22"/>
        <v>1.9049999999999998</v>
      </c>
      <c r="Y51">
        <f t="shared" si="23"/>
        <v>0.20506096654409867</v>
      </c>
    </row>
    <row r="52" spans="1:25" x14ac:dyDescent="0.25">
      <c r="A52" s="13">
        <v>120</v>
      </c>
      <c r="B52" s="1">
        <v>17.010000000000002</v>
      </c>
      <c r="C52" s="1">
        <v>17.170000000000002</v>
      </c>
      <c r="D52">
        <f t="shared" si="12"/>
        <v>17.090000000000003</v>
      </c>
      <c r="E52">
        <f t="shared" si="13"/>
        <v>0.1131370849898477</v>
      </c>
      <c r="F52" s="1">
        <v>14.3</v>
      </c>
      <c r="G52" s="1">
        <v>12.53</v>
      </c>
      <c r="H52">
        <f t="shared" si="14"/>
        <v>13.414999999999999</v>
      </c>
      <c r="I52">
        <f t="shared" si="15"/>
        <v>1.2515790027001901</v>
      </c>
      <c r="J52" s="1">
        <v>18.57</v>
      </c>
      <c r="K52" s="1">
        <v>20.010000000000002</v>
      </c>
      <c r="L52">
        <f t="shared" si="16"/>
        <v>19.29</v>
      </c>
      <c r="M52">
        <f t="shared" si="17"/>
        <v>1.0182337649086295</v>
      </c>
      <c r="N52" s="1">
        <v>16.79</v>
      </c>
      <c r="O52" s="1">
        <v>16.43</v>
      </c>
      <c r="P52">
        <f t="shared" si="18"/>
        <v>16.61</v>
      </c>
      <c r="Q52">
        <f t="shared" si="19"/>
        <v>0.25455844122715671</v>
      </c>
      <c r="R52" s="9">
        <v>6.5</v>
      </c>
      <c r="S52" s="1">
        <v>7.06</v>
      </c>
      <c r="T52">
        <f t="shared" si="20"/>
        <v>6.7799999999999994</v>
      </c>
      <c r="U52">
        <f t="shared" si="21"/>
        <v>0.39597979746446632</v>
      </c>
      <c r="V52" s="1">
        <v>5.69</v>
      </c>
      <c r="W52" s="1">
        <v>5.92</v>
      </c>
      <c r="X52">
        <f t="shared" si="22"/>
        <v>5.8049999999999997</v>
      </c>
      <c r="Y52">
        <f t="shared" si="23"/>
        <v>0.1626345596729056</v>
      </c>
    </row>
    <row r="53" spans="1:25" x14ac:dyDescent="0.25">
      <c r="A53" s="13">
        <v>150</v>
      </c>
      <c r="B53" s="1">
        <v>24.84</v>
      </c>
      <c r="C53" s="1">
        <v>24.01</v>
      </c>
      <c r="D53">
        <f t="shared" si="12"/>
        <v>24.425000000000001</v>
      </c>
      <c r="E53">
        <f t="shared" si="13"/>
        <v>0.5868986283848332</v>
      </c>
      <c r="F53" s="1">
        <v>12.76</v>
      </c>
      <c r="G53" s="1">
        <v>10.46</v>
      </c>
      <c r="H53">
        <f t="shared" si="14"/>
        <v>11.61</v>
      </c>
      <c r="I53">
        <f t="shared" si="15"/>
        <v>1.6263455967290585</v>
      </c>
      <c r="J53" s="1">
        <v>5.0199999999999996</v>
      </c>
      <c r="K53" s="1">
        <v>9.08</v>
      </c>
      <c r="L53">
        <f t="shared" si="16"/>
        <v>7.05</v>
      </c>
      <c r="M53">
        <f t="shared" si="17"/>
        <v>2.8708535316173802</v>
      </c>
      <c r="N53" s="9">
        <v>19.5</v>
      </c>
      <c r="O53" s="1">
        <v>19.489999999999998</v>
      </c>
      <c r="P53">
        <f t="shared" si="18"/>
        <v>19.494999999999997</v>
      </c>
      <c r="Q53">
        <f t="shared" si="19"/>
        <v>7.0710678118665812E-3</v>
      </c>
      <c r="R53" s="1">
        <v>8.2899999999999991</v>
      </c>
      <c r="S53" s="1">
        <v>9.4499999999999993</v>
      </c>
      <c r="T53">
        <f t="shared" si="20"/>
        <v>8.8699999999999992</v>
      </c>
      <c r="U53">
        <f t="shared" si="21"/>
        <v>0.82024386617639522</v>
      </c>
      <c r="V53" s="1">
        <v>7.34</v>
      </c>
      <c r="W53" s="1">
        <v>7.91</v>
      </c>
      <c r="X53">
        <f t="shared" si="22"/>
        <v>7.625</v>
      </c>
      <c r="Y53">
        <f t="shared" si="23"/>
        <v>0.40305086527633227</v>
      </c>
    </row>
  </sheetData>
  <mergeCells count="6">
    <mergeCell ref="X46:Y46"/>
    <mergeCell ref="D46:E46"/>
    <mergeCell ref="H46:I46"/>
    <mergeCell ref="L46:M46"/>
    <mergeCell ref="P46:Q46"/>
    <mergeCell ref="T46:U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H27" zoomScale="94" zoomScaleNormal="94" workbookViewId="0">
      <selection activeCell="U45" sqref="U45"/>
    </sheetView>
  </sheetViews>
  <sheetFormatPr defaultRowHeight="15" x14ac:dyDescent="0.25"/>
  <cols>
    <col min="13" max="13" width="12.5703125" bestFit="1" customWidth="1"/>
    <col min="16" max="16" width="18" bestFit="1" customWidth="1"/>
    <col min="19" max="19" width="17.140625" bestFit="1" customWidth="1"/>
  </cols>
  <sheetData>
    <row r="1" spans="1:19" x14ac:dyDescent="0.25">
      <c r="A1" s="15" t="s">
        <v>17</v>
      </c>
      <c r="D1" t="s">
        <v>15</v>
      </c>
      <c r="G1" t="s">
        <v>25</v>
      </c>
      <c r="J1" t="s">
        <v>26</v>
      </c>
      <c r="M1" t="s">
        <v>22</v>
      </c>
      <c r="P1" t="s">
        <v>23</v>
      </c>
      <c r="S1" t="s">
        <v>24</v>
      </c>
    </row>
    <row r="2" spans="1:19" x14ac:dyDescent="0.25">
      <c r="A2" s="13">
        <v>0</v>
      </c>
      <c r="B2" s="1">
        <v>0</v>
      </c>
      <c r="C2" s="1">
        <v>0</v>
      </c>
      <c r="D2">
        <f t="shared" ref="D2:D7" si="0">AVERAGE(B2:C2)</f>
        <v>0</v>
      </c>
      <c r="E2" s="1">
        <v>0</v>
      </c>
      <c r="F2" s="1">
        <v>0</v>
      </c>
      <c r="G2">
        <f t="shared" ref="G2:G7" si="1">AVERAGE(E2:F2)</f>
        <v>0</v>
      </c>
      <c r="H2" s="1">
        <v>0</v>
      </c>
      <c r="I2" s="1">
        <v>0</v>
      </c>
      <c r="J2">
        <f t="shared" ref="J2:J7" si="2">AVERAGE(H2:I2)</f>
        <v>0</v>
      </c>
      <c r="K2" s="1">
        <v>0</v>
      </c>
      <c r="L2" s="1">
        <v>0</v>
      </c>
      <c r="M2">
        <f t="shared" ref="M2:M7" si="3">AVERAGE(K2:L2)</f>
        <v>0</v>
      </c>
      <c r="N2" s="1">
        <v>0</v>
      </c>
      <c r="O2" s="1">
        <v>0</v>
      </c>
      <c r="P2">
        <f t="shared" ref="P2:P7" si="4">AVERAGE(N2:O2)</f>
        <v>0</v>
      </c>
      <c r="Q2" s="1">
        <v>0</v>
      </c>
      <c r="R2" s="1">
        <v>0</v>
      </c>
      <c r="S2">
        <f t="shared" ref="S2:S7" si="5">AVERAGE(Q2:R2)</f>
        <v>0</v>
      </c>
    </row>
    <row r="3" spans="1:19" x14ac:dyDescent="0.25">
      <c r="A3" s="13">
        <v>30</v>
      </c>
      <c r="B3" s="1">
        <v>0.42</v>
      </c>
      <c r="C3" s="1">
        <v>0.34</v>
      </c>
      <c r="D3">
        <f t="shared" si="0"/>
        <v>0.38</v>
      </c>
      <c r="E3" s="1">
        <v>-0.16</v>
      </c>
      <c r="F3" s="1">
        <v>-0.28999999999999998</v>
      </c>
      <c r="G3">
        <f t="shared" si="1"/>
        <v>-0.22499999999999998</v>
      </c>
      <c r="H3" s="1">
        <v>0.38</v>
      </c>
      <c r="I3" s="1">
        <v>0.43</v>
      </c>
      <c r="J3">
        <f t="shared" si="2"/>
        <v>0.40500000000000003</v>
      </c>
      <c r="K3" s="1">
        <v>0.15</v>
      </c>
      <c r="L3" s="1">
        <v>-0.03</v>
      </c>
      <c r="M3">
        <f t="shared" si="3"/>
        <v>0.06</v>
      </c>
      <c r="N3" s="1">
        <v>0.06</v>
      </c>
      <c r="O3" s="1">
        <v>0.74</v>
      </c>
      <c r="P3">
        <f t="shared" si="4"/>
        <v>0.4</v>
      </c>
      <c r="Q3" s="1">
        <v>1.32</v>
      </c>
      <c r="R3" s="1">
        <v>1.68</v>
      </c>
      <c r="S3">
        <f t="shared" si="5"/>
        <v>1.5</v>
      </c>
    </row>
    <row r="4" spans="1:19" x14ac:dyDescent="0.25">
      <c r="A4" s="13">
        <v>60</v>
      </c>
      <c r="B4" s="1">
        <v>1.41</v>
      </c>
      <c r="C4" s="1">
        <v>1.61</v>
      </c>
      <c r="D4">
        <f t="shared" si="0"/>
        <v>1.51</v>
      </c>
      <c r="E4" s="1">
        <v>0.44</v>
      </c>
      <c r="F4" s="1">
        <v>0.38</v>
      </c>
      <c r="G4">
        <f t="shared" si="1"/>
        <v>0.41000000000000003</v>
      </c>
      <c r="H4" s="1">
        <v>0.21</v>
      </c>
      <c r="I4" s="1">
        <v>0.61</v>
      </c>
      <c r="J4">
        <f t="shared" si="2"/>
        <v>0.41</v>
      </c>
      <c r="K4" s="9">
        <v>0.6</v>
      </c>
      <c r="L4" s="9">
        <v>0.9</v>
      </c>
      <c r="M4">
        <f t="shared" si="3"/>
        <v>0.75</v>
      </c>
      <c r="N4" s="1">
        <v>0.03</v>
      </c>
      <c r="O4" s="1">
        <v>-0.11</v>
      </c>
      <c r="P4">
        <f t="shared" si="4"/>
        <v>-0.04</v>
      </c>
      <c r="Q4" s="1">
        <v>1.31</v>
      </c>
      <c r="R4" s="1">
        <v>1.17</v>
      </c>
      <c r="S4">
        <f t="shared" si="5"/>
        <v>1.24</v>
      </c>
    </row>
    <row r="5" spans="1:19" x14ac:dyDescent="0.25">
      <c r="A5" s="13">
        <v>90</v>
      </c>
      <c r="B5" s="1">
        <v>1.32</v>
      </c>
      <c r="C5" s="1">
        <v>1.27</v>
      </c>
      <c r="D5">
        <f t="shared" si="0"/>
        <v>1.2949999999999999</v>
      </c>
      <c r="E5" s="1">
        <v>1.43</v>
      </c>
      <c r="F5" s="1">
        <v>1.38</v>
      </c>
      <c r="G5">
        <f t="shared" si="1"/>
        <v>1.4049999999999998</v>
      </c>
      <c r="H5" s="1">
        <v>1.1299999999999999</v>
      </c>
      <c r="I5" s="1">
        <v>1.38</v>
      </c>
      <c r="J5">
        <f t="shared" si="2"/>
        <v>1.2549999999999999</v>
      </c>
      <c r="K5" s="1">
        <v>2.64</v>
      </c>
      <c r="L5" s="1">
        <v>2.48</v>
      </c>
      <c r="M5">
        <f t="shared" si="3"/>
        <v>2.56</v>
      </c>
      <c r="N5" s="1">
        <v>1.319</v>
      </c>
      <c r="O5" s="1">
        <v>1.22</v>
      </c>
      <c r="P5">
        <f t="shared" si="4"/>
        <v>1.2694999999999999</v>
      </c>
      <c r="Q5" s="1">
        <v>1.33</v>
      </c>
      <c r="R5" s="1">
        <v>1.43</v>
      </c>
      <c r="S5">
        <f t="shared" si="5"/>
        <v>1.38</v>
      </c>
    </row>
    <row r="6" spans="1:19" x14ac:dyDescent="0.25">
      <c r="A6" s="13">
        <v>120</v>
      </c>
      <c r="B6" s="1">
        <v>12.91</v>
      </c>
      <c r="C6" s="1">
        <v>19.32</v>
      </c>
      <c r="D6">
        <f t="shared" si="0"/>
        <v>16.115000000000002</v>
      </c>
      <c r="E6" s="1">
        <v>18.8</v>
      </c>
      <c r="F6" s="1">
        <v>21.57</v>
      </c>
      <c r="G6">
        <f t="shared" si="1"/>
        <v>20.185000000000002</v>
      </c>
      <c r="H6" s="1">
        <v>27.38</v>
      </c>
      <c r="I6" s="1">
        <v>28.33</v>
      </c>
      <c r="J6">
        <f t="shared" si="2"/>
        <v>27.854999999999997</v>
      </c>
      <c r="K6" s="1">
        <v>22.45</v>
      </c>
      <c r="L6" s="1">
        <v>22.96</v>
      </c>
      <c r="M6">
        <f t="shared" si="3"/>
        <v>22.704999999999998</v>
      </c>
      <c r="N6" s="1">
        <v>20.57</v>
      </c>
      <c r="O6" s="1">
        <v>23.25</v>
      </c>
      <c r="P6">
        <f t="shared" si="4"/>
        <v>21.91</v>
      </c>
      <c r="Q6" s="1">
        <v>23.06</v>
      </c>
      <c r="R6" s="1">
        <v>22.93</v>
      </c>
      <c r="S6">
        <f t="shared" si="5"/>
        <v>22.994999999999997</v>
      </c>
    </row>
    <row r="7" spans="1:19" x14ac:dyDescent="0.25">
      <c r="A7" s="13">
        <v>150</v>
      </c>
      <c r="B7" s="1">
        <v>29.44</v>
      </c>
      <c r="C7" s="1">
        <v>28.36</v>
      </c>
      <c r="D7">
        <f t="shared" si="0"/>
        <v>28.9</v>
      </c>
      <c r="E7" s="1">
        <v>33.159999999999997</v>
      </c>
      <c r="F7" s="1">
        <v>33.25</v>
      </c>
      <c r="G7">
        <f t="shared" si="1"/>
        <v>33.204999999999998</v>
      </c>
      <c r="H7" s="1">
        <v>28.31</v>
      </c>
      <c r="I7" s="9">
        <v>27.6</v>
      </c>
      <c r="J7">
        <f t="shared" si="2"/>
        <v>27.954999999999998</v>
      </c>
      <c r="K7" s="1">
        <v>28.55</v>
      </c>
      <c r="L7" s="9">
        <v>27.36</v>
      </c>
      <c r="M7">
        <f t="shared" si="3"/>
        <v>27.954999999999998</v>
      </c>
      <c r="N7" s="1">
        <v>24.21</v>
      </c>
      <c r="O7" s="9">
        <v>26.05</v>
      </c>
      <c r="P7">
        <f t="shared" si="4"/>
        <v>25.130000000000003</v>
      </c>
      <c r="Q7" s="1">
        <v>27.13</v>
      </c>
      <c r="R7" s="9">
        <v>27.77</v>
      </c>
      <c r="S7">
        <f t="shared" si="5"/>
        <v>27.45</v>
      </c>
    </row>
    <row r="9" spans="1:19" ht="15.75" thickBot="1" x14ac:dyDescent="0.3"/>
    <row r="10" spans="1:19" x14ac:dyDescent="0.25">
      <c r="A10" s="15" t="s">
        <v>17</v>
      </c>
      <c r="B10" t="s">
        <v>15</v>
      </c>
      <c r="C10" t="s">
        <v>25</v>
      </c>
      <c r="D10" t="s">
        <v>29</v>
      </c>
      <c r="E10" t="s">
        <v>22</v>
      </c>
      <c r="F10" t="s">
        <v>23</v>
      </c>
      <c r="G10" t="s">
        <v>24</v>
      </c>
    </row>
    <row r="11" spans="1:19" x14ac:dyDescent="0.25">
      <c r="A11" s="13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9" x14ac:dyDescent="0.25">
      <c r="A12" s="13">
        <v>30</v>
      </c>
      <c r="B12">
        <v>0.38</v>
      </c>
      <c r="C12">
        <v>-0.22499999999999998</v>
      </c>
      <c r="D12">
        <v>0.40500000000000003</v>
      </c>
      <c r="E12">
        <v>0.06</v>
      </c>
      <c r="F12">
        <v>0.4</v>
      </c>
      <c r="G12">
        <v>1.5</v>
      </c>
    </row>
    <row r="13" spans="1:19" x14ac:dyDescent="0.25">
      <c r="A13" s="13">
        <v>60</v>
      </c>
      <c r="B13">
        <v>1.51</v>
      </c>
      <c r="C13">
        <v>0.41000000000000003</v>
      </c>
      <c r="D13">
        <v>0.41</v>
      </c>
      <c r="E13">
        <v>0.75</v>
      </c>
      <c r="F13">
        <v>-0.04</v>
      </c>
      <c r="G13">
        <v>1.24</v>
      </c>
    </row>
    <row r="14" spans="1:19" x14ac:dyDescent="0.25">
      <c r="A14" s="13">
        <v>90</v>
      </c>
      <c r="B14">
        <v>1.2949999999999999</v>
      </c>
      <c r="C14">
        <v>1.4049999999999998</v>
      </c>
      <c r="D14">
        <v>1.2549999999999999</v>
      </c>
      <c r="E14">
        <v>2.56</v>
      </c>
      <c r="F14">
        <v>1.2694999999999999</v>
      </c>
      <c r="G14">
        <v>1.38</v>
      </c>
    </row>
    <row r="15" spans="1:19" x14ac:dyDescent="0.25">
      <c r="A15" s="13">
        <v>120</v>
      </c>
      <c r="B15">
        <v>16.115000000000002</v>
      </c>
      <c r="C15">
        <v>20.185000000000002</v>
      </c>
      <c r="D15">
        <v>27.854999999999997</v>
      </c>
      <c r="E15">
        <v>22.704999999999998</v>
      </c>
      <c r="F15">
        <v>21.91</v>
      </c>
      <c r="G15">
        <v>22.994999999999997</v>
      </c>
    </row>
    <row r="16" spans="1:19" x14ac:dyDescent="0.25">
      <c r="A16" s="13">
        <v>150</v>
      </c>
      <c r="B16">
        <v>28.9</v>
      </c>
      <c r="C16">
        <v>33.204999999999998</v>
      </c>
      <c r="D16">
        <v>27.954999999999998</v>
      </c>
      <c r="E16">
        <v>27.954999999999998</v>
      </c>
      <c r="F16">
        <v>25.130000000000003</v>
      </c>
      <c r="G16">
        <v>27.45</v>
      </c>
    </row>
    <row r="18" spans="1:19" ht="15.75" thickBot="1" x14ac:dyDescent="0.3"/>
    <row r="19" spans="1:19" x14ac:dyDescent="0.25">
      <c r="A19" s="15" t="s">
        <v>17</v>
      </c>
      <c r="D19" t="s">
        <v>15</v>
      </c>
      <c r="G19" t="s">
        <v>25</v>
      </c>
      <c r="J19" t="s">
        <v>26</v>
      </c>
      <c r="M19" t="s">
        <v>22</v>
      </c>
      <c r="P19" t="s">
        <v>23</v>
      </c>
      <c r="S19" t="s">
        <v>24</v>
      </c>
    </row>
    <row r="20" spans="1:19" x14ac:dyDescent="0.25">
      <c r="A20" s="13">
        <v>0</v>
      </c>
      <c r="B20" s="1">
        <v>0</v>
      </c>
      <c r="C20" s="1">
        <v>0</v>
      </c>
      <c r="D20">
        <f t="shared" ref="D20:D25" si="6">_xlfn.STDEV.S(B20:C20)</f>
        <v>0</v>
      </c>
      <c r="E20" s="1">
        <v>0</v>
      </c>
      <c r="F20" s="1">
        <v>0</v>
      </c>
      <c r="G20">
        <f t="shared" ref="G20:G25" si="7">_xlfn.STDEV.S(E20:F20)</f>
        <v>0</v>
      </c>
      <c r="H20" s="1">
        <v>0</v>
      </c>
      <c r="I20" s="1">
        <v>0</v>
      </c>
      <c r="J20">
        <f t="shared" ref="J20:J25" si="8">_xlfn.STDEV.S(H20:I20)</f>
        <v>0</v>
      </c>
      <c r="K20" s="1">
        <v>0</v>
      </c>
      <c r="L20" s="1">
        <v>0</v>
      </c>
      <c r="M20">
        <f t="shared" ref="M20:M25" si="9">_xlfn.STDEV.S(K20:L20)</f>
        <v>0</v>
      </c>
      <c r="N20" s="1">
        <v>0</v>
      </c>
      <c r="O20" s="1">
        <v>0</v>
      </c>
      <c r="P20">
        <f t="shared" ref="P20:P25" si="10">_xlfn.STDEV.S(N20:O20)</f>
        <v>0</v>
      </c>
      <c r="Q20" s="1">
        <v>0</v>
      </c>
      <c r="R20" s="1">
        <v>0</v>
      </c>
      <c r="S20">
        <f t="shared" ref="S20:S25" si="11">_xlfn.STDEV.S(Q20:R20)</f>
        <v>0</v>
      </c>
    </row>
    <row r="21" spans="1:19" x14ac:dyDescent="0.25">
      <c r="A21" s="13">
        <v>30</v>
      </c>
      <c r="B21" s="1">
        <v>0.42</v>
      </c>
      <c r="C21" s="1">
        <v>0.34</v>
      </c>
      <c r="D21">
        <f t="shared" si="6"/>
        <v>5.6568542494923629E-2</v>
      </c>
      <c r="E21" s="1">
        <v>-0.16</v>
      </c>
      <c r="F21" s="1">
        <v>-0.28999999999999998</v>
      </c>
      <c r="G21">
        <f t="shared" si="7"/>
        <v>9.1923881554251255E-2</v>
      </c>
      <c r="H21" s="1">
        <v>0.38</v>
      </c>
      <c r="I21" s="1">
        <v>0.43</v>
      </c>
      <c r="J21">
        <f t="shared" si="8"/>
        <v>3.5355339059327369E-2</v>
      </c>
      <c r="K21" s="1">
        <v>0.15</v>
      </c>
      <c r="L21" s="1">
        <v>-0.03</v>
      </c>
      <c r="M21">
        <f t="shared" si="9"/>
        <v>0.12727922061357855</v>
      </c>
      <c r="N21" s="1">
        <v>0.06</v>
      </c>
      <c r="O21" s="1">
        <v>0.74</v>
      </c>
      <c r="P21">
        <f t="shared" si="10"/>
        <v>0.48083261120685228</v>
      </c>
      <c r="Q21" s="1">
        <v>1.32</v>
      </c>
      <c r="R21" s="1">
        <v>1.68</v>
      </c>
      <c r="S21">
        <f t="shared" si="11"/>
        <v>0.25455844122715704</v>
      </c>
    </row>
    <row r="22" spans="1:19" x14ac:dyDescent="0.25">
      <c r="A22" s="13">
        <v>60</v>
      </c>
      <c r="B22" s="1">
        <v>1.41</v>
      </c>
      <c r="C22" s="1">
        <v>1.61</v>
      </c>
      <c r="D22">
        <f t="shared" si="6"/>
        <v>0.14142135623730964</v>
      </c>
      <c r="E22" s="1">
        <v>0.44</v>
      </c>
      <c r="F22" s="1">
        <v>0.38</v>
      </c>
      <c r="G22">
        <f t="shared" si="7"/>
        <v>4.2426406871192854E-2</v>
      </c>
      <c r="H22" s="1">
        <v>0.21</v>
      </c>
      <c r="I22" s="1">
        <v>0.61</v>
      </c>
      <c r="J22">
        <f t="shared" si="8"/>
        <v>0.28284271247461906</v>
      </c>
      <c r="K22" s="9">
        <v>0.6</v>
      </c>
      <c r="L22" s="9">
        <v>0.9</v>
      </c>
      <c r="M22">
        <f t="shared" si="9"/>
        <v>0.21213203435596409</v>
      </c>
      <c r="N22" s="1">
        <v>0.03</v>
      </c>
      <c r="O22" s="1">
        <v>-0.11</v>
      </c>
      <c r="P22">
        <f t="shared" si="10"/>
        <v>9.899494936611665E-2</v>
      </c>
      <c r="Q22" s="1">
        <v>1.31</v>
      </c>
      <c r="R22" s="1">
        <v>1.17</v>
      </c>
      <c r="S22">
        <f t="shared" si="11"/>
        <v>9.8994949366116733E-2</v>
      </c>
    </row>
    <row r="23" spans="1:19" x14ac:dyDescent="0.25">
      <c r="A23" s="13">
        <v>90</v>
      </c>
      <c r="B23" s="1">
        <v>1.32</v>
      </c>
      <c r="C23" s="1">
        <v>1.27</v>
      </c>
      <c r="D23">
        <f t="shared" si="6"/>
        <v>3.5355339059327411E-2</v>
      </c>
      <c r="E23" s="1">
        <v>1.43</v>
      </c>
      <c r="F23" s="1">
        <v>1.38</v>
      </c>
      <c r="G23">
        <f t="shared" si="7"/>
        <v>3.5355339059327411E-2</v>
      </c>
      <c r="H23" s="1">
        <v>1.1299999999999999</v>
      </c>
      <c r="I23" s="1">
        <v>1.38</v>
      </c>
      <c r="J23">
        <f t="shared" si="8"/>
        <v>0.17677669529663689</v>
      </c>
      <c r="K23" s="1">
        <v>2.64</v>
      </c>
      <c r="L23" s="1">
        <v>2.48</v>
      </c>
      <c r="M23">
        <f t="shared" si="9"/>
        <v>0.1131370849898477</v>
      </c>
      <c r="N23" s="1">
        <v>1.319</v>
      </c>
      <c r="O23" s="1">
        <v>1.22</v>
      </c>
      <c r="P23">
        <f t="shared" si="10"/>
        <v>7.0003571337468193E-2</v>
      </c>
      <c r="Q23" s="1">
        <v>1.33</v>
      </c>
      <c r="R23" s="1">
        <v>1.43</v>
      </c>
      <c r="S23">
        <f t="shared" si="11"/>
        <v>7.0710678118654655E-2</v>
      </c>
    </row>
    <row r="24" spans="1:19" x14ac:dyDescent="0.25">
      <c r="A24" s="13">
        <v>120</v>
      </c>
      <c r="B24" s="1">
        <v>12.91</v>
      </c>
      <c r="C24" s="1">
        <v>19.32</v>
      </c>
      <c r="D24">
        <f t="shared" si="6"/>
        <v>4.5325544674057667</v>
      </c>
      <c r="E24" s="1">
        <v>18.8</v>
      </c>
      <c r="F24" s="1">
        <v>21.57</v>
      </c>
      <c r="G24">
        <f t="shared" si="7"/>
        <v>1.9586857838867364</v>
      </c>
      <c r="H24" s="1">
        <v>27.38</v>
      </c>
      <c r="I24" s="1">
        <v>28.33</v>
      </c>
      <c r="J24">
        <f t="shared" si="8"/>
        <v>0.6717514421272196</v>
      </c>
      <c r="K24" s="1">
        <v>22.45</v>
      </c>
      <c r="L24" s="1">
        <v>22.96</v>
      </c>
      <c r="M24">
        <f t="shared" si="9"/>
        <v>0.36062445840514029</v>
      </c>
      <c r="N24" s="1">
        <v>20.57</v>
      </c>
      <c r="O24" s="1">
        <v>23.25</v>
      </c>
      <c r="P24">
        <f t="shared" si="10"/>
        <v>1.8950461735799471</v>
      </c>
      <c r="Q24" s="1">
        <v>23.06</v>
      </c>
      <c r="R24" s="1">
        <v>22.93</v>
      </c>
      <c r="S24">
        <f t="shared" si="11"/>
        <v>9.1923881554250478E-2</v>
      </c>
    </row>
    <row r="25" spans="1:19" x14ac:dyDescent="0.25">
      <c r="A25" s="13">
        <v>150</v>
      </c>
      <c r="B25" s="1">
        <v>29.44</v>
      </c>
      <c r="C25" s="1">
        <v>28.36</v>
      </c>
      <c r="D25">
        <f t="shared" si="6"/>
        <v>0.76367532368147262</v>
      </c>
      <c r="E25" s="1">
        <v>33.159999999999997</v>
      </c>
      <c r="F25" s="1">
        <v>33.25</v>
      </c>
      <c r="G25">
        <f t="shared" si="7"/>
        <v>6.3639610306791689E-2</v>
      </c>
      <c r="H25" s="1">
        <v>28.31</v>
      </c>
      <c r="I25" s="9">
        <v>27.6</v>
      </c>
      <c r="J25">
        <f t="shared" si="8"/>
        <v>0.50204581464244691</v>
      </c>
      <c r="K25" s="1">
        <v>28.55</v>
      </c>
      <c r="L25" s="9">
        <v>27.36</v>
      </c>
      <c r="M25">
        <f t="shared" si="9"/>
        <v>0.8414570696119924</v>
      </c>
      <c r="N25" s="1">
        <v>24.21</v>
      </c>
      <c r="O25" s="9">
        <v>26.05</v>
      </c>
      <c r="P25">
        <f t="shared" si="10"/>
        <v>1.3010764773832473</v>
      </c>
      <c r="Q25" s="1">
        <v>27.13</v>
      </c>
      <c r="R25" s="9">
        <v>27.77</v>
      </c>
      <c r="S25">
        <f t="shared" si="11"/>
        <v>0.45254833995939081</v>
      </c>
    </row>
    <row r="26" spans="1:19" ht="15.75" thickBot="1" x14ac:dyDescent="0.3"/>
    <row r="27" spans="1:19" x14ac:dyDescent="0.25">
      <c r="A27" s="15" t="s">
        <v>17</v>
      </c>
      <c r="B27" t="s">
        <v>15</v>
      </c>
      <c r="C27" t="s">
        <v>25</v>
      </c>
      <c r="D27" t="s">
        <v>26</v>
      </c>
      <c r="E27" t="s">
        <v>22</v>
      </c>
      <c r="F27" t="s">
        <v>23</v>
      </c>
      <c r="G27" t="s">
        <v>24</v>
      </c>
    </row>
    <row r="28" spans="1:19" x14ac:dyDescent="0.25">
      <c r="A28" s="1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9" x14ac:dyDescent="0.25">
      <c r="A29" s="13">
        <v>30</v>
      </c>
      <c r="B29">
        <v>5.6568542494923629E-2</v>
      </c>
      <c r="C29">
        <v>9.1923881554251255E-2</v>
      </c>
      <c r="D29">
        <v>3.5355339059327369E-2</v>
      </c>
      <c r="E29">
        <v>0.12727922061357855</v>
      </c>
      <c r="F29">
        <v>0.48083261120685228</v>
      </c>
      <c r="G29">
        <v>0.25455844122715704</v>
      </c>
    </row>
    <row r="30" spans="1:19" x14ac:dyDescent="0.25">
      <c r="A30" s="13">
        <v>60</v>
      </c>
      <c r="B30">
        <v>0.14142135623730964</v>
      </c>
      <c r="C30">
        <v>4.2426406871192854E-2</v>
      </c>
      <c r="D30">
        <v>0.28284271247461906</v>
      </c>
      <c r="E30">
        <v>0.21213203435596409</v>
      </c>
      <c r="F30">
        <v>9.899494936611665E-2</v>
      </c>
      <c r="G30">
        <v>9.8994949366116733E-2</v>
      </c>
    </row>
    <row r="31" spans="1:19" x14ac:dyDescent="0.25">
      <c r="A31" s="13">
        <v>90</v>
      </c>
      <c r="B31">
        <v>3.5355339059327411E-2</v>
      </c>
      <c r="C31">
        <v>3.5355339059327411E-2</v>
      </c>
      <c r="D31">
        <v>0.17677669529663689</v>
      </c>
      <c r="E31">
        <v>0.1131370849898477</v>
      </c>
      <c r="F31">
        <v>7.0003571337468193E-2</v>
      </c>
      <c r="G31">
        <v>7.0710678118654655E-2</v>
      </c>
    </row>
    <row r="32" spans="1:19" x14ac:dyDescent="0.25">
      <c r="A32" s="13">
        <v>120</v>
      </c>
      <c r="B32">
        <v>4.5325544674057667</v>
      </c>
      <c r="C32">
        <v>1.9586857838867364</v>
      </c>
      <c r="D32">
        <v>0.6717514421272196</v>
      </c>
      <c r="E32">
        <v>0.36062445840514029</v>
      </c>
      <c r="F32">
        <v>1.8950461735799471</v>
      </c>
      <c r="G32">
        <v>9.1923881554250478E-2</v>
      </c>
    </row>
    <row r="33" spans="1:25" x14ac:dyDescent="0.25">
      <c r="A33" s="13">
        <v>150</v>
      </c>
      <c r="B33">
        <v>0.76367532368147262</v>
      </c>
      <c r="C33">
        <v>6.3639610306791689E-2</v>
      </c>
      <c r="D33">
        <v>0.50204581464244691</v>
      </c>
      <c r="E33">
        <v>0.8414570696119924</v>
      </c>
      <c r="F33">
        <v>1.3010764773832473</v>
      </c>
      <c r="G33">
        <v>0.45254833995939081</v>
      </c>
    </row>
    <row r="46" spans="1:25" ht="15.75" thickBot="1" x14ac:dyDescent="0.3">
      <c r="D46" s="38" t="s">
        <v>15</v>
      </c>
      <c r="E46" s="38"/>
      <c r="H46" s="38" t="s">
        <v>19</v>
      </c>
      <c r="I46" s="38"/>
      <c r="L46" s="38" t="s">
        <v>29</v>
      </c>
      <c r="M46" s="38"/>
      <c r="P46" s="38" t="s">
        <v>22</v>
      </c>
      <c r="Q46" s="38"/>
      <c r="T46" s="38" t="s">
        <v>23</v>
      </c>
      <c r="U46" s="38"/>
      <c r="X46" s="38" t="s">
        <v>24</v>
      </c>
      <c r="Y46" s="38"/>
    </row>
    <row r="47" spans="1:25" x14ac:dyDescent="0.25">
      <c r="A47" s="15" t="s">
        <v>17</v>
      </c>
      <c r="D47" t="s">
        <v>27</v>
      </c>
      <c r="E47" t="s">
        <v>28</v>
      </c>
      <c r="H47" t="s">
        <v>27</v>
      </c>
      <c r="I47" t="s">
        <v>28</v>
      </c>
      <c r="L47" t="s">
        <v>27</v>
      </c>
      <c r="M47" t="s">
        <v>28</v>
      </c>
      <c r="P47" t="s">
        <v>27</v>
      </c>
      <c r="Q47" t="s">
        <v>28</v>
      </c>
      <c r="T47" t="s">
        <v>27</v>
      </c>
      <c r="U47" t="s">
        <v>28</v>
      </c>
      <c r="X47" t="s">
        <v>27</v>
      </c>
      <c r="Y47" t="s">
        <v>28</v>
      </c>
    </row>
    <row r="48" spans="1:25" x14ac:dyDescent="0.25">
      <c r="A48" s="13">
        <v>0</v>
      </c>
      <c r="B48" s="1">
        <v>0</v>
      </c>
      <c r="C48" s="1">
        <v>0</v>
      </c>
      <c r="D48">
        <f t="shared" ref="D48:D53" si="12">AVERAGE(B48:C48)</f>
        <v>0</v>
      </c>
      <c r="E48">
        <f t="shared" ref="E48:E53" si="13">_xlfn.STDEV.S(B48:C48)</f>
        <v>0</v>
      </c>
      <c r="F48" s="1">
        <v>0</v>
      </c>
      <c r="G48" s="1">
        <v>0</v>
      </c>
      <c r="H48">
        <f t="shared" ref="H48:H53" si="14">AVERAGE(F48:G48)</f>
        <v>0</v>
      </c>
      <c r="I48">
        <f t="shared" ref="I48:I53" si="15">_xlfn.STDEV.S(F48:G48)</f>
        <v>0</v>
      </c>
      <c r="J48" s="1">
        <v>0</v>
      </c>
      <c r="K48" s="1">
        <v>0</v>
      </c>
      <c r="L48">
        <f t="shared" ref="L48:L53" si="16">AVERAGE(J48:K48)</f>
        <v>0</v>
      </c>
      <c r="M48">
        <f t="shared" ref="M48:M53" si="17">_xlfn.STDEV.S(J48:K48)</f>
        <v>0</v>
      </c>
      <c r="N48" s="1">
        <v>0</v>
      </c>
      <c r="O48" s="1">
        <v>0</v>
      </c>
      <c r="P48">
        <f t="shared" ref="P48:P53" si="18">AVERAGE(N48:O48)</f>
        <v>0</v>
      </c>
      <c r="Q48">
        <f t="shared" ref="Q48:Q53" si="19">_xlfn.STDEV.S(N48:O48)</f>
        <v>0</v>
      </c>
      <c r="R48" s="1">
        <v>0</v>
      </c>
      <c r="S48" s="1">
        <v>0</v>
      </c>
      <c r="T48">
        <f t="shared" ref="T48:T53" si="20">AVERAGE(R48:S48)</f>
        <v>0</v>
      </c>
      <c r="U48">
        <f t="shared" ref="U48:U53" si="21">_xlfn.STDEV.S(R48:S48)</f>
        <v>0</v>
      </c>
      <c r="V48" s="1">
        <v>0</v>
      </c>
      <c r="W48" s="1">
        <v>0</v>
      </c>
      <c r="X48">
        <f t="shared" ref="X48:X53" si="22">AVERAGE(V48:W48)</f>
        <v>0</v>
      </c>
      <c r="Y48">
        <f t="shared" ref="Y48:Y53" si="23">_xlfn.STDEV.S(V48:W48)</f>
        <v>0</v>
      </c>
    </row>
    <row r="49" spans="1:25" x14ac:dyDescent="0.25">
      <c r="A49" s="13">
        <v>30</v>
      </c>
      <c r="B49" s="1">
        <v>-0.17</v>
      </c>
      <c r="C49" s="1">
        <v>-0.21</v>
      </c>
      <c r="D49">
        <f t="shared" si="12"/>
        <v>-0.19</v>
      </c>
      <c r="E49">
        <f t="shared" si="13"/>
        <v>2.8284271247461815E-2</v>
      </c>
      <c r="F49" s="1">
        <v>-0.32</v>
      </c>
      <c r="G49" s="1">
        <v>-0.38</v>
      </c>
      <c r="H49">
        <f t="shared" si="14"/>
        <v>-0.35</v>
      </c>
      <c r="I49">
        <f t="shared" si="15"/>
        <v>4.2426406871192854E-2</v>
      </c>
      <c r="J49" s="1">
        <v>0.45</v>
      </c>
      <c r="K49" s="1">
        <v>0.49</v>
      </c>
      <c r="L49">
        <f t="shared" si="16"/>
        <v>0.47</v>
      </c>
      <c r="M49">
        <f t="shared" si="17"/>
        <v>2.8284271247461888E-2</v>
      </c>
      <c r="N49" s="1">
        <v>-0.31</v>
      </c>
      <c r="O49" s="1">
        <v>-0.41</v>
      </c>
      <c r="P49">
        <f t="shared" si="18"/>
        <v>-0.36</v>
      </c>
      <c r="Q49">
        <f t="shared" si="19"/>
        <v>7.0710678118654779E-2</v>
      </c>
      <c r="R49" s="1">
        <v>7.0000000000000007E-2</v>
      </c>
      <c r="S49" s="1">
        <v>-0.31</v>
      </c>
      <c r="T49">
        <f t="shared" si="20"/>
        <v>-0.12</v>
      </c>
      <c r="U49">
        <f t="shared" si="21"/>
        <v>0.26870057685088811</v>
      </c>
      <c r="V49" s="1">
        <v>2.15</v>
      </c>
      <c r="W49" s="1">
        <v>1.98</v>
      </c>
      <c r="X49">
        <f t="shared" si="22"/>
        <v>2.0649999999999999</v>
      </c>
      <c r="Y49">
        <f t="shared" si="23"/>
        <v>0.12020815280171303</v>
      </c>
    </row>
    <row r="50" spans="1:25" x14ac:dyDescent="0.25">
      <c r="A50" s="13">
        <v>60</v>
      </c>
      <c r="B50" s="1">
        <v>2.4300000000000002</v>
      </c>
      <c r="C50" s="1">
        <v>2.59</v>
      </c>
      <c r="D50">
        <f t="shared" si="12"/>
        <v>2.5099999999999998</v>
      </c>
      <c r="E50">
        <f t="shared" si="13"/>
        <v>0.1131370849898474</v>
      </c>
      <c r="F50" s="1">
        <v>1.31</v>
      </c>
      <c r="G50" s="1">
        <v>1.65</v>
      </c>
      <c r="H50">
        <f t="shared" si="14"/>
        <v>1.48</v>
      </c>
      <c r="I50">
        <f t="shared" si="15"/>
        <v>0.24041630560342678</v>
      </c>
      <c r="J50" s="1">
        <v>0.67</v>
      </c>
      <c r="K50" s="1">
        <v>0.69</v>
      </c>
      <c r="L50">
        <f t="shared" si="16"/>
        <v>0.67999999999999994</v>
      </c>
      <c r="M50">
        <f t="shared" si="17"/>
        <v>1.4142135623730885E-2</v>
      </c>
      <c r="N50" s="1">
        <v>0.65</v>
      </c>
      <c r="O50" s="1">
        <v>1.37</v>
      </c>
      <c r="P50">
        <f t="shared" si="18"/>
        <v>1.01</v>
      </c>
      <c r="Q50">
        <f t="shared" si="19"/>
        <v>0.50911688245431452</v>
      </c>
      <c r="R50" s="9">
        <v>1.72</v>
      </c>
      <c r="S50" s="1">
        <v>1.96</v>
      </c>
      <c r="T50">
        <f t="shared" si="20"/>
        <v>1.8399999999999999</v>
      </c>
      <c r="U50">
        <f t="shared" si="21"/>
        <v>0.16970562748477142</v>
      </c>
      <c r="V50" s="1">
        <v>1.29</v>
      </c>
      <c r="W50" s="1">
        <v>1.56</v>
      </c>
      <c r="X50">
        <f t="shared" si="22"/>
        <v>1.425</v>
      </c>
      <c r="Y50">
        <f t="shared" si="23"/>
        <v>0.19091883092036785</v>
      </c>
    </row>
    <row r="51" spans="1:25" x14ac:dyDescent="0.25">
      <c r="A51" s="13">
        <v>90</v>
      </c>
      <c r="B51" s="1">
        <v>0.88</v>
      </c>
      <c r="C51" s="1">
        <v>0.44</v>
      </c>
      <c r="D51">
        <f t="shared" si="12"/>
        <v>0.66</v>
      </c>
      <c r="E51">
        <f t="shared" si="13"/>
        <v>0.31112698372208075</v>
      </c>
      <c r="F51" s="1">
        <v>1.87</v>
      </c>
      <c r="G51" s="1">
        <v>1.89</v>
      </c>
      <c r="H51">
        <f t="shared" si="14"/>
        <v>1.88</v>
      </c>
      <c r="I51">
        <f t="shared" si="15"/>
        <v>1.4142135623730807E-2</v>
      </c>
      <c r="J51" s="1">
        <v>4.13</v>
      </c>
      <c r="K51" s="1">
        <v>3.74</v>
      </c>
      <c r="L51">
        <f t="shared" si="16"/>
        <v>3.9350000000000001</v>
      </c>
      <c r="M51">
        <f t="shared" si="17"/>
        <v>0.27577164466275333</v>
      </c>
      <c r="N51" s="1">
        <v>2.56</v>
      </c>
      <c r="O51" s="1">
        <v>1.95</v>
      </c>
      <c r="P51">
        <f t="shared" si="18"/>
        <v>2.2549999999999999</v>
      </c>
      <c r="Q51">
        <f t="shared" si="19"/>
        <v>0.43133513652379379</v>
      </c>
      <c r="R51" s="1">
        <v>2.87</v>
      </c>
      <c r="S51" s="1">
        <v>2.27</v>
      </c>
      <c r="T51">
        <f t="shared" si="20"/>
        <v>2.5700000000000003</v>
      </c>
      <c r="U51">
        <f t="shared" si="21"/>
        <v>0.42426406871192607</v>
      </c>
      <c r="V51" s="1">
        <v>2.41</v>
      </c>
      <c r="W51" s="1">
        <v>2.21</v>
      </c>
      <c r="X51">
        <f t="shared" si="22"/>
        <v>2.31</v>
      </c>
      <c r="Y51">
        <f t="shared" si="23"/>
        <v>0.14142135623730964</v>
      </c>
    </row>
    <row r="52" spans="1:25" x14ac:dyDescent="0.25">
      <c r="A52" s="13">
        <v>120</v>
      </c>
      <c r="B52" s="1">
        <v>9.6300000000000008</v>
      </c>
      <c r="C52" s="1">
        <v>11.83</v>
      </c>
      <c r="D52">
        <f t="shared" si="12"/>
        <v>10.73</v>
      </c>
      <c r="E52">
        <f t="shared" si="13"/>
        <v>1.5556349186104097</v>
      </c>
      <c r="F52" s="1">
        <v>16.18</v>
      </c>
      <c r="G52" s="1">
        <v>14.99</v>
      </c>
      <c r="H52">
        <f t="shared" si="14"/>
        <v>15.585000000000001</v>
      </c>
      <c r="I52">
        <f t="shared" si="15"/>
        <v>0.84145706961199118</v>
      </c>
      <c r="J52" s="9">
        <v>23.6</v>
      </c>
      <c r="K52" s="1">
        <v>24.42</v>
      </c>
      <c r="L52">
        <f t="shared" si="16"/>
        <v>24.01</v>
      </c>
      <c r="M52">
        <f t="shared" si="17"/>
        <v>0.57982756057296914</v>
      </c>
      <c r="N52" s="9">
        <v>15.12</v>
      </c>
      <c r="O52" s="1">
        <v>16.95</v>
      </c>
      <c r="P52">
        <f t="shared" si="18"/>
        <v>16.035</v>
      </c>
      <c r="Q52">
        <f t="shared" si="19"/>
        <v>1.294005409571382</v>
      </c>
      <c r="R52" s="9">
        <v>18.28</v>
      </c>
      <c r="S52" s="1">
        <v>21.04</v>
      </c>
      <c r="T52">
        <f t="shared" si="20"/>
        <v>19.66</v>
      </c>
      <c r="U52">
        <f t="shared" si="21"/>
        <v>1.9516147160748698</v>
      </c>
      <c r="V52" s="9">
        <v>19.39</v>
      </c>
      <c r="W52" s="1">
        <v>20.12</v>
      </c>
      <c r="X52">
        <f t="shared" si="22"/>
        <v>19.755000000000003</v>
      </c>
      <c r="Y52">
        <f t="shared" si="23"/>
        <v>0.51618795026618003</v>
      </c>
    </row>
    <row r="53" spans="1:25" x14ac:dyDescent="0.25">
      <c r="A53" s="13">
        <v>150</v>
      </c>
      <c r="B53" s="1">
        <v>17.670000000000002</v>
      </c>
      <c r="C53" s="1">
        <v>13.98</v>
      </c>
      <c r="D53">
        <f t="shared" si="12"/>
        <v>15.825000000000001</v>
      </c>
      <c r="E53">
        <f t="shared" si="13"/>
        <v>2.6092240225783674</v>
      </c>
      <c r="F53" s="1">
        <v>23.66</v>
      </c>
      <c r="G53" s="1">
        <v>19.79</v>
      </c>
      <c r="H53">
        <f t="shared" si="14"/>
        <v>21.725000000000001</v>
      </c>
      <c r="I53">
        <f t="shared" si="15"/>
        <v>2.7365032431919398</v>
      </c>
      <c r="J53" s="1">
        <v>26.92</v>
      </c>
      <c r="K53" s="1">
        <v>24.06</v>
      </c>
      <c r="L53">
        <f t="shared" si="16"/>
        <v>25.490000000000002</v>
      </c>
      <c r="M53">
        <f t="shared" si="17"/>
        <v>2.0223253941935284</v>
      </c>
      <c r="N53" s="1">
        <v>16.53</v>
      </c>
      <c r="O53" s="1">
        <v>17.440000000000001</v>
      </c>
      <c r="P53">
        <f t="shared" si="18"/>
        <v>16.984999999999999</v>
      </c>
      <c r="Q53">
        <f t="shared" si="19"/>
        <v>0.64346717087975835</v>
      </c>
      <c r="R53" s="1">
        <v>26.39</v>
      </c>
      <c r="S53" s="1">
        <v>25.32</v>
      </c>
      <c r="T53">
        <f t="shared" si="20"/>
        <v>25.855</v>
      </c>
      <c r="U53">
        <f t="shared" si="21"/>
        <v>0.75660425586960611</v>
      </c>
      <c r="V53" s="1">
        <v>28.65</v>
      </c>
      <c r="W53" s="1">
        <v>28.16</v>
      </c>
      <c r="X53">
        <f t="shared" si="22"/>
        <v>28.405000000000001</v>
      </c>
      <c r="Y53">
        <f t="shared" si="23"/>
        <v>0.34648232278140717</v>
      </c>
    </row>
  </sheetData>
  <mergeCells count="6">
    <mergeCell ref="X46:Y46"/>
    <mergeCell ref="D46:E46"/>
    <mergeCell ref="H46:I46"/>
    <mergeCell ref="L46:M46"/>
    <mergeCell ref="P46:Q46"/>
    <mergeCell ref="T46:U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L27" zoomScale="88" zoomScaleNormal="88" workbookViewId="0">
      <selection activeCell="R45" sqref="R45"/>
    </sheetView>
  </sheetViews>
  <sheetFormatPr defaultRowHeight="15" x14ac:dyDescent="0.25"/>
  <cols>
    <col min="13" max="13" width="12.5703125" bestFit="1" customWidth="1"/>
    <col min="16" max="16" width="18" bestFit="1" customWidth="1"/>
    <col min="19" max="19" width="17.140625" bestFit="1" customWidth="1"/>
  </cols>
  <sheetData>
    <row r="1" spans="1:19" x14ac:dyDescent="0.25">
      <c r="A1" s="15" t="s">
        <v>17</v>
      </c>
      <c r="D1" t="s">
        <v>15</v>
      </c>
      <c r="G1" t="s">
        <v>25</v>
      </c>
      <c r="J1" t="s">
        <v>26</v>
      </c>
      <c r="M1" t="s">
        <v>22</v>
      </c>
      <c r="P1" t="s">
        <v>23</v>
      </c>
      <c r="S1" t="s">
        <v>24</v>
      </c>
    </row>
    <row r="2" spans="1:19" x14ac:dyDescent="0.25">
      <c r="A2" s="13">
        <v>0</v>
      </c>
      <c r="B2" s="1">
        <v>0</v>
      </c>
      <c r="C2" s="1">
        <v>0</v>
      </c>
      <c r="D2">
        <f t="shared" ref="D2:D7" si="0">AVERAGE(B2:C2)</f>
        <v>0</v>
      </c>
      <c r="E2" s="1">
        <v>0</v>
      </c>
      <c r="F2" s="1">
        <v>0</v>
      </c>
      <c r="G2">
        <f t="shared" ref="G2:G7" si="1">AVERAGE(E2:F2)</f>
        <v>0</v>
      </c>
      <c r="H2" s="1">
        <v>0</v>
      </c>
      <c r="I2" s="1">
        <v>0</v>
      </c>
      <c r="J2">
        <f t="shared" ref="J2:J7" si="2">AVERAGE(H2:I2)</f>
        <v>0</v>
      </c>
      <c r="K2" s="1">
        <v>0</v>
      </c>
      <c r="L2" s="1">
        <v>0</v>
      </c>
      <c r="M2">
        <f t="shared" ref="M2:M7" si="3">AVERAGE(K2:L2)</f>
        <v>0</v>
      </c>
      <c r="N2" s="1">
        <v>0</v>
      </c>
      <c r="O2" s="1">
        <v>0</v>
      </c>
      <c r="P2">
        <f t="shared" ref="P2:P7" si="4">AVERAGE(N2:O2)</f>
        <v>0</v>
      </c>
      <c r="Q2" s="1">
        <v>0</v>
      </c>
      <c r="R2" s="1">
        <v>0</v>
      </c>
      <c r="S2">
        <f t="shared" ref="S2:S7" si="5">AVERAGE(Q2:R2)</f>
        <v>0</v>
      </c>
    </row>
    <row r="3" spans="1:19" x14ac:dyDescent="0.25">
      <c r="A3" s="13">
        <v>30</v>
      </c>
      <c r="B3" s="1">
        <v>-0.38</v>
      </c>
      <c r="C3" s="1">
        <v>-0.78</v>
      </c>
      <c r="D3">
        <f t="shared" si="0"/>
        <v>-0.58000000000000007</v>
      </c>
      <c r="E3" s="1">
        <v>-0.51</v>
      </c>
      <c r="F3" s="1">
        <v>-0.54</v>
      </c>
      <c r="G3">
        <f t="shared" si="1"/>
        <v>-0.52500000000000002</v>
      </c>
      <c r="H3" s="1">
        <v>-0.85</v>
      </c>
      <c r="I3" s="1">
        <v>-1.04</v>
      </c>
      <c r="J3">
        <f t="shared" si="2"/>
        <v>-0.94500000000000006</v>
      </c>
      <c r="K3" s="1">
        <v>-0.47</v>
      </c>
      <c r="L3" s="1">
        <v>-0.38</v>
      </c>
      <c r="M3">
        <f t="shared" si="3"/>
        <v>-0.42499999999999999</v>
      </c>
      <c r="N3" s="1">
        <v>-1.04</v>
      </c>
      <c r="O3" s="1">
        <v>-2.31</v>
      </c>
      <c r="P3">
        <f t="shared" si="4"/>
        <v>-1.675</v>
      </c>
      <c r="Q3" s="1">
        <v>-2.23</v>
      </c>
      <c r="R3" s="1">
        <v>-2.27</v>
      </c>
      <c r="S3">
        <f t="shared" si="5"/>
        <v>-2.25</v>
      </c>
    </row>
    <row r="4" spans="1:19" x14ac:dyDescent="0.25">
      <c r="A4" s="13">
        <v>60</v>
      </c>
      <c r="B4" s="1">
        <v>-1.63</v>
      </c>
      <c r="C4" s="1">
        <v>-1.94</v>
      </c>
      <c r="D4">
        <f t="shared" si="0"/>
        <v>-1.7849999999999999</v>
      </c>
      <c r="E4" s="1">
        <v>-2.04</v>
      </c>
      <c r="F4" s="1">
        <v>-2.52</v>
      </c>
      <c r="G4">
        <f t="shared" si="1"/>
        <v>-2.2800000000000002</v>
      </c>
      <c r="H4" s="1">
        <v>-1.29</v>
      </c>
      <c r="I4" s="1">
        <v>-1.1299999999999999</v>
      </c>
      <c r="J4">
        <f t="shared" si="2"/>
        <v>-1.21</v>
      </c>
      <c r="K4" s="1">
        <v>-1.39</v>
      </c>
      <c r="L4" s="1">
        <v>-2.4500000000000002</v>
      </c>
      <c r="M4">
        <f t="shared" si="3"/>
        <v>-1.92</v>
      </c>
      <c r="N4" s="1">
        <v>-2.5099999999999998</v>
      </c>
      <c r="O4" s="1">
        <v>-3.31</v>
      </c>
      <c r="P4">
        <f t="shared" si="4"/>
        <v>-2.91</v>
      </c>
      <c r="Q4" s="1">
        <v>-1.33</v>
      </c>
      <c r="R4" s="1">
        <v>-1.63</v>
      </c>
      <c r="S4">
        <f t="shared" si="5"/>
        <v>-1.48</v>
      </c>
    </row>
    <row r="5" spans="1:19" x14ac:dyDescent="0.25">
      <c r="A5" s="13">
        <v>90</v>
      </c>
      <c r="B5" s="1">
        <v>-1.19</v>
      </c>
      <c r="C5" s="1">
        <v>-0.86</v>
      </c>
      <c r="D5">
        <f t="shared" si="0"/>
        <v>-1.0249999999999999</v>
      </c>
      <c r="E5" s="1">
        <v>-1.56</v>
      </c>
      <c r="F5" s="1">
        <v>-1.63</v>
      </c>
      <c r="G5">
        <f t="shared" si="1"/>
        <v>-1.595</v>
      </c>
      <c r="H5" s="1">
        <v>-1.1499999999999999</v>
      </c>
      <c r="I5" s="1">
        <v>-1.64</v>
      </c>
      <c r="J5">
        <f t="shared" si="2"/>
        <v>-1.395</v>
      </c>
      <c r="K5" s="1">
        <v>-2.66</v>
      </c>
      <c r="L5" s="1">
        <v>-1.86</v>
      </c>
      <c r="M5">
        <f t="shared" si="3"/>
        <v>-2.2600000000000002</v>
      </c>
      <c r="N5" s="1">
        <v>-3.23</v>
      </c>
      <c r="O5" s="1">
        <v>-2.64</v>
      </c>
      <c r="P5">
        <f t="shared" si="4"/>
        <v>-2.9350000000000001</v>
      </c>
      <c r="Q5" s="1">
        <v>-2.5099999999999998</v>
      </c>
      <c r="R5" s="1">
        <v>-2.16</v>
      </c>
      <c r="S5">
        <f t="shared" si="5"/>
        <v>-2.335</v>
      </c>
    </row>
    <row r="6" spans="1:19" x14ac:dyDescent="0.25">
      <c r="A6" s="13">
        <v>120</v>
      </c>
      <c r="B6" s="1">
        <v>-1.35</v>
      </c>
      <c r="C6" s="1">
        <v>-2.2799999999999998</v>
      </c>
      <c r="D6">
        <f t="shared" si="0"/>
        <v>-1.8149999999999999</v>
      </c>
      <c r="E6" s="1">
        <v>-4.3499999999999996</v>
      </c>
      <c r="F6" s="9">
        <v>-2.2999999999999998</v>
      </c>
      <c r="G6">
        <f t="shared" si="1"/>
        <v>-3.3249999999999997</v>
      </c>
      <c r="H6" s="1">
        <v>-8.51</v>
      </c>
      <c r="I6" s="9">
        <v>-7.67</v>
      </c>
      <c r="J6">
        <f t="shared" si="2"/>
        <v>-8.09</v>
      </c>
      <c r="K6" s="1">
        <v>-5.04</v>
      </c>
      <c r="L6" s="9">
        <v>-4.37</v>
      </c>
      <c r="M6">
        <f t="shared" si="3"/>
        <v>-4.7050000000000001</v>
      </c>
      <c r="N6" s="1">
        <v>-11.31</v>
      </c>
      <c r="O6" s="9">
        <v>-11.96</v>
      </c>
      <c r="P6">
        <f t="shared" si="4"/>
        <v>-11.635000000000002</v>
      </c>
      <c r="Q6" s="9">
        <v>-8.1999999999999993</v>
      </c>
      <c r="R6" s="9">
        <v>-8.91</v>
      </c>
      <c r="S6">
        <f t="shared" si="5"/>
        <v>-8.5549999999999997</v>
      </c>
    </row>
    <row r="7" spans="1:19" x14ac:dyDescent="0.25">
      <c r="A7" s="13">
        <v>150</v>
      </c>
      <c r="B7" s="1">
        <v>2.2599999999999998</v>
      </c>
      <c r="C7" s="1">
        <v>3.08</v>
      </c>
      <c r="D7">
        <f t="shared" si="0"/>
        <v>2.67</v>
      </c>
      <c r="E7" s="1">
        <v>-7.28</v>
      </c>
      <c r="F7" s="1">
        <v>-7.38</v>
      </c>
      <c r="G7">
        <f t="shared" si="1"/>
        <v>-7.33</v>
      </c>
      <c r="H7" s="1">
        <v>-6.98</v>
      </c>
      <c r="I7" s="1">
        <v>-6.54</v>
      </c>
      <c r="J7">
        <f t="shared" si="2"/>
        <v>-6.76</v>
      </c>
      <c r="K7" s="1">
        <v>-4.21</v>
      </c>
      <c r="L7" s="1">
        <v>-3.19</v>
      </c>
      <c r="M7">
        <f t="shared" si="3"/>
        <v>-3.7</v>
      </c>
      <c r="N7" s="1">
        <v>-10.11</v>
      </c>
      <c r="O7" s="1">
        <v>-10.95</v>
      </c>
      <c r="P7">
        <f t="shared" si="4"/>
        <v>-10.53</v>
      </c>
      <c r="Q7" s="1">
        <v>-7.13</v>
      </c>
      <c r="R7" s="1">
        <v>-6.51</v>
      </c>
      <c r="S7">
        <f t="shared" si="5"/>
        <v>-6.82</v>
      </c>
    </row>
    <row r="9" spans="1:19" ht="15.75" thickBot="1" x14ac:dyDescent="0.3"/>
    <row r="10" spans="1:19" x14ac:dyDescent="0.25">
      <c r="A10" s="15" t="s">
        <v>17</v>
      </c>
      <c r="B10" t="s">
        <v>15</v>
      </c>
      <c r="C10" t="s">
        <v>25</v>
      </c>
      <c r="D10" t="s">
        <v>29</v>
      </c>
      <c r="E10" t="s">
        <v>22</v>
      </c>
      <c r="F10" t="s">
        <v>23</v>
      </c>
      <c r="G10" t="s">
        <v>24</v>
      </c>
    </row>
    <row r="11" spans="1:19" x14ac:dyDescent="0.25">
      <c r="A11" s="13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9" x14ac:dyDescent="0.25">
      <c r="A12" s="13">
        <v>30</v>
      </c>
      <c r="B12">
        <v>-0.58000000000000007</v>
      </c>
      <c r="C12">
        <v>-0.52500000000000002</v>
      </c>
      <c r="D12">
        <v>-0.94500000000000006</v>
      </c>
      <c r="E12">
        <v>-0.42499999999999999</v>
      </c>
      <c r="F12">
        <v>-1.675</v>
      </c>
      <c r="G12">
        <v>-2.25</v>
      </c>
    </row>
    <row r="13" spans="1:19" x14ac:dyDescent="0.25">
      <c r="A13" s="13">
        <v>60</v>
      </c>
      <c r="B13">
        <v>-1.7849999999999999</v>
      </c>
      <c r="C13">
        <v>-2.2800000000000002</v>
      </c>
      <c r="D13">
        <v>-1.21</v>
      </c>
      <c r="E13">
        <v>-1.92</v>
      </c>
      <c r="F13">
        <v>-2.91</v>
      </c>
      <c r="G13">
        <v>-1.48</v>
      </c>
    </row>
    <row r="14" spans="1:19" x14ac:dyDescent="0.25">
      <c r="A14" s="13">
        <v>90</v>
      </c>
      <c r="B14">
        <v>-1.0249999999999999</v>
      </c>
      <c r="C14">
        <v>-1.595</v>
      </c>
      <c r="D14">
        <v>-1.395</v>
      </c>
      <c r="E14">
        <v>-2.2600000000000002</v>
      </c>
      <c r="F14">
        <v>-2.9350000000000001</v>
      </c>
      <c r="G14">
        <v>-2.335</v>
      </c>
    </row>
    <row r="15" spans="1:19" x14ac:dyDescent="0.25">
      <c r="A15" s="13">
        <v>120</v>
      </c>
      <c r="B15">
        <v>-1.8149999999999999</v>
      </c>
      <c r="C15">
        <v>-3.3249999999999997</v>
      </c>
      <c r="D15">
        <v>-8.09</v>
      </c>
      <c r="E15">
        <v>-4.7050000000000001</v>
      </c>
      <c r="F15">
        <v>-11.635000000000002</v>
      </c>
      <c r="G15">
        <v>-8.5549999999999997</v>
      </c>
    </row>
    <row r="16" spans="1:19" x14ac:dyDescent="0.25">
      <c r="A16" s="13">
        <v>150</v>
      </c>
      <c r="B16">
        <v>2.67</v>
      </c>
      <c r="C16">
        <v>-7.33</v>
      </c>
      <c r="D16">
        <v>-6.76</v>
      </c>
      <c r="E16">
        <v>-3.7</v>
      </c>
      <c r="F16">
        <v>-10.53</v>
      </c>
      <c r="G16">
        <v>-6.82</v>
      </c>
    </row>
    <row r="18" spans="1:19" ht="15.75" thickBot="1" x14ac:dyDescent="0.3"/>
    <row r="19" spans="1:19" x14ac:dyDescent="0.25">
      <c r="A19" s="15" t="s">
        <v>17</v>
      </c>
      <c r="D19" t="s">
        <v>15</v>
      </c>
      <c r="G19" t="s">
        <v>25</v>
      </c>
      <c r="J19" t="s">
        <v>26</v>
      </c>
      <c r="M19" t="s">
        <v>22</v>
      </c>
      <c r="P19" t="s">
        <v>23</v>
      </c>
      <c r="S19" t="s">
        <v>24</v>
      </c>
    </row>
    <row r="20" spans="1:19" x14ac:dyDescent="0.25">
      <c r="A20" s="13">
        <v>0</v>
      </c>
      <c r="B20" s="1">
        <v>0</v>
      </c>
      <c r="C20" s="1">
        <v>0</v>
      </c>
      <c r="D20">
        <f t="shared" ref="D20:D25" si="6">_xlfn.STDEV.S(B20:C20)</f>
        <v>0</v>
      </c>
      <c r="E20" s="1">
        <v>0</v>
      </c>
      <c r="F20" s="1">
        <v>0</v>
      </c>
      <c r="G20">
        <f t="shared" ref="G20:G25" si="7">_xlfn.STDEV.S(E20:F20)</f>
        <v>0</v>
      </c>
      <c r="H20" s="1">
        <v>0</v>
      </c>
      <c r="I20" s="1">
        <v>0</v>
      </c>
      <c r="J20">
        <f t="shared" ref="J20:J25" si="8">_xlfn.STDEV.S(H20:I20)</f>
        <v>0</v>
      </c>
      <c r="K20" s="1">
        <v>0</v>
      </c>
      <c r="L20" s="1">
        <v>0</v>
      </c>
      <c r="M20">
        <f t="shared" ref="M20:M25" si="9">_xlfn.STDEV.S(K20:L20)</f>
        <v>0</v>
      </c>
      <c r="N20" s="1">
        <v>0</v>
      </c>
      <c r="O20" s="1">
        <v>0</v>
      </c>
      <c r="P20">
        <f t="shared" ref="P20:P25" si="10">_xlfn.STDEV.S(N20:O20)</f>
        <v>0</v>
      </c>
      <c r="Q20" s="1">
        <v>0</v>
      </c>
      <c r="R20" s="1">
        <v>0</v>
      </c>
      <c r="S20">
        <f t="shared" ref="S20:S25" si="11">_xlfn.STDEV.S(Q20:R20)</f>
        <v>0</v>
      </c>
    </row>
    <row r="21" spans="1:19" x14ac:dyDescent="0.25">
      <c r="A21" s="13">
        <v>30</v>
      </c>
      <c r="B21" s="1">
        <v>-0.38</v>
      </c>
      <c r="C21" s="1">
        <v>-0.78</v>
      </c>
      <c r="D21">
        <f t="shared" si="6"/>
        <v>0.28284271247461873</v>
      </c>
      <c r="E21" s="1">
        <v>-0.51</v>
      </c>
      <c r="F21" s="1">
        <v>-0.54</v>
      </c>
      <c r="G21">
        <f t="shared" si="7"/>
        <v>2.1213203435596444E-2</v>
      </c>
      <c r="H21" s="1">
        <v>-0.85</v>
      </c>
      <c r="I21" s="1">
        <v>-1.04</v>
      </c>
      <c r="J21">
        <f t="shared" si="8"/>
        <v>0.13435028842544366</v>
      </c>
      <c r="K21" s="1">
        <v>-0.47</v>
      </c>
      <c r="L21" s="1">
        <v>-0.38</v>
      </c>
      <c r="M21">
        <f t="shared" si="9"/>
        <v>6.363961030678926E-2</v>
      </c>
      <c r="N21" s="1">
        <v>-1.04</v>
      </c>
      <c r="O21" s="1">
        <v>-2.31</v>
      </c>
      <c r="P21">
        <f t="shared" si="10"/>
        <v>0.89802561210691534</v>
      </c>
      <c r="Q21" s="1">
        <v>-2.23</v>
      </c>
      <c r="R21" s="1">
        <v>-2.27</v>
      </c>
      <c r="S21">
        <f t="shared" si="11"/>
        <v>2.8284271247461926E-2</v>
      </c>
    </row>
    <row r="22" spans="1:19" x14ac:dyDescent="0.25">
      <c r="A22" s="13">
        <v>60</v>
      </c>
      <c r="B22" s="1">
        <v>-1.63</v>
      </c>
      <c r="C22" s="1">
        <v>-1.94</v>
      </c>
      <c r="D22">
        <f t="shared" si="6"/>
        <v>0.21920310216782976</v>
      </c>
      <c r="E22" s="1">
        <v>-2.04</v>
      </c>
      <c r="F22" s="1">
        <v>-2.52</v>
      </c>
      <c r="G22">
        <f t="shared" si="7"/>
        <v>0.33941125496953983</v>
      </c>
      <c r="H22" s="1">
        <v>-1.29</v>
      </c>
      <c r="I22" s="1">
        <v>-1.1299999999999999</v>
      </c>
      <c r="J22">
        <f t="shared" si="8"/>
        <v>0.1131370849898477</v>
      </c>
      <c r="K22" s="1">
        <v>-1.39</v>
      </c>
      <c r="L22" s="1">
        <v>-2.4500000000000002</v>
      </c>
      <c r="M22">
        <f t="shared" si="9"/>
        <v>0.7495331880577415</v>
      </c>
      <c r="N22" s="1">
        <v>-2.5099999999999998</v>
      </c>
      <c r="O22" s="1">
        <v>-3.31</v>
      </c>
      <c r="P22">
        <f t="shared" si="10"/>
        <v>0.56568542494923513</v>
      </c>
      <c r="Q22" s="1">
        <v>-1.33</v>
      </c>
      <c r="R22" s="1">
        <v>-1.63</v>
      </c>
      <c r="S22">
        <f t="shared" si="11"/>
        <v>0.21213203435596409</v>
      </c>
    </row>
    <row r="23" spans="1:19" x14ac:dyDescent="0.25">
      <c r="A23" s="13">
        <v>90</v>
      </c>
      <c r="B23" s="1">
        <v>-1.19</v>
      </c>
      <c r="C23" s="1">
        <v>-0.86</v>
      </c>
      <c r="D23">
        <f t="shared" si="6"/>
        <v>0.23334523779156091</v>
      </c>
      <c r="E23" s="1">
        <v>-1.56</v>
      </c>
      <c r="F23" s="1">
        <v>-1.63</v>
      </c>
      <c r="G23">
        <f t="shared" si="7"/>
        <v>4.9497474683058214E-2</v>
      </c>
      <c r="H23" s="1">
        <v>-1.1499999999999999</v>
      </c>
      <c r="I23" s="1">
        <v>-1.64</v>
      </c>
      <c r="J23">
        <f t="shared" si="8"/>
        <v>0.346482322781407</v>
      </c>
      <c r="K23" s="1">
        <v>-2.66</v>
      </c>
      <c r="L23" s="1">
        <v>-1.86</v>
      </c>
      <c r="M23">
        <f t="shared" si="9"/>
        <v>0.56568542494923668</v>
      </c>
      <c r="N23" s="1">
        <v>-3.23</v>
      </c>
      <c r="O23" s="1">
        <v>-2.64</v>
      </c>
      <c r="P23">
        <f t="shared" si="10"/>
        <v>0.41719300090006017</v>
      </c>
      <c r="Q23" s="1">
        <v>-2.5099999999999998</v>
      </c>
      <c r="R23" s="1">
        <v>-2.16</v>
      </c>
      <c r="S23">
        <f t="shared" si="11"/>
        <v>0.24748737341529137</v>
      </c>
    </row>
    <row r="24" spans="1:19" x14ac:dyDescent="0.25">
      <c r="A24" s="13">
        <v>120</v>
      </c>
      <c r="B24" s="1">
        <v>-1.35</v>
      </c>
      <c r="C24" s="1">
        <v>-2.2799999999999998</v>
      </c>
      <c r="D24">
        <f t="shared" si="6"/>
        <v>0.6576093065034887</v>
      </c>
      <c r="E24" s="1">
        <v>-4.3499999999999996</v>
      </c>
      <c r="F24" s="9">
        <v>-2.2999999999999998</v>
      </c>
      <c r="G24">
        <f t="shared" si="7"/>
        <v>1.4495689014324225</v>
      </c>
      <c r="H24" s="1">
        <v>-8.51</v>
      </c>
      <c r="I24" s="9">
        <v>-7.67</v>
      </c>
      <c r="J24">
        <f t="shared" si="8"/>
        <v>0.59396969619669981</v>
      </c>
      <c r="K24" s="1">
        <v>-5.04</v>
      </c>
      <c r="L24" s="9">
        <v>-4.37</v>
      </c>
      <c r="M24">
        <f t="shared" si="9"/>
        <v>0.47376154339498677</v>
      </c>
      <c r="N24" s="1">
        <v>-11.31</v>
      </c>
      <c r="O24" s="9">
        <v>-11.96</v>
      </c>
      <c r="P24">
        <f t="shared" si="10"/>
        <v>0.45961940777125615</v>
      </c>
      <c r="Q24" s="9">
        <v>-8.1999999999999993</v>
      </c>
      <c r="R24" s="9">
        <v>-8.91</v>
      </c>
      <c r="S24">
        <f t="shared" si="11"/>
        <v>0.50204581464244935</v>
      </c>
    </row>
    <row r="25" spans="1:19" x14ac:dyDescent="0.25">
      <c r="A25" s="13">
        <v>150</v>
      </c>
      <c r="B25" s="1">
        <v>2.2599999999999998</v>
      </c>
      <c r="C25" s="1">
        <v>3.08</v>
      </c>
      <c r="D25">
        <f t="shared" si="6"/>
        <v>0.57982756057296725</v>
      </c>
      <c r="E25" s="1">
        <v>-7.28</v>
      </c>
      <c r="F25" s="1">
        <v>-7.38</v>
      </c>
      <c r="G25">
        <f t="shared" si="7"/>
        <v>7.0710678118654502E-2</v>
      </c>
      <c r="H25" s="1">
        <v>-6.98</v>
      </c>
      <c r="I25" s="1">
        <v>-6.54</v>
      </c>
      <c r="J25">
        <f t="shared" si="8"/>
        <v>0.3111269837220812</v>
      </c>
      <c r="K25" s="1">
        <v>-4.21</v>
      </c>
      <c r="L25" s="1">
        <v>-3.19</v>
      </c>
      <c r="M25">
        <f t="shared" si="9"/>
        <v>0.72124891681027536</v>
      </c>
      <c r="N25" s="1">
        <v>-10.11</v>
      </c>
      <c r="O25" s="1">
        <v>-10.95</v>
      </c>
      <c r="P25">
        <f t="shared" si="10"/>
        <v>0.59396969619669981</v>
      </c>
      <c r="Q25" s="1">
        <v>-7.13</v>
      </c>
      <c r="R25" s="1">
        <v>-6.51</v>
      </c>
      <c r="S25">
        <f t="shared" si="11"/>
        <v>0.43840620433565952</v>
      </c>
    </row>
    <row r="26" spans="1:19" ht="15.75" thickBot="1" x14ac:dyDescent="0.3"/>
    <row r="27" spans="1:19" x14ac:dyDescent="0.25">
      <c r="A27" s="15" t="s">
        <v>17</v>
      </c>
      <c r="B27" t="s">
        <v>15</v>
      </c>
      <c r="C27" t="s">
        <v>25</v>
      </c>
      <c r="D27" t="s">
        <v>26</v>
      </c>
      <c r="E27" t="s">
        <v>22</v>
      </c>
      <c r="F27" t="s">
        <v>23</v>
      </c>
      <c r="G27" t="s">
        <v>24</v>
      </c>
    </row>
    <row r="28" spans="1:19" x14ac:dyDescent="0.25">
      <c r="A28" s="1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9" x14ac:dyDescent="0.25">
      <c r="A29" s="13">
        <v>30</v>
      </c>
      <c r="B29">
        <v>0.28284271247461873</v>
      </c>
      <c r="C29">
        <v>2.1213203435596444E-2</v>
      </c>
      <c r="D29">
        <v>0.13435028842544366</v>
      </c>
      <c r="E29">
        <v>6.363961030678926E-2</v>
      </c>
      <c r="F29">
        <v>0.89802561210691534</v>
      </c>
      <c r="G29">
        <v>2.8284271247461926E-2</v>
      </c>
    </row>
    <row r="30" spans="1:19" x14ac:dyDescent="0.25">
      <c r="A30" s="13">
        <v>60</v>
      </c>
      <c r="B30">
        <v>0.21920310216782976</v>
      </c>
      <c r="C30">
        <v>0.33941125496953983</v>
      </c>
      <c r="D30">
        <v>0.1131370849898477</v>
      </c>
      <c r="E30">
        <v>0.7495331880577415</v>
      </c>
      <c r="F30">
        <v>0.56568542494923513</v>
      </c>
      <c r="G30">
        <v>0.21213203435596409</v>
      </c>
    </row>
    <row r="31" spans="1:19" x14ac:dyDescent="0.25">
      <c r="A31" s="13">
        <v>90</v>
      </c>
      <c r="B31">
        <v>0.23334523779156091</v>
      </c>
      <c r="C31">
        <v>4.9497474683058214E-2</v>
      </c>
      <c r="D31">
        <v>0.346482322781407</v>
      </c>
      <c r="E31">
        <v>0.56568542494923668</v>
      </c>
      <c r="F31">
        <v>0.41719300090006017</v>
      </c>
      <c r="G31">
        <v>0.24748737341529137</v>
      </c>
    </row>
    <row r="32" spans="1:19" x14ac:dyDescent="0.25">
      <c r="A32" s="13">
        <v>120</v>
      </c>
      <c r="B32">
        <v>0.6576093065034887</v>
      </c>
      <c r="C32">
        <v>1.4495689014324225</v>
      </c>
      <c r="D32">
        <v>0.59396969619669981</v>
      </c>
      <c r="E32">
        <v>0.47376154339498677</v>
      </c>
      <c r="F32">
        <v>0.45961940777125615</v>
      </c>
      <c r="G32">
        <v>0.50204581464244935</v>
      </c>
    </row>
    <row r="33" spans="1:25" x14ac:dyDescent="0.25">
      <c r="A33" s="13">
        <v>150</v>
      </c>
      <c r="B33">
        <v>0.57982756057296725</v>
      </c>
      <c r="C33">
        <v>7.0710678118654502E-2</v>
      </c>
      <c r="D33">
        <v>0.3111269837220812</v>
      </c>
      <c r="E33">
        <v>0.72124891681027536</v>
      </c>
      <c r="F33">
        <v>0.59396969619669981</v>
      </c>
      <c r="G33">
        <v>0.43840620433565952</v>
      </c>
    </row>
    <row r="48" spans="1:25" ht="15.75" thickBot="1" x14ac:dyDescent="0.3">
      <c r="D48" s="38" t="s">
        <v>15</v>
      </c>
      <c r="E48" s="38"/>
      <c r="H48" s="38" t="s">
        <v>19</v>
      </c>
      <c r="I48" s="38"/>
      <c r="L48" s="38" t="s">
        <v>29</v>
      </c>
      <c r="M48" s="38"/>
      <c r="P48" s="38" t="s">
        <v>22</v>
      </c>
      <c r="Q48" s="38"/>
      <c r="T48" s="38" t="s">
        <v>23</v>
      </c>
      <c r="U48" s="38"/>
      <c r="X48" s="38" t="s">
        <v>24</v>
      </c>
      <c r="Y48" s="38"/>
    </row>
    <row r="49" spans="1:25" x14ac:dyDescent="0.25">
      <c r="A49" s="15" t="s">
        <v>17</v>
      </c>
      <c r="D49" t="s">
        <v>27</v>
      </c>
      <c r="E49" t="s">
        <v>28</v>
      </c>
      <c r="H49" t="s">
        <v>27</v>
      </c>
      <c r="I49" t="s">
        <v>28</v>
      </c>
      <c r="L49" t="s">
        <v>27</v>
      </c>
      <c r="M49" t="s">
        <v>28</v>
      </c>
      <c r="P49" t="s">
        <v>27</v>
      </c>
      <c r="Q49" t="s">
        <v>28</v>
      </c>
      <c r="T49" t="s">
        <v>27</v>
      </c>
      <c r="U49" t="s">
        <v>28</v>
      </c>
      <c r="X49" t="s">
        <v>27</v>
      </c>
      <c r="Y49" t="s">
        <v>28</v>
      </c>
    </row>
    <row r="50" spans="1:25" x14ac:dyDescent="0.25">
      <c r="A50" s="13">
        <v>0</v>
      </c>
      <c r="B50" s="1">
        <v>0</v>
      </c>
      <c r="C50" s="8">
        <v>0</v>
      </c>
      <c r="D50">
        <f t="shared" ref="D50:D55" si="12">AVERAGE(B50:C50)</f>
        <v>0</v>
      </c>
      <c r="E50">
        <f t="shared" ref="E50:E55" si="13">_xlfn.STDEV.S(B50:C50)</f>
        <v>0</v>
      </c>
      <c r="F50" s="1">
        <v>0</v>
      </c>
      <c r="G50" s="8">
        <v>0</v>
      </c>
      <c r="H50">
        <f t="shared" ref="H50:H55" si="14">AVERAGE(F50:G50)</f>
        <v>0</v>
      </c>
      <c r="I50">
        <f t="shared" ref="I50:I55" si="15">_xlfn.STDEV.S(F50:G50)</f>
        <v>0</v>
      </c>
      <c r="J50" s="1">
        <v>0</v>
      </c>
      <c r="K50" s="8">
        <v>0</v>
      </c>
      <c r="L50">
        <f t="shared" ref="L50:L55" si="16">AVERAGE(J50:K50)</f>
        <v>0</v>
      </c>
      <c r="M50">
        <f t="shared" ref="M50:M55" si="17">_xlfn.STDEV.S(J50:K50)</f>
        <v>0</v>
      </c>
      <c r="N50" s="1">
        <v>0</v>
      </c>
      <c r="O50" s="8">
        <v>0</v>
      </c>
      <c r="P50">
        <f t="shared" ref="P50:P55" si="18">AVERAGE(N50:O50)</f>
        <v>0</v>
      </c>
      <c r="Q50">
        <f t="shared" ref="Q50:Q55" si="19">_xlfn.STDEV.S(N50:O50)</f>
        <v>0</v>
      </c>
      <c r="R50" s="1">
        <v>0</v>
      </c>
      <c r="S50" s="8">
        <v>0</v>
      </c>
      <c r="T50">
        <f t="shared" ref="T50:T55" si="20">AVERAGE(R50:S50)</f>
        <v>0</v>
      </c>
      <c r="U50">
        <f t="shared" ref="U50:U55" si="21">_xlfn.STDEV.S(R50:S50)</f>
        <v>0</v>
      </c>
      <c r="V50" s="1">
        <v>0</v>
      </c>
      <c r="W50" s="8">
        <v>0</v>
      </c>
      <c r="X50">
        <f t="shared" ref="X50:X55" si="22">AVERAGE(V50:W50)</f>
        <v>0</v>
      </c>
      <c r="Y50">
        <f t="shared" ref="Y50:Y55" si="23">_xlfn.STDEV.S(V50:W50)</f>
        <v>0</v>
      </c>
    </row>
    <row r="51" spans="1:25" x14ac:dyDescent="0.25">
      <c r="A51" s="13">
        <v>30</v>
      </c>
      <c r="B51" s="1">
        <v>0.78</v>
      </c>
      <c r="C51" s="8">
        <v>0.82</v>
      </c>
      <c r="D51">
        <f t="shared" si="12"/>
        <v>0.8</v>
      </c>
      <c r="E51">
        <f t="shared" si="13"/>
        <v>2.8284271247461849E-2</v>
      </c>
      <c r="F51" s="1">
        <v>0.51</v>
      </c>
      <c r="G51" s="8">
        <v>0.48</v>
      </c>
      <c r="H51">
        <f t="shared" si="14"/>
        <v>0.495</v>
      </c>
      <c r="I51">
        <f t="shared" si="15"/>
        <v>2.1213203435596444E-2</v>
      </c>
      <c r="J51" s="1">
        <v>0.06</v>
      </c>
      <c r="K51" s="8">
        <v>-0.25</v>
      </c>
      <c r="L51">
        <f t="shared" si="16"/>
        <v>-9.5000000000000001E-2</v>
      </c>
      <c r="M51">
        <f t="shared" si="17"/>
        <v>0.21920310216782976</v>
      </c>
      <c r="N51" s="1">
        <v>0.36</v>
      </c>
      <c r="O51" s="8">
        <v>0.25</v>
      </c>
      <c r="P51">
        <f t="shared" si="18"/>
        <v>0.30499999999999999</v>
      </c>
      <c r="Q51">
        <f t="shared" si="19"/>
        <v>7.778174593052023E-2</v>
      </c>
      <c r="R51" s="1">
        <v>0.47</v>
      </c>
      <c r="S51" s="8">
        <v>0.04</v>
      </c>
      <c r="T51">
        <f t="shared" si="20"/>
        <v>0.255</v>
      </c>
      <c r="U51">
        <f t="shared" si="21"/>
        <v>0.30405591591021541</v>
      </c>
      <c r="V51" s="1">
        <v>1.32</v>
      </c>
      <c r="W51" s="8">
        <v>0.94</v>
      </c>
      <c r="X51">
        <f t="shared" si="22"/>
        <v>1.1299999999999999</v>
      </c>
      <c r="Y51">
        <f t="shared" si="23"/>
        <v>0.26870057685088977</v>
      </c>
    </row>
    <row r="52" spans="1:25" x14ac:dyDescent="0.25">
      <c r="A52" s="13">
        <v>60</v>
      </c>
      <c r="B52" s="1">
        <v>0.68</v>
      </c>
      <c r="C52" s="8">
        <v>0.76</v>
      </c>
      <c r="D52">
        <f t="shared" si="12"/>
        <v>0.72</v>
      </c>
      <c r="E52">
        <f t="shared" si="13"/>
        <v>5.6568542494923775E-2</v>
      </c>
      <c r="F52" s="1">
        <v>1.82</v>
      </c>
      <c r="G52" s="8">
        <v>2.64</v>
      </c>
      <c r="H52">
        <f t="shared" si="14"/>
        <v>2.23</v>
      </c>
      <c r="I52">
        <f t="shared" si="15"/>
        <v>0.5798275605729688</v>
      </c>
      <c r="J52" s="1">
        <v>-0.74</v>
      </c>
      <c r="K52" s="8">
        <v>-0.06</v>
      </c>
      <c r="L52">
        <f t="shared" si="16"/>
        <v>-0.4</v>
      </c>
      <c r="M52">
        <f t="shared" si="17"/>
        <v>0.48083261120685228</v>
      </c>
      <c r="N52" s="1">
        <v>1.68</v>
      </c>
      <c r="O52" s="8">
        <v>2.64</v>
      </c>
      <c r="P52">
        <f t="shared" si="18"/>
        <v>2.16</v>
      </c>
      <c r="Q52">
        <f t="shared" si="19"/>
        <v>0.67882250993908488</v>
      </c>
      <c r="R52" s="1">
        <v>1.92</v>
      </c>
      <c r="S52" s="18">
        <v>1.9</v>
      </c>
      <c r="T52">
        <f t="shared" si="20"/>
        <v>1.91</v>
      </c>
      <c r="U52">
        <f t="shared" si="21"/>
        <v>1.4142135623730963E-2</v>
      </c>
      <c r="V52" s="1">
        <v>1.33</v>
      </c>
      <c r="W52" s="8">
        <v>1.28</v>
      </c>
      <c r="X52">
        <f t="shared" si="22"/>
        <v>1.3050000000000002</v>
      </c>
      <c r="Y52">
        <f t="shared" si="23"/>
        <v>3.5355339059327411E-2</v>
      </c>
    </row>
    <row r="53" spans="1:25" x14ac:dyDescent="0.25">
      <c r="A53" s="13">
        <v>90</v>
      </c>
      <c r="B53" s="1">
        <v>2.79</v>
      </c>
      <c r="C53" s="8">
        <v>3.16</v>
      </c>
      <c r="D53">
        <f t="shared" si="12"/>
        <v>2.9750000000000001</v>
      </c>
      <c r="E53">
        <f t="shared" si="13"/>
        <v>0.26162950903902266</v>
      </c>
      <c r="F53" s="1">
        <v>4.1900000000000004</v>
      </c>
      <c r="G53" s="8">
        <v>4.26</v>
      </c>
      <c r="H53">
        <f t="shared" si="14"/>
        <v>4.2249999999999996</v>
      </c>
      <c r="I53">
        <f t="shared" si="15"/>
        <v>4.9497474683057895E-2</v>
      </c>
      <c r="J53" s="1">
        <v>2.3199999999999998</v>
      </c>
      <c r="K53" s="8">
        <v>1.67</v>
      </c>
      <c r="L53">
        <f t="shared" si="16"/>
        <v>1.9949999999999999</v>
      </c>
      <c r="M53">
        <f t="shared" si="17"/>
        <v>0.45961940777125559</v>
      </c>
      <c r="N53" s="1">
        <v>5.22</v>
      </c>
      <c r="O53" s="8">
        <v>4.37</v>
      </c>
      <c r="P53">
        <f t="shared" si="18"/>
        <v>4.7949999999999999</v>
      </c>
      <c r="Q53">
        <f t="shared" si="19"/>
        <v>0.6010407640085651</v>
      </c>
      <c r="R53" s="1">
        <v>3.13</v>
      </c>
      <c r="S53" s="8">
        <v>3.15</v>
      </c>
      <c r="T53">
        <f t="shared" si="20"/>
        <v>3.1399999999999997</v>
      </c>
      <c r="U53">
        <f t="shared" si="21"/>
        <v>1.4142135623730963E-2</v>
      </c>
      <c r="V53" s="1">
        <v>3.06</v>
      </c>
      <c r="W53" s="8">
        <v>2.99</v>
      </c>
      <c r="X53">
        <f t="shared" si="22"/>
        <v>3.0250000000000004</v>
      </c>
      <c r="Y53">
        <f t="shared" si="23"/>
        <v>4.9497474683058214E-2</v>
      </c>
    </row>
    <row r="54" spans="1:25" x14ac:dyDescent="0.25">
      <c r="A54" s="13">
        <v>120</v>
      </c>
      <c r="B54" s="1">
        <v>18.09</v>
      </c>
      <c r="C54" s="8">
        <v>17.98</v>
      </c>
      <c r="D54">
        <f t="shared" si="12"/>
        <v>18.035</v>
      </c>
      <c r="E54">
        <f t="shared" si="13"/>
        <v>7.7781745930519827E-2</v>
      </c>
      <c r="F54" s="1">
        <v>25.46</v>
      </c>
      <c r="G54" s="8">
        <v>22.5</v>
      </c>
      <c r="H54">
        <f t="shared" si="14"/>
        <v>23.98</v>
      </c>
      <c r="I54">
        <f t="shared" si="15"/>
        <v>2.0930360723121813</v>
      </c>
      <c r="J54" s="1">
        <v>32.44</v>
      </c>
      <c r="K54" s="8">
        <v>30.37</v>
      </c>
      <c r="L54">
        <f t="shared" si="16"/>
        <v>31.405000000000001</v>
      </c>
      <c r="M54">
        <f t="shared" si="17"/>
        <v>1.463711037056151</v>
      </c>
      <c r="N54" s="1">
        <v>27.16</v>
      </c>
      <c r="O54" s="8">
        <v>28.61</v>
      </c>
      <c r="P54">
        <f t="shared" si="18"/>
        <v>27.884999999999998</v>
      </c>
      <c r="Q54">
        <f t="shared" si="19"/>
        <v>1.0253048327204934</v>
      </c>
      <c r="R54" s="1">
        <v>27.19</v>
      </c>
      <c r="S54" s="8">
        <v>30.5</v>
      </c>
      <c r="T54">
        <f t="shared" si="20"/>
        <v>28.844999999999999</v>
      </c>
      <c r="U54">
        <f t="shared" si="21"/>
        <v>2.3405234457274715</v>
      </c>
      <c r="V54" s="1">
        <v>28.94</v>
      </c>
      <c r="W54" s="8">
        <v>29.28</v>
      </c>
      <c r="X54">
        <f t="shared" si="22"/>
        <v>29.11</v>
      </c>
      <c r="Y54">
        <f t="shared" si="23"/>
        <v>0.24041630560342606</v>
      </c>
    </row>
    <row r="55" spans="1:25" x14ac:dyDescent="0.25">
      <c r="A55" s="13">
        <v>150</v>
      </c>
      <c r="B55" s="1">
        <v>23.74</v>
      </c>
      <c r="C55" s="8">
        <v>23.12</v>
      </c>
      <c r="D55">
        <f t="shared" si="12"/>
        <v>23.43</v>
      </c>
      <c r="E55">
        <f t="shared" si="13"/>
        <v>0.43840620433565769</v>
      </c>
      <c r="F55" s="1">
        <v>21.47</v>
      </c>
      <c r="G55" s="8">
        <v>17.760000000000002</v>
      </c>
      <c r="H55">
        <f t="shared" si="14"/>
        <v>19.615000000000002</v>
      </c>
      <c r="I55">
        <f t="shared" si="15"/>
        <v>2.6233661582020895</v>
      </c>
      <c r="J55" s="1">
        <v>23.9</v>
      </c>
      <c r="K55" s="8">
        <v>21.62</v>
      </c>
      <c r="L55">
        <f t="shared" si="16"/>
        <v>22.759999999999998</v>
      </c>
      <c r="M55">
        <f t="shared" si="17"/>
        <v>1.6122034611053266</v>
      </c>
      <c r="N55" s="9">
        <v>32.700000000000003</v>
      </c>
      <c r="O55" s="8">
        <v>34.03</v>
      </c>
      <c r="P55">
        <f t="shared" si="18"/>
        <v>33.365000000000002</v>
      </c>
      <c r="Q55">
        <f t="shared" si="19"/>
        <v>0.94045201897810704</v>
      </c>
      <c r="R55" s="1">
        <v>36.729999999999997</v>
      </c>
      <c r="S55" s="8">
        <v>39.01</v>
      </c>
      <c r="T55">
        <f t="shared" si="20"/>
        <v>37.869999999999997</v>
      </c>
      <c r="U55">
        <f t="shared" si="21"/>
        <v>1.6122034611053291</v>
      </c>
      <c r="V55" s="1">
        <v>39.47</v>
      </c>
      <c r="W55" s="8">
        <v>39.61</v>
      </c>
      <c r="X55">
        <f t="shared" si="22"/>
        <v>39.54</v>
      </c>
      <c r="Y55">
        <f t="shared" si="23"/>
        <v>9.8994949366117052E-2</v>
      </c>
    </row>
  </sheetData>
  <mergeCells count="6">
    <mergeCell ref="X48:Y48"/>
    <mergeCell ref="D48:E48"/>
    <mergeCell ref="H48:I48"/>
    <mergeCell ref="L48:M48"/>
    <mergeCell ref="P48:Q48"/>
    <mergeCell ref="T48:U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J30" zoomScale="82" zoomScaleNormal="82" workbookViewId="0">
      <selection activeCell="AE35" sqref="AE35"/>
    </sheetView>
  </sheetViews>
  <sheetFormatPr defaultRowHeight="15" x14ac:dyDescent="0.25"/>
  <sheetData>
    <row r="1" spans="1:19" x14ac:dyDescent="0.25">
      <c r="A1" s="15" t="s">
        <v>17</v>
      </c>
      <c r="D1" t="s">
        <v>15</v>
      </c>
      <c r="G1" t="s">
        <v>25</v>
      </c>
      <c r="J1" t="s">
        <v>26</v>
      </c>
      <c r="M1" t="s">
        <v>22</v>
      </c>
      <c r="P1" t="s">
        <v>23</v>
      </c>
      <c r="S1" t="s">
        <v>24</v>
      </c>
    </row>
    <row r="2" spans="1:19" x14ac:dyDescent="0.25">
      <c r="A2" s="13">
        <v>0</v>
      </c>
      <c r="B2" s="1">
        <v>0</v>
      </c>
      <c r="C2" s="1">
        <v>0</v>
      </c>
      <c r="D2">
        <f t="shared" ref="D2:D7" si="0">AVERAGE(B2:C2)</f>
        <v>0</v>
      </c>
      <c r="E2" s="1">
        <v>0</v>
      </c>
      <c r="F2" s="1">
        <v>0</v>
      </c>
      <c r="G2">
        <f t="shared" ref="G2:G7" si="1">AVERAGE(E2:F2)</f>
        <v>0</v>
      </c>
      <c r="H2" s="1">
        <v>0</v>
      </c>
      <c r="I2" s="1">
        <v>0</v>
      </c>
      <c r="J2">
        <f t="shared" ref="J2:J7" si="2">AVERAGE(H2:I2)</f>
        <v>0</v>
      </c>
      <c r="K2" s="1">
        <v>0</v>
      </c>
      <c r="L2" s="1">
        <v>0</v>
      </c>
      <c r="M2">
        <f t="shared" ref="M2:M7" si="3">AVERAGE(K2:L2)</f>
        <v>0</v>
      </c>
      <c r="N2" s="1">
        <v>0</v>
      </c>
      <c r="O2" s="1">
        <v>0</v>
      </c>
      <c r="P2">
        <f t="shared" ref="P2:P7" si="4">AVERAGE(N2:O2)</f>
        <v>0</v>
      </c>
      <c r="Q2" s="1">
        <v>0</v>
      </c>
      <c r="R2" s="1">
        <v>0</v>
      </c>
      <c r="S2">
        <f t="shared" ref="S2:S7" si="5">AVERAGE(Q2:R2)</f>
        <v>0</v>
      </c>
    </row>
    <row r="3" spans="1:19" x14ac:dyDescent="0.25">
      <c r="A3" s="13">
        <v>30</v>
      </c>
      <c r="B3" s="1">
        <v>-7.41</v>
      </c>
      <c r="C3" s="1">
        <v>-15.03</v>
      </c>
      <c r="D3">
        <f t="shared" si="0"/>
        <v>-11.219999999999999</v>
      </c>
      <c r="E3" s="1">
        <v>1.47</v>
      </c>
      <c r="F3" s="1">
        <v>1.33</v>
      </c>
      <c r="G3">
        <f t="shared" si="1"/>
        <v>1.4</v>
      </c>
      <c r="H3" s="1">
        <v>1.19</v>
      </c>
      <c r="I3" s="1">
        <v>1.51</v>
      </c>
      <c r="J3">
        <f t="shared" si="2"/>
        <v>1.35</v>
      </c>
      <c r="K3" s="1">
        <v>1.43</v>
      </c>
      <c r="L3" s="1">
        <v>1.39</v>
      </c>
      <c r="M3">
        <f t="shared" si="3"/>
        <v>1.41</v>
      </c>
      <c r="N3" s="1">
        <v>3.22</v>
      </c>
      <c r="O3" s="1">
        <v>3.27</v>
      </c>
      <c r="P3">
        <f t="shared" si="4"/>
        <v>3.2450000000000001</v>
      </c>
      <c r="Q3" s="1">
        <v>1.87</v>
      </c>
      <c r="R3" s="9">
        <v>1.65</v>
      </c>
      <c r="S3">
        <f t="shared" si="5"/>
        <v>1.76</v>
      </c>
    </row>
    <row r="4" spans="1:19" x14ac:dyDescent="0.25">
      <c r="A4" s="13">
        <v>60</v>
      </c>
      <c r="B4" s="1">
        <v>-10.19</v>
      </c>
      <c r="C4" s="1">
        <v>-6.84</v>
      </c>
      <c r="D4">
        <f t="shared" si="0"/>
        <v>-8.5150000000000006</v>
      </c>
      <c r="E4" s="1">
        <v>1.95</v>
      </c>
      <c r="F4" s="1">
        <v>2.82</v>
      </c>
      <c r="G4">
        <f t="shared" si="1"/>
        <v>2.3849999999999998</v>
      </c>
      <c r="H4" s="1">
        <v>1.74</v>
      </c>
      <c r="I4" s="1">
        <v>1.1100000000000001</v>
      </c>
      <c r="J4">
        <f t="shared" si="2"/>
        <v>1.425</v>
      </c>
      <c r="K4" s="1">
        <v>2.2200000000000002</v>
      </c>
      <c r="L4" s="1">
        <v>3.21</v>
      </c>
      <c r="M4">
        <f t="shared" si="3"/>
        <v>2.7149999999999999</v>
      </c>
      <c r="N4" s="1">
        <v>3.67</v>
      </c>
      <c r="O4" s="1">
        <v>2.91</v>
      </c>
      <c r="P4">
        <f t="shared" si="4"/>
        <v>3.29</v>
      </c>
      <c r="Q4" s="1">
        <v>3.15</v>
      </c>
      <c r="R4" s="1">
        <v>3.17</v>
      </c>
      <c r="S4">
        <f t="shared" si="5"/>
        <v>3.16</v>
      </c>
    </row>
    <row r="5" spans="1:19" x14ac:dyDescent="0.25">
      <c r="A5" s="13">
        <v>90</v>
      </c>
      <c r="B5" s="1">
        <v>-7.83</v>
      </c>
      <c r="C5" s="1">
        <v>-5.52</v>
      </c>
      <c r="D5">
        <f t="shared" si="0"/>
        <v>-6.6749999999999998</v>
      </c>
      <c r="E5" s="1">
        <v>1.21</v>
      </c>
      <c r="F5" s="1">
        <v>1.53</v>
      </c>
      <c r="G5">
        <f t="shared" si="1"/>
        <v>1.37</v>
      </c>
      <c r="H5" s="1">
        <v>1.38</v>
      </c>
      <c r="I5" s="1">
        <v>1.08</v>
      </c>
      <c r="J5">
        <f t="shared" si="2"/>
        <v>1.23</v>
      </c>
      <c r="K5" s="1">
        <v>1.47</v>
      </c>
      <c r="L5" s="1">
        <v>0.66</v>
      </c>
      <c r="M5">
        <f t="shared" si="3"/>
        <v>1.0649999999999999</v>
      </c>
      <c r="N5" s="1">
        <v>2.79</v>
      </c>
      <c r="O5" s="1">
        <v>2.42</v>
      </c>
      <c r="P5">
        <f t="shared" si="4"/>
        <v>2.605</v>
      </c>
      <c r="Q5" s="1">
        <v>2.02</v>
      </c>
      <c r="R5" s="1">
        <v>1.58</v>
      </c>
      <c r="S5">
        <f t="shared" si="5"/>
        <v>1.8</v>
      </c>
    </row>
    <row r="6" spans="1:19" x14ac:dyDescent="0.25">
      <c r="A6" s="13">
        <v>120</v>
      </c>
      <c r="B6" s="1">
        <v>-6.09</v>
      </c>
      <c r="C6" s="1">
        <v>-6.73</v>
      </c>
      <c r="D6">
        <f t="shared" si="0"/>
        <v>-6.41</v>
      </c>
      <c r="E6" s="1">
        <v>2.14</v>
      </c>
      <c r="F6" s="1">
        <v>2.2200000000000002</v>
      </c>
      <c r="G6">
        <f t="shared" si="1"/>
        <v>2.1800000000000002</v>
      </c>
      <c r="H6" s="1">
        <v>-4.08</v>
      </c>
      <c r="I6" s="1">
        <v>-4.88</v>
      </c>
      <c r="J6">
        <f t="shared" si="2"/>
        <v>-4.4800000000000004</v>
      </c>
      <c r="K6" s="1">
        <v>-2.68</v>
      </c>
      <c r="L6" s="1">
        <v>-3.18</v>
      </c>
      <c r="M6">
        <f t="shared" si="3"/>
        <v>-2.93</v>
      </c>
      <c r="N6" s="1">
        <v>1.51</v>
      </c>
      <c r="O6" s="1">
        <v>1.1399999999999999</v>
      </c>
      <c r="P6">
        <f t="shared" si="4"/>
        <v>1.325</v>
      </c>
      <c r="Q6" s="1">
        <v>0.08</v>
      </c>
      <c r="R6" s="1">
        <v>0.15</v>
      </c>
      <c r="S6">
        <f t="shared" si="5"/>
        <v>0.11499999999999999</v>
      </c>
    </row>
    <row r="7" spans="1:19" x14ac:dyDescent="0.25">
      <c r="A7" s="13">
        <v>150</v>
      </c>
      <c r="B7" s="1">
        <v>-5.93</v>
      </c>
      <c r="C7" s="1">
        <v>-4.95</v>
      </c>
      <c r="D7">
        <f t="shared" si="0"/>
        <v>-5.4399999999999995</v>
      </c>
      <c r="E7" s="1">
        <v>3.71</v>
      </c>
      <c r="F7" s="1">
        <v>3.92</v>
      </c>
      <c r="G7">
        <f t="shared" si="1"/>
        <v>3.8149999999999999</v>
      </c>
      <c r="H7" s="1">
        <v>-4.6399999999999997</v>
      </c>
      <c r="I7" s="1">
        <v>-4.3099999999999996</v>
      </c>
      <c r="J7">
        <f t="shared" si="2"/>
        <v>-4.4749999999999996</v>
      </c>
      <c r="K7" s="1">
        <v>-7.21</v>
      </c>
      <c r="L7" s="1">
        <v>-9.08</v>
      </c>
      <c r="M7">
        <f t="shared" si="3"/>
        <v>-8.1449999999999996</v>
      </c>
      <c r="N7" s="1">
        <v>-2.85</v>
      </c>
      <c r="O7" s="1">
        <v>-3.31</v>
      </c>
      <c r="P7">
        <f t="shared" si="4"/>
        <v>-3.08</v>
      </c>
      <c r="Q7" s="1">
        <v>-4.1900000000000004</v>
      </c>
      <c r="R7" s="1">
        <v>-4.3499999999999996</v>
      </c>
      <c r="S7">
        <f t="shared" si="5"/>
        <v>-4.2699999999999996</v>
      </c>
    </row>
    <row r="9" spans="1:19" ht="15.75" thickBot="1" x14ac:dyDescent="0.3"/>
    <row r="10" spans="1:19" x14ac:dyDescent="0.25">
      <c r="A10" s="15" t="s">
        <v>17</v>
      </c>
      <c r="B10" t="s">
        <v>15</v>
      </c>
      <c r="C10" t="s">
        <v>25</v>
      </c>
      <c r="D10" t="s">
        <v>26</v>
      </c>
      <c r="E10" t="s">
        <v>22</v>
      </c>
      <c r="F10" t="s">
        <v>23</v>
      </c>
      <c r="G10" t="s">
        <v>24</v>
      </c>
    </row>
    <row r="11" spans="1:19" x14ac:dyDescent="0.25">
      <c r="A11" s="13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9" x14ac:dyDescent="0.25">
      <c r="A12" s="13">
        <v>30</v>
      </c>
      <c r="B12">
        <v>-11.219999999999999</v>
      </c>
      <c r="C12">
        <v>1.4</v>
      </c>
      <c r="D12">
        <v>1.35</v>
      </c>
      <c r="E12">
        <v>1.41</v>
      </c>
      <c r="F12">
        <v>3.2450000000000001</v>
      </c>
      <c r="G12">
        <v>1.76</v>
      </c>
    </row>
    <row r="13" spans="1:19" x14ac:dyDescent="0.25">
      <c r="A13" s="13">
        <v>60</v>
      </c>
      <c r="B13">
        <v>-8.5150000000000006</v>
      </c>
      <c r="C13">
        <v>2.3849999999999998</v>
      </c>
      <c r="D13">
        <v>1.425</v>
      </c>
      <c r="E13">
        <v>2.7149999999999999</v>
      </c>
      <c r="F13">
        <v>3.29</v>
      </c>
      <c r="G13">
        <v>3.16</v>
      </c>
    </row>
    <row r="14" spans="1:19" x14ac:dyDescent="0.25">
      <c r="A14" s="13">
        <v>90</v>
      </c>
      <c r="B14">
        <v>-6.6749999999999998</v>
      </c>
      <c r="C14">
        <v>1.37</v>
      </c>
      <c r="D14">
        <v>1.23</v>
      </c>
      <c r="E14">
        <v>1.0649999999999999</v>
      </c>
      <c r="F14">
        <v>2.605</v>
      </c>
      <c r="G14">
        <v>1.8</v>
      </c>
    </row>
    <row r="15" spans="1:19" x14ac:dyDescent="0.25">
      <c r="A15" s="13">
        <v>120</v>
      </c>
      <c r="B15">
        <v>-6.41</v>
      </c>
      <c r="C15">
        <v>2.1800000000000002</v>
      </c>
      <c r="D15">
        <v>-4.4800000000000004</v>
      </c>
      <c r="E15">
        <v>-2.93</v>
      </c>
      <c r="F15">
        <v>1.325</v>
      </c>
      <c r="G15">
        <v>0.11499999999999999</v>
      </c>
    </row>
    <row r="16" spans="1:19" x14ac:dyDescent="0.25">
      <c r="A16" s="13">
        <v>150</v>
      </c>
      <c r="B16">
        <v>-5.4399999999999995</v>
      </c>
      <c r="C16">
        <v>3.8149999999999999</v>
      </c>
      <c r="D16">
        <v>-4.4749999999999996</v>
      </c>
      <c r="E16">
        <v>-8.1449999999999996</v>
      </c>
      <c r="F16">
        <v>-3.08</v>
      </c>
      <c r="G16">
        <v>-4.2699999999999996</v>
      </c>
    </row>
    <row r="18" spans="1:19" ht="15.75" thickBot="1" x14ac:dyDescent="0.3"/>
    <row r="19" spans="1:19" x14ac:dyDescent="0.25">
      <c r="A19" s="15" t="s">
        <v>17</v>
      </c>
      <c r="D19" t="s">
        <v>15</v>
      </c>
      <c r="G19" t="s">
        <v>25</v>
      </c>
      <c r="J19" t="s">
        <v>26</v>
      </c>
      <c r="M19" t="s">
        <v>22</v>
      </c>
      <c r="P19" t="s">
        <v>23</v>
      </c>
      <c r="S19" t="s">
        <v>24</v>
      </c>
    </row>
    <row r="20" spans="1:19" x14ac:dyDescent="0.25">
      <c r="A20" s="13">
        <v>0</v>
      </c>
      <c r="B20" s="1">
        <v>0</v>
      </c>
      <c r="C20" s="1">
        <v>0</v>
      </c>
      <c r="D20">
        <f t="shared" ref="D20:D25" si="6">_xlfn.STDEV.S(B20:C20)</f>
        <v>0</v>
      </c>
      <c r="E20" s="1">
        <v>0</v>
      </c>
      <c r="F20" s="1">
        <v>0</v>
      </c>
      <c r="G20">
        <f t="shared" ref="G20:G25" si="7">_xlfn.STDEV.S(E20:F20)</f>
        <v>0</v>
      </c>
      <c r="H20" s="1">
        <v>0</v>
      </c>
      <c r="I20" s="1">
        <v>0</v>
      </c>
      <c r="J20">
        <f t="shared" ref="J20:J25" si="8">_xlfn.STDEV.S(H20:I20)</f>
        <v>0</v>
      </c>
      <c r="K20" s="1">
        <v>0</v>
      </c>
      <c r="L20" s="1">
        <v>0</v>
      </c>
      <c r="M20">
        <f t="shared" ref="M20:M25" si="9">_xlfn.STDEV.S(K20:L20)</f>
        <v>0</v>
      </c>
      <c r="N20" s="1">
        <v>0</v>
      </c>
      <c r="O20" s="1">
        <v>0</v>
      </c>
      <c r="P20">
        <f t="shared" ref="P20:P25" si="10">_xlfn.STDEV.S(N20:O20)</f>
        <v>0</v>
      </c>
      <c r="Q20" s="1">
        <v>0</v>
      </c>
      <c r="R20" s="1">
        <v>0</v>
      </c>
      <c r="S20">
        <f t="shared" ref="S20:S25" si="11">_xlfn.STDEV.S(Q20:R20)</f>
        <v>0</v>
      </c>
    </row>
    <row r="21" spans="1:19" x14ac:dyDescent="0.25">
      <c r="A21" s="13">
        <v>30</v>
      </c>
      <c r="B21" s="1">
        <v>-7.41</v>
      </c>
      <c r="C21" s="1">
        <v>-15.03</v>
      </c>
      <c r="D21">
        <f t="shared" si="6"/>
        <v>5.3881536726414936</v>
      </c>
      <c r="E21" s="1">
        <v>1.47</v>
      </c>
      <c r="F21" s="1">
        <v>1.33</v>
      </c>
      <c r="G21">
        <f t="shared" si="7"/>
        <v>9.899494936611658E-2</v>
      </c>
      <c r="H21" s="1">
        <v>1.19</v>
      </c>
      <c r="I21" s="1">
        <v>1.51</v>
      </c>
      <c r="J21">
        <f t="shared" si="8"/>
        <v>0.22627416997969452</v>
      </c>
      <c r="K21" s="1">
        <v>1.43</v>
      </c>
      <c r="L21" s="1">
        <v>1.39</v>
      </c>
      <c r="M21">
        <f t="shared" si="9"/>
        <v>2.8284271247461926E-2</v>
      </c>
      <c r="N21" s="1">
        <v>3.22</v>
      </c>
      <c r="O21" s="1">
        <v>3.27</v>
      </c>
      <c r="P21">
        <f t="shared" si="10"/>
        <v>3.5355339059327251E-2</v>
      </c>
      <c r="Q21" s="1">
        <v>1.87</v>
      </c>
      <c r="R21" s="9">
        <v>1.65</v>
      </c>
      <c r="S21">
        <f t="shared" si="11"/>
        <v>0.1555634918610406</v>
      </c>
    </row>
    <row r="22" spans="1:19" x14ac:dyDescent="0.25">
      <c r="A22" s="13">
        <v>60</v>
      </c>
      <c r="B22" s="1">
        <v>-10.19</v>
      </c>
      <c r="C22" s="1">
        <v>-6.84</v>
      </c>
      <c r="D22">
        <f t="shared" si="6"/>
        <v>2.3688077169749246</v>
      </c>
      <c r="E22" s="1">
        <v>1.95</v>
      </c>
      <c r="F22" s="1">
        <v>2.82</v>
      </c>
      <c r="G22">
        <f t="shared" si="7"/>
        <v>0.615182899632297</v>
      </c>
      <c r="H22" s="1">
        <v>1.74</v>
      </c>
      <c r="I22" s="1">
        <v>1.1100000000000001</v>
      </c>
      <c r="J22">
        <f t="shared" si="8"/>
        <v>0.44547727214752519</v>
      </c>
      <c r="K22" s="1">
        <v>2.2200000000000002</v>
      </c>
      <c r="L22" s="1">
        <v>3.21</v>
      </c>
      <c r="M22">
        <f t="shared" si="9"/>
        <v>0.70003571337468462</v>
      </c>
      <c r="N22" s="1">
        <v>3.67</v>
      </c>
      <c r="O22" s="1">
        <v>2.91</v>
      </c>
      <c r="P22">
        <f t="shared" si="10"/>
        <v>0.53740115370177788</v>
      </c>
      <c r="Q22" s="1">
        <v>3.15</v>
      </c>
      <c r="R22" s="1">
        <v>3.17</v>
      </c>
      <c r="S22">
        <f t="shared" si="11"/>
        <v>1.4142135623730963E-2</v>
      </c>
    </row>
    <row r="23" spans="1:19" x14ac:dyDescent="0.25">
      <c r="A23" s="13">
        <v>90</v>
      </c>
      <c r="B23" s="1">
        <v>-7.83</v>
      </c>
      <c r="C23" s="1">
        <v>-5.52</v>
      </c>
      <c r="D23">
        <f t="shared" si="6"/>
        <v>1.6334166645409229</v>
      </c>
      <c r="E23" s="1">
        <v>1.21</v>
      </c>
      <c r="F23" s="1">
        <v>1.53</v>
      </c>
      <c r="G23">
        <f t="shared" si="7"/>
        <v>0.22627416997969355</v>
      </c>
      <c r="H23" s="1">
        <v>1.38</v>
      </c>
      <c r="I23" s="1">
        <v>1.08</v>
      </c>
      <c r="J23">
        <f t="shared" si="8"/>
        <v>0.21213203435596409</v>
      </c>
      <c r="K23" s="1">
        <v>1.47</v>
      </c>
      <c r="L23" s="1">
        <v>0.66</v>
      </c>
      <c r="M23">
        <f t="shared" si="9"/>
        <v>0.57275649276110363</v>
      </c>
      <c r="N23" s="1">
        <v>2.79</v>
      </c>
      <c r="O23" s="1">
        <v>2.42</v>
      </c>
      <c r="P23">
        <f t="shared" si="10"/>
        <v>0.26162950903902266</v>
      </c>
      <c r="Q23" s="1">
        <v>2.02</v>
      </c>
      <c r="R23" s="1">
        <v>1.58</v>
      </c>
      <c r="S23">
        <f t="shared" si="11"/>
        <v>0.31112698372208092</v>
      </c>
    </row>
    <row r="24" spans="1:19" x14ac:dyDescent="0.25">
      <c r="A24" s="13">
        <v>120</v>
      </c>
      <c r="B24" s="1">
        <v>-6.09</v>
      </c>
      <c r="C24" s="1">
        <v>-6.73</v>
      </c>
      <c r="D24">
        <f t="shared" si="6"/>
        <v>0.45254833995939081</v>
      </c>
      <c r="E24" s="1">
        <v>2.14</v>
      </c>
      <c r="F24" s="1">
        <v>2.2200000000000002</v>
      </c>
      <c r="G24">
        <f t="shared" si="7"/>
        <v>5.6568542494923851E-2</v>
      </c>
      <c r="H24" s="1">
        <v>-4.08</v>
      </c>
      <c r="I24" s="1">
        <v>-4.88</v>
      </c>
      <c r="J24">
        <f t="shared" si="8"/>
        <v>0.5656854249492379</v>
      </c>
      <c r="K24" s="1">
        <v>-2.68</v>
      </c>
      <c r="L24" s="1">
        <v>-3.18</v>
      </c>
      <c r="M24">
        <f t="shared" si="9"/>
        <v>0.35355339059327379</v>
      </c>
      <c r="N24" s="1">
        <v>1.51</v>
      </c>
      <c r="O24" s="1">
        <v>1.1399999999999999</v>
      </c>
      <c r="P24">
        <f t="shared" si="10"/>
        <v>0.26162950903902238</v>
      </c>
      <c r="Q24" s="1">
        <v>0.08</v>
      </c>
      <c r="R24" s="1">
        <v>0.15</v>
      </c>
      <c r="S24">
        <f t="shared" si="11"/>
        <v>4.9497474683058366E-2</v>
      </c>
    </row>
    <row r="25" spans="1:19" x14ac:dyDescent="0.25">
      <c r="A25" s="13">
        <v>150</v>
      </c>
      <c r="B25" s="1">
        <v>-5.93</v>
      </c>
      <c r="C25" s="1">
        <v>-4.95</v>
      </c>
      <c r="D25">
        <f t="shared" si="6"/>
        <v>0.69296464556281623</v>
      </c>
      <c r="E25" s="1">
        <v>3.71</v>
      </c>
      <c r="F25" s="1">
        <v>3.92</v>
      </c>
      <c r="G25">
        <f t="shared" si="7"/>
        <v>0.14849242404917495</v>
      </c>
      <c r="H25" s="1">
        <v>-4.6399999999999997</v>
      </c>
      <c r="I25" s="1">
        <v>-4.3099999999999996</v>
      </c>
      <c r="J25">
        <f t="shared" si="8"/>
        <v>0.23334523779156074</v>
      </c>
      <c r="K25" s="1">
        <v>-7.21</v>
      </c>
      <c r="L25" s="1">
        <v>-9.08</v>
      </c>
      <c r="M25">
        <f t="shared" si="9"/>
        <v>1.3222896808188513</v>
      </c>
      <c r="N25" s="1">
        <v>-2.85</v>
      </c>
      <c r="O25" s="1">
        <v>-3.31</v>
      </c>
      <c r="P25">
        <f t="shared" si="10"/>
        <v>0.32526911934581182</v>
      </c>
      <c r="Q25" s="1">
        <v>-4.1900000000000004</v>
      </c>
      <c r="R25" s="1">
        <v>-4.3499999999999996</v>
      </c>
      <c r="S25">
        <f t="shared" si="11"/>
        <v>0.11313708498984708</v>
      </c>
    </row>
    <row r="26" spans="1:19" ht="15.75" thickBot="1" x14ac:dyDescent="0.3"/>
    <row r="27" spans="1:19" x14ac:dyDescent="0.25">
      <c r="A27" s="15" t="s">
        <v>17</v>
      </c>
      <c r="B27" t="s">
        <v>15</v>
      </c>
      <c r="C27" t="s">
        <v>25</v>
      </c>
      <c r="D27" t="s">
        <v>26</v>
      </c>
      <c r="E27" t="s">
        <v>22</v>
      </c>
      <c r="F27" t="s">
        <v>23</v>
      </c>
      <c r="G27" t="s">
        <v>24</v>
      </c>
    </row>
    <row r="28" spans="1:19" x14ac:dyDescent="0.25">
      <c r="A28" s="1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9" x14ac:dyDescent="0.25">
      <c r="A29" s="13">
        <v>30</v>
      </c>
      <c r="B29">
        <v>5.3881536726414936</v>
      </c>
      <c r="C29">
        <v>9.899494936611658E-2</v>
      </c>
      <c r="D29">
        <v>0.22627416997969452</v>
      </c>
      <c r="E29">
        <v>2.8284271247461926E-2</v>
      </c>
      <c r="F29">
        <v>3.5355339059327251E-2</v>
      </c>
      <c r="G29">
        <v>0.1555634918610406</v>
      </c>
    </row>
    <row r="30" spans="1:19" x14ac:dyDescent="0.25">
      <c r="A30" s="13">
        <v>60</v>
      </c>
      <c r="B30">
        <v>2.3688077169749246</v>
      </c>
      <c r="C30">
        <v>0.615182899632297</v>
      </c>
      <c r="D30">
        <v>0.44547727214752519</v>
      </c>
      <c r="E30">
        <v>0.70003571337468462</v>
      </c>
      <c r="F30">
        <v>0.53740115370177788</v>
      </c>
      <c r="G30">
        <v>1.4142135623730963E-2</v>
      </c>
    </row>
    <row r="31" spans="1:19" x14ac:dyDescent="0.25">
      <c r="A31" s="13">
        <v>90</v>
      </c>
      <c r="B31">
        <v>1.6334166645409229</v>
      </c>
      <c r="C31">
        <v>0.22627416997969355</v>
      </c>
      <c r="D31">
        <v>0.21213203435596409</v>
      </c>
      <c r="E31">
        <v>0.57275649276110363</v>
      </c>
      <c r="F31">
        <v>0.26162950903902266</v>
      </c>
      <c r="G31">
        <v>0.31112698372208092</v>
      </c>
    </row>
    <row r="32" spans="1:19" x14ac:dyDescent="0.25">
      <c r="A32" s="13">
        <v>120</v>
      </c>
      <c r="B32">
        <v>0.45254833995939081</v>
      </c>
      <c r="C32">
        <v>5.6568542494923851E-2</v>
      </c>
      <c r="D32">
        <v>0.5656854249492379</v>
      </c>
      <c r="E32">
        <v>0.35355339059327379</v>
      </c>
      <c r="F32">
        <v>0.26162950903902238</v>
      </c>
      <c r="G32">
        <v>4.9497474683058366E-2</v>
      </c>
    </row>
    <row r="33" spans="1:25" x14ac:dyDescent="0.25">
      <c r="A33" s="13">
        <v>150</v>
      </c>
      <c r="B33">
        <v>0.69296464556281623</v>
      </c>
      <c r="C33">
        <v>0.14849242404917495</v>
      </c>
      <c r="D33">
        <v>0.23334523779156074</v>
      </c>
      <c r="E33">
        <v>1.3222896808188513</v>
      </c>
      <c r="F33">
        <v>0.32526911934581182</v>
      </c>
      <c r="G33">
        <v>0.11313708498984708</v>
      </c>
    </row>
    <row r="45" spans="1:25" ht="18.75" x14ac:dyDescent="0.25">
      <c r="A45" s="19" t="s">
        <v>4</v>
      </c>
    </row>
    <row r="46" spans="1:25" ht="15.75" thickBot="1" x14ac:dyDescent="0.3">
      <c r="D46" s="38" t="s">
        <v>15</v>
      </c>
      <c r="E46" s="38"/>
      <c r="H46" s="38" t="s">
        <v>19</v>
      </c>
      <c r="I46" s="38"/>
      <c r="L46" s="38" t="s">
        <v>29</v>
      </c>
      <c r="M46" s="38"/>
      <c r="P46" s="38" t="s">
        <v>22</v>
      </c>
      <c r="Q46" s="38"/>
      <c r="T46" s="38" t="s">
        <v>23</v>
      </c>
      <c r="U46" s="38"/>
      <c r="X46" s="38" t="s">
        <v>24</v>
      </c>
      <c r="Y46" s="38"/>
    </row>
    <row r="47" spans="1:25" x14ac:dyDescent="0.25">
      <c r="A47" s="15" t="s">
        <v>17</v>
      </c>
      <c r="D47" t="s">
        <v>27</v>
      </c>
      <c r="E47" t="s">
        <v>28</v>
      </c>
      <c r="H47" t="s">
        <v>27</v>
      </c>
      <c r="I47" t="s">
        <v>28</v>
      </c>
      <c r="L47" t="s">
        <v>27</v>
      </c>
      <c r="M47" t="s">
        <v>28</v>
      </c>
      <c r="P47" t="s">
        <v>27</v>
      </c>
      <c r="Q47" t="s">
        <v>28</v>
      </c>
      <c r="T47" t="s">
        <v>27</v>
      </c>
      <c r="U47" t="s">
        <v>28</v>
      </c>
      <c r="X47" t="s">
        <v>27</v>
      </c>
      <c r="Y47" t="s">
        <v>28</v>
      </c>
    </row>
    <row r="48" spans="1:25" x14ac:dyDescent="0.25">
      <c r="A48" s="13">
        <v>0</v>
      </c>
      <c r="B48" s="1">
        <v>0</v>
      </c>
      <c r="C48" s="1">
        <v>0</v>
      </c>
      <c r="D48">
        <f t="shared" ref="D48:D53" si="12">AVERAGE(B48:C48)</f>
        <v>0</v>
      </c>
      <c r="E48">
        <f t="shared" ref="E48:E53" si="13">_xlfn.STDEV.S(B48:C48)</f>
        <v>0</v>
      </c>
      <c r="F48" s="1">
        <v>0</v>
      </c>
      <c r="G48" s="1">
        <v>0</v>
      </c>
      <c r="H48">
        <f t="shared" ref="H48:H53" si="14">AVERAGE(F48:G48)</f>
        <v>0</v>
      </c>
      <c r="I48">
        <f t="shared" ref="I48:I53" si="15">_xlfn.STDEV.S(F48:G48)</f>
        <v>0</v>
      </c>
      <c r="J48" s="1">
        <v>0</v>
      </c>
      <c r="K48" s="1">
        <v>0</v>
      </c>
      <c r="L48">
        <f t="shared" ref="L48:L53" si="16">AVERAGE(J48:K48)</f>
        <v>0</v>
      </c>
      <c r="M48">
        <f t="shared" ref="M48:M53" si="17">_xlfn.STDEV.S(J48:K48)</f>
        <v>0</v>
      </c>
      <c r="N48" s="1">
        <v>0</v>
      </c>
      <c r="O48" s="1">
        <v>0</v>
      </c>
      <c r="P48">
        <f t="shared" ref="P48:P53" si="18">AVERAGE(N48:O48)</f>
        <v>0</v>
      </c>
      <c r="Q48">
        <f t="shared" ref="Q48:Q53" si="19">_xlfn.STDEV.S(N48:O48)</f>
        <v>0</v>
      </c>
      <c r="R48" s="1">
        <v>0</v>
      </c>
      <c r="S48" s="1">
        <v>0</v>
      </c>
      <c r="T48">
        <f t="shared" ref="T48:T53" si="20">AVERAGE(R48:S48)</f>
        <v>0</v>
      </c>
      <c r="U48">
        <f t="shared" ref="U48:U53" si="21">_xlfn.STDEV.S(R48:S48)</f>
        <v>0</v>
      </c>
      <c r="V48" s="1">
        <v>0</v>
      </c>
      <c r="W48" s="1">
        <v>0</v>
      </c>
      <c r="X48">
        <f t="shared" ref="X48:X53" si="22">AVERAGE(V48:W48)</f>
        <v>0</v>
      </c>
      <c r="Y48">
        <f t="shared" ref="Y48:Y53" si="23">_xlfn.STDEV.S(V48:W48)</f>
        <v>0</v>
      </c>
    </row>
    <row r="49" spans="1:25" x14ac:dyDescent="0.25">
      <c r="A49" s="13">
        <v>30</v>
      </c>
      <c r="B49" s="1">
        <v>1.02</v>
      </c>
      <c r="C49" s="1">
        <v>1.45</v>
      </c>
      <c r="D49">
        <f t="shared" si="12"/>
        <v>1.2349999999999999</v>
      </c>
      <c r="E49">
        <f t="shared" si="13"/>
        <v>0.30405591591021675</v>
      </c>
      <c r="F49" s="1">
        <v>0.65</v>
      </c>
      <c r="G49" s="1">
        <v>1.1100000000000001</v>
      </c>
      <c r="H49">
        <f t="shared" si="14"/>
        <v>0.88000000000000012</v>
      </c>
      <c r="I49">
        <f t="shared" si="15"/>
        <v>0.32526911934581171</v>
      </c>
      <c r="J49" s="1">
        <v>3.09</v>
      </c>
      <c r="K49" s="1">
        <v>4.04</v>
      </c>
      <c r="L49">
        <f t="shared" si="16"/>
        <v>3.5649999999999999</v>
      </c>
      <c r="M49">
        <f t="shared" si="17"/>
        <v>0.67175144212722138</v>
      </c>
      <c r="N49" s="1">
        <v>-2.36</v>
      </c>
      <c r="O49" s="1">
        <v>-1.78</v>
      </c>
      <c r="P49">
        <f t="shared" si="18"/>
        <v>-2.0699999999999998</v>
      </c>
      <c r="Q49">
        <f t="shared" si="19"/>
        <v>0.41012193308819828</v>
      </c>
      <c r="R49" s="1">
        <v>-1.65</v>
      </c>
      <c r="S49" s="1">
        <v>-0.49</v>
      </c>
      <c r="T49">
        <f t="shared" si="20"/>
        <v>-1.0699999999999998</v>
      </c>
      <c r="U49">
        <f t="shared" si="21"/>
        <v>0.82024386617639544</v>
      </c>
      <c r="V49" s="1">
        <v>0.02</v>
      </c>
      <c r="W49" s="1">
        <v>0.72</v>
      </c>
      <c r="X49">
        <f t="shared" si="22"/>
        <v>0.37</v>
      </c>
      <c r="Y49">
        <f t="shared" si="23"/>
        <v>0.49497474683058318</v>
      </c>
    </row>
    <row r="50" spans="1:25" x14ac:dyDescent="0.25">
      <c r="A50" s="13">
        <v>60</v>
      </c>
      <c r="B50" s="1">
        <v>4.21</v>
      </c>
      <c r="C50" s="1">
        <v>3.78</v>
      </c>
      <c r="D50">
        <f t="shared" si="12"/>
        <v>3.9950000000000001</v>
      </c>
      <c r="E50">
        <f t="shared" si="13"/>
        <v>0.30405591591021552</v>
      </c>
      <c r="F50" s="1">
        <v>-0.17</v>
      </c>
      <c r="G50" s="1">
        <v>-0.53</v>
      </c>
      <c r="H50">
        <f t="shared" si="14"/>
        <v>-0.35000000000000003</v>
      </c>
      <c r="I50">
        <f t="shared" si="15"/>
        <v>0.25455844122715704</v>
      </c>
      <c r="J50" s="1">
        <v>4.2300000000000004</v>
      </c>
      <c r="K50" s="1">
        <v>2.96</v>
      </c>
      <c r="L50">
        <f t="shared" si="16"/>
        <v>3.5950000000000002</v>
      </c>
      <c r="M50">
        <f t="shared" si="17"/>
        <v>0.89802561210691634</v>
      </c>
      <c r="N50" s="1">
        <v>1.41</v>
      </c>
      <c r="O50" s="1">
        <v>1.23</v>
      </c>
      <c r="P50">
        <f t="shared" si="18"/>
        <v>1.3199999999999998</v>
      </c>
      <c r="Q50">
        <f t="shared" si="19"/>
        <v>0.12727922061357852</v>
      </c>
      <c r="R50" s="1">
        <v>-0.73</v>
      </c>
      <c r="S50" s="1">
        <v>-1.08</v>
      </c>
      <c r="T50">
        <f t="shared" si="20"/>
        <v>-0.90500000000000003</v>
      </c>
      <c r="U50">
        <f t="shared" si="21"/>
        <v>0.2474873734152917</v>
      </c>
      <c r="V50" s="1">
        <v>-1.48</v>
      </c>
      <c r="W50" s="1">
        <v>-1.08</v>
      </c>
      <c r="X50">
        <f t="shared" si="22"/>
        <v>-1.28</v>
      </c>
      <c r="Y50">
        <f t="shared" si="23"/>
        <v>0.28284271247461834</v>
      </c>
    </row>
    <row r="51" spans="1:25" x14ac:dyDescent="0.25">
      <c r="A51" s="13">
        <v>90</v>
      </c>
      <c r="B51" s="1">
        <v>5.37</v>
      </c>
      <c r="C51" s="1">
        <v>7.09</v>
      </c>
      <c r="D51">
        <f t="shared" si="12"/>
        <v>6.23</v>
      </c>
      <c r="E51">
        <f t="shared" si="13"/>
        <v>1.2162236636408525</v>
      </c>
      <c r="F51" s="1">
        <v>5.26</v>
      </c>
      <c r="G51" s="1">
        <v>4.8899999999999997</v>
      </c>
      <c r="H51">
        <f t="shared" si="14"/>
        <v>5.0749999999999993</v>
      </c>
      <c r="I51">
        <f t="shared" si="15"/>
        <v>0.26162950903902266</v>
      </c>
      <c r="J51" s="1">
        <v>4.33</v>
      </c>
      <c r="K51" s="1">
        <v>7.18</v>
      </c>
      <c r="L51">
        <f t="shared" si="16"/>
        <v>5.7549999999999999</v>
      </c>
      <c r="M51">
        <f t="shared" si="17"/>
        <v>2.0152543263816609</v>
      </c>
      <c r="N51" s="1">
        <v>3.61</v>
      </c>
      <c r="O51" s="1">
        <v>6.17</v>
      </c>
      <c r="P51">
        <f t="shared" si="18"/>
        <v>4.8899999999999997</v>
      </c>
      <c r="Q51">
        <f t="shared" si="19"/>
        <v>1.8101933598375641</v>
      </c>
      <c r="R51" s="1">
        <v>-1.29</v>
      </c>
      <c r="S51" s="1">
        <v>-2.06</v>
      </c>
      <c r="T51">
        <f t="shared" si="20"/>
        <v>-1.675</v>
      </c>
      <c r="U51">
        <f t="shared" si="21"/>
        <v>0.54447222151364172</v>
      </c>
      <c r="V51" s="1">
        <v>8.2799999999999994</v>
      </c>
      <c r="W51" s="1">
        <v>11.42</v>
      </c>
      <c r="X51">
        <f t="shared" si="22"/>
        <v>9.85</v>
      </c>
      <c r="Y51">
        <f t="shared" si="23"/>
        <v>2.2203152929257657</v>
      </c>
    </row>
    <row r="52" spans="1:25" x14ac:dyDescent="0.25">
      <c r="A52" s="13">
        <v>120</v>
      </c>
      <c r="B52" s="1">
        <v>16.149999999999999</v>
      </c>
      <c r="C52" s="1">
        <v>16.420000000000002</v>
      </c>
      <c r="D52">
        <f t="shared" si="12"/>
        <v>16.285</v>
      </c>
      <c r="E52">
        <f t="shared" si="13"/>
        <v>0.19091883092037004</v>
      </c>
      <c r="F52" s="1">
        <v>10.58</v>
      </c>
      <c r="G52" s="1">
        <v>8.51</v>
      </c>
      <c r="H52">
        <f t="shared" si="14"/>
        <v>9.5449999999999999</v>
      </c>
      <c r="I52">
        <f t="shared" si="15"/>
        <v>1.4637110370561521</v>
      </c>
      <c r="J52" s="1">
        <v>14.56</v>
      </c>
      <c r="K52" s="1">
        <v>12.83</v>
      </c>
      <c r="L52">
        <f t="shared" si="16"/>
        <v>13.695</v>
      </c>
      <c r="M52">
        <f t="shared" si="17"/>
        <v>1.2232947314527276</v>
      </c>
      <c r="N52" s="1">
        <v>11.11</v>
      </c>
      <c r="O52" s="1">
        <v>8.2100000000000009</v>
      </c>
      <c r="P52">
        <f t="shared" si="18"/>
        <v>9.66</v>
      </c>
      <c r="Q52">
        <f t="shared" si="19"/>
        <v>2.0506096654409909</v>
      </c>
      <c r="R52" s="1">
        <v>4.4400000000000004</v>
      </c>
      <c r="S52" s="1">
        <v>2.66</v>
      </c>
      <c r="T52">
        <f t="shared" si="20"/>
        <v>3.5500000000000003</v>
      </c>
      <c r="U52">
        <f t="shared" si="21"/>
        <v>1.2586500705120542</v>
      </c>
      <c r="V52" s="1">
        <v>1.44</v>
      </c>
      <c r="W52" s="1">
        <v>2.86</v>
      </c>
      <c r="X52">
        <f t="shared" si="22"/>
        <v>2.15</v>
      </c>
      <c r="Y52">
        <f t="shared" si="23"/>
        <v>1.0040916292848976</v>
      </c>
    </row>
    <row r="53" spans="1:25" x14ac:dyDescent="0.25">
      <c r="A53" s="13">
        <v>150</v>
      </c>
      <c r="B53" s="1">
        <v>17.190000000000001</v>
      </c>
      <c r="C53" s="1">
        <v>14.74</v>
      </c>
      <c r="D53">
        <f t="shared" si="12"/>
        <v>15.965</v>
      </c>
      <c r="E53">
        <f t="shared" si="13"/>
        <v>1.7324116139070422</v>
      </c>
      <c r="F53" s="1">
        <v>15.41</v>
      </c>
      <c r="G53" s="1">
        <v>7.14</v>
      </c>
      <c r="H53">
        <f t="shared" si="14"/>
        <v>11.275</v>
      </c>
      <c r="I53">
        <f t="shared" si="15"/>
        <v>5.8477730804127459</v>
      </c>
      <c r="J53" s="1">
        <v>10.53</v>
      </c>
      <c r="K53" s="1">
        <v>12.98</v>
      </c>
      <c r="L53">
        <f t="shared" si="16"/>
        <v>11.754999999999999</v>
      </c>
      <c r="M53">
        <f t="shared" si="17"/>
        <v>1.7324116139070493</v>
      </c>
      <c r="N53" s="9">
        <v>15.1</v>
      </c>
      <c r="O53" s="1">
        <v>17.89</v>
      </c>
      <c r="P53">
        <f t="shared" si="18"/>
        <v>16.495000000000001</v>
      </c>
      <c r="Q53">
        <f t="shared" si="19"/>
        <v>1.9728279195104683</v>
      </c>
      <c r="R53" s="1">
        <v>3.72</v>
      </c>
      <c r="S53" s="1">
        <v>6.07</v>
      </c>
      <c r="T53">
        <f t="shared" si="20"/>
        <v>4.8950000000000005</v>
      </c>
      <c r="U53">
        <f t="shared" si="21"/>
        <v>1.6617009357883858</v>
      </c>
      <c r="V53" s="1">
        <v>2.2170000000000001</v>
      </c>
      <c r="W53" s="1">
        <v>5.27</v>
      </c>
      <c r="X53">
        <f t="shared" si="22"/>
        <v>3.7435</v>
      </c>
      <c r="Y53">
        <f t="shared" si="23"/>
        <v>2.1587970029625283</v>
      </c>
    </row>
    <row r="55" spans="1:25" ht="18.75" x14ac:dyDescent="0.25">
      <c r="A55" s="19" t="s">
        <v>3</v>
      </c>
    </row>
    <row r="56" spans="1:25" ht="15.75" thickBot="1" x14ac:dyDescent="0.3">
      <c r="D56" s="38" t="s">
        <v>15</v>
      </c>
      <c r="E56" s="38"/>
      <c r="H56" s="38" t="s">
        <v>19</v>
      </c>
      <c r="I56" s="38"/>
      <c r="L56" s="38" t="s">
        <v>29</v>
      </c>
      <c r="M56" s="38"/>
      <c r="P56" s="38" t="s">
        <v>22</v>
      </c>
      <c r="Q56" s="38"/>
      <c r="T56" s="38" t="s">
        <v>23</v>
      </c>
      <c r="U56" s="38"/>
      <c r="X56" s="38" t="s">
        <v>24</v>
      </c>
      <c r="Y56" s="38"/>
    </row>
    <row r="57" spans="1:25" x14ac:dyDescent="0.25">
      <c r="A57" s="15" t="s">
        <v>17</v>
      </c>
      <c r="D57" t="s">
        <v>27</v>
      </c>
      <c r="E57" t="s">
        <v>28</v>
      </c>
      <c r="H57" t="s">
        <v>27</v>
      </c>
      <c r="I57" t="s">
        <v>28</v>
      </c>
      <c r="L57" t="s">
        <v>27</v>
      </c>
      <c r="M57" t="s">
        <v>28</v>
      </c>
      <c r="P57" t="s">
        <v>27</v>
      </c>
      <c r="Q57" t="s">
        <v>28</v>
      </c>
      <c r="T57" t="s">
        <v>27</v>
      </c>
      <c r="U57" t="s">
        <v>28</v>
      </c>
      <c r="X57" t="s">
        <v>27</v>
      </c>
      <c r="Y57" t="s">
        <v>28</v>
      </c>
    </row>
    <row r="58" spans="1:25" x14ac:dyDescent="0.25">
      <c r="A58" s="13">
        <v>0</v>
      </c>
      <c r="B58" s="1">
        <v>0</v>
      </c>
      <c r="C58" s="1">
        <v>0</v>
      </c>
      <c r="D58">
        <f t="shared" ref="D58:D63" si="24">AVERAGE(B58:C58)</f>
        <v>0</v>
      </c>
      <c r="E58">
        <f t="shared" ref="E58:E63" si="25">_xlfn.STDEV.S(B58:C58)</f>
        <v>0</v>
      </c>
      <c r="F58" s="1">
        <v>0</v>
      </c>
      <c r="G58" s="1">
        <v>0</v>
      </c>
      <c r="H58">
        <f t="shared" ref="H58:H63" si="26">AVERAGE(F58:G58)</f>
        <v>0</v>
      </c>
      <c r="I58">
        <f t="shared" ref="I58:I63" si="27">_xlfn.STDEV.S(F58:G58)</f>
        <v>0</v>
      </c>
      <c r="J58" s="1">
        <v>0</v>
      </c>
      <c r="K58" s="1">
        <v>0</v>
      </c>
      <c r="L58">
        <f t="shared" ref="L58:L63" si="28">AVERAGE(J58:K58)</f>
        <v>0</v>
      </c>
      <c r="M58">
        <f t="shared" ref="M58:M63" si="29">_xlfn.STDEV.S(J58:K58)</f>
        <v>0</v>
      </c>
      <c r="N58" s="1">
        <v>0</v>
      </c>
      <c r="O58" s="1">
        <v>0</v>
      </c>
      <c r="P58">
        <f t="shared" ref="P58:P63" si="30">AVERAGE(N58:O58)</f>
        <v>0</v>
      </c>
      <c r="Q58">
        <f t="shared" ref="Q58:Q63" si="31">_xlfn.STDEV.S(N58:O58)</f>
        <v>0</v>
      </c>
      <c r="R58" s="1">
        <v>0</v>
      </c>
      <c r="S58" s="1">
        <v>0</v>
      </c>
      <c r="T58">
        <f t="shared" ref="T58:T63" si="32">AVERAGE(R58:S58)</f>
        <v>0</v>
      </c>
      <c r="U58">
        <f t="shared" ref="U58:U63" si="33">_xlfn.STDEV.S(R58:S58)</f>
        <v>0</v>
      </c>
      <c r="V58" s="1">
        <v>0</v>
      </c>
      <c r="W58" s="1">
        <v>0</v>
      </c>
      <c r="X58">
        <f t="shared" ref="X58:X63" si="34">AVERAGE(V58:W58)</f>
        <v>0</v>
      </c>
      <c r="Y58">
        <f t="shared" ref="Y58:Y63" si="35">_xlfn.STDEV.S(V58:W58)</f>
        <v>0</v>
      </c>
    </row>
    <row r="59" spans="1:25" x14ac:dyDescent="0.25">
      <c r="A59" s="13">
        <v>30</v>
      </c>
      <c r="B59" s="1">
        <v>0.51</v>
      </c>
      <c r="C59" s="1">
        <v>0.45</v>
      </c>
      <c r="D59">
        <f t="shared" si="24"/>
        <v>0.48</v>
      </c>
      <c r="E59">
        <f t="shared" si="25"/>
        <v>4.2426406871192854E-2</v>
      </c>
      <c r="F59" s="1">
        <v>1.43</v>
      </c>
      <c r="G59" s="1">
        <v>1.39</v>
      </c>
      <c r="H59">
        <f t="shared" si="26"/>
        <v>1.41</v>
      </c>
      <c r="I59">
        <f t="shared" si="27"/>
        <v>2.8284271247461926E-2</v>
      </c>
      <c r="J59" s="1">
        <v>0.93</v>
      </c>
      <c r="K59" s="1">
        <v>0.82</v>
      </c>
      <c r="L59">
        <f t="shared" si="28"/>
        <v>0.875</v>
      </c>
      <c r="M59">
        <f t="shared" si="29"/>
        <v>7.7781745930520299E-2</v>
      </c>
      <c r="N59" s="1">
        <v>2.65</v>
      </c>
      <c r="O59" s="1">
        <v>2.27</v>
      </c>
      <c r="P59">
        <f t="shared" si="30"/>
        <v>2.46</v>
      </c>
      <c r="Q59">
        <f t="shared" si="31"/>
        <v>0.268700576850888</v>
      </c>
      <c r="R59" s="1">
        <v>2.02</v>
      </c>
      <c r="S59" s="1">
        <v>2.41</v>
      </c>
      <c r="T59">
        <f t="shared" si="32"/>
        <v>2.2149999999999999</v>
      </c>
      <c r="U59">
        <f t="shared" si="33"/>
        <v>0.27577164466275367</v>
      </c>
      <c r="V59" s="1">
        <v>1.33</v>
      </c>
      <c r="W59" s="1">
        <v>1.1599999999999999</v>
      </c>
      <c r="X59">
        <f t="shared" si="34"/>
        <v>1.2450000000000001</v>
      </c>
      <c r="Y59">
        <f t="shared" si="35"/>
        <v>0.12020815280171318</v>
      </c>
    </row>
    <row r="60" spans="1:25" x14ac:dyDescent="0.25">
      <c r="A60" s="13">
        <v>60</v>
      </c>
      <c r="B60" s="1">
        <v>-0.74</v>
      </c>
      <c r="C60" s="1">
        <v>-0.63</v>
      </c>
      <c r="D60">
        <f t="shared" si="24"/>
        <v>-0.68500000000000005</v>
      </c>
      <c r="E60">
        <f t="shared" si="25"/>
        <v>7.7781745930520216E-2</v>
      </c>
      <c r="F60" s="1">
        <v>-1.78</v>
      </c>
      <c r="G60" s="1">
        <v>-1.61</v>
      </c>
      <c r="H60">
        <f t="shared" si="26"/>
        <v>-1.6950000000000001</v>
      </c>
      <c r="I60">
        <f t="shared" si="27"/>
        <v>0.12020815280171303</v>
      </c>
      <c r="J60" s="1">
        <v>0.87</v>
      </c>
      <c r="K60" s="1">
        <v>0.48</v>
      </c>
      <c r="L60">
        <f t="shared" si="28"/>
        <v>0.67500000000000004</v>
      </c>
      <c r="M60">
        <f t="shared" si="29"/>
        <v>0.27577164466275345</v>
      </c>
      <c r="N60" s="1">
        <v>0.27</v>
      </c>
      <c r="O60" s="1">
        <v>0.15</v>
      </c>
      <c r="P60">
        <f t="shared" si="30"/>
        <v>0.21000000000000002</v>
      </c>
      <c r="Q60">
        <f t="shared" si="31"/>
        <v>8.4852813742385694E-2</v>
      </c>
      <c r="R60" s="1">
        <v>1.25</v>
      </c>
      <c r="S60" s="1">
        <v>2.4500000000000002</v>
      </c>
      <c r="T60">
        <f t="shared" si="32"/>
        <v>1.85</v>
      </c>
      <c r="U60">
        <f t="shared" si="33"/>
        <v>0.84852813742385735</v>
      </c>
      <c r="V60" s="1">
        <v>0.86</v>
      </c>
      <c r="W60" s="1">
        <v>1.23</v>
      </c>
      <c r="X60">
        <f t="shared" si="34"/>
        <v>1.0449999999999999</v>
      </c>
      <c r="Y60">
        <f t="shared" si="35"/>
        <v>0.26162950903902327</v>
      </c>
    </row>
    <row r="61" spans="1:25" x14ac:dyDescent="0.25">
      <c r="A61" s="13">
        <v>90</v>
      </c>
      <c r="B61" s="1">
        <v>-1.71</v>
      </c>
      <c r="C61" s="1">
        <v>-2.91</v>
      </c>
      <c r="D61">
        <f t="shared" si="24"/>
        <v>-2.31</v>
      </c>
      <c r="E61">
        <f t="shared" si="25"/>
        <v>0.84852813742385735</v>
      </c>
      <c r="F61" s="1">
        <v>-1.75</v>
      </c>
      <c r="G61" s="1">
        <v>-2.0499999999999998</v>
      </c>
      <c r="H61">
        <f t="shared" si="26"/>
        <v>-1.9</v>
      </c>
      <c r="I61">
        <f t="shared" si="27"/>
        <v>0.21213203435596414</v>
      </c>
      <c r="J61" s="1">
        <v>-7.88</v>
      </c>
      <c r="K61" s="1">
        <v>-5.74</v>
      </c>
      <c r="L61">
        <f t="shared" si="28"/>
        <v>-6.8100000000000005</v>
      </c>
      <c r="M61">
        <f t="shared" si="29"/>
        <v>1.5132085117392069</v>
      </c>
      <c r="N61" s="1">
        <v>-1.21</v>
      </c>
      <c r="O61" s="1">
        <v>-1.35</v>
      </c>
      <c r="P61">
        <f t="shared" si="30"/>
        <v>-1.28</v>
      </c>
      <c r="Q61">
        <f t="shared" si="31"/>
        <v>9.8994949366116733E-2</v>
      </c>
      <c r="R61" s="9">
        <v>1.1000000000000001</v>
      </c>
      <c r="S61" s="1">
        <v>3.46</v>
      </c>
      <c r="T61">
        <f t="shared" si="32"/>
        <v>2.2800000000000002</v>
      </c>
      <c r="U61">
        <f t="shared" si="33"/>
        <v>1.6687720036002518</v>
      </c>
      <c r="V61" s="1">
        <v>-2.4300000000000002</v>
      </c>
      <c r="W61" s="1">
        <v>-2.87</v>
      </c>
      <c r="X61">
        <f t="shared" si="34"/>
        <v>-2.6500000000000004</v>
      </c>
      <c r="Y61">
        <f t="shared" si="35"/>
        <v>0.31112698372208086</v>
      </c>
    </row>
    <row r="62" spans="1:25" x14ac:dyDescent="0.25">
      <c r="A62" s="13">
        <v>120</v>
      </c>
      <c r="B62" s="1">
        <v>-3.82</v>
      </c>
      <c r="C62" s="1">
        <v>-3.55</v>
      </c>
      <c r="D62">
        <f t="shared" si="24"/>
        <v>-3.6849999999999996</v>
      </c>
      <c r="E62">
        <f t="shared" si="25"/>
        <v>0.19091883092036785</v>
      </c>
      <c r="F62" s="1">
        <v>-1.58</v>
      </c>
      <c r="G62" s="1">
        <v>-1.72</v>
      </c>
      <c r="H62">
        <f t="shared" si="26"/>
        <v>-1.65</v>
      </c>
      <c r="I62">
        <f t="shared" si="27"/>
        <v>9.899494936611658E-2</v>
      </c>
      <c r="J62" s="1">
        <v>-10.25</v>
      </c>
      <c r="K62" s="1">
        <v>-8.23</v>
      </c>
      <c r="L62">
        <f t="shared" si="28"/>
        <v>-9.24</v>
      </c>
      <c r="M62">
        <f t="shared" si="29"/>
        <v>1.4283556979968255</v>
      </c>
      <c r="N62" s="1">
        <v>-4.6900000000000004</v>
      </c>
      <c r="O62" s="1">
        <v>-5.14</v>
      </c>
      <c r="P62">
        <f t="shared" si="30"/>
        <v>-4.915</v>
      </c>
      <c r="Q62">
        <f t="shared" si="31"/>
        <v>0.31819805153394587</v>
      </c>
      <c r="R62" s="1">
        <v>-2.15</v>
      </c>
      <c r="S62" s="1">
        <v>-2.21</v>
      </c>
      <c r="T62">
        <f t="shared" si="32"/>
        <v>-2.1799999999999997</v>
      </c>
      <c r="U62">
        <f t="shared" si="33"/>
        <v>4.2426406871192889E-2</v>
      </c>
      <c r="V62" s="1">
        <v>-4.01</v>
      </c>
      <c r="W62" s="1">
        <v>-4.71</v>
      </c>
      <c r="X62">
        <f t="shared" si="34"/>
        <v>-4.3599999999999994</v>
      </c>
      <c r="Y62">
        <f t="shared" si="35"/>
        <v>0.4949747468305834</v>
      </c>
    </row>
    <row r="63" spans="1:25" x14ac:dyDescent="0.25">
      <c r="A63" s="13">
        <v>150</v>
      </c>
      <c r="B63" s="1">
        <v>-5.21</v>
      </c>
      <c r="C63" s="1">
        <v>-7.58</v>
      </c>
      <c r="D63">
        <f t="shared" si="24"/>
        <v>-6.3949999999999996</v>
      </c>
      <c r="E63">
        <f t="shared" si="25"/>
        <v>1.67584307141212</v>
      </c>
      <c r="F63" s="1">
        <v>1.18</v>
      </c>
      <c r="G63" s="1">
        <v>0.19</v>
      </c>
      <c r="H63">
        <f t="shared" si="26"/>
        <v>0.68499999999999994</v>
      </c>
      <c r="I63">
        <f t="shared" si="27"/>
        <v>0.70003571337468207</v>
      </c>
      <c r="J63" s="1">
        <v>-8.09</v>
      </c>
      <c r="K63" s="1">
        <v>-6.95</v>
      </c>
      <c r="L63">
        <f t="shared" si="28"/>
        <v>-7.52</v>
      </c>
      <c r="M63">
        <f t="shared" si="29"/>
        <v>0.80610173055266388</v>
      </c>
      <c r="N63" s="1">
        <v>-7.12</v>
      </c>
      <c r="O63" s="1">
        <v>-7.53</v>
      </c>
      <c r="P63">
        <f t="shared" si="30"/>
        <v>-7.3250000000000002</v>
      </c>
      <c r="Q63">
        <f t="shared" si="31"/>
        <v>0.28991378028648457</v>
      </c>
      <c r="R63" s="1">
        <v>-7.46</v>
      </c>
      <c r="S63" s="1">
        <v>-8.64</v>
      </c>
      <c r="T63">
        <f t="shared" si="32"/>
        <v>-8.0500000000000007</v>
      </c>
      <c r="U63">
        <f t="shared" si="33"/>
        <v>0.83438600180012645</v>
      </c>
      <c r="V63" s="9">
        <v>-3.9</v>
      </c>
      <c r="W63" s="1">
        <v>-4.43</v>
      </c>
      <c r="X63">
        <f t="shared" si="34"/>
        <v>-4.165</v>
      </c>
      <c r="Y63">
        <f t="shared" si="35"/>
        <v>0.37476659402887008</v>
      </c>
    </row>
  </sheetData>
  <mergeCells count="12">
    <mergeCell ref="X56:Y56"/>
    <mergeCell ref="D46:E46"/>
    <mergeCell ref="H46:I46"/>
    <mergeCell ref="L46:M46"/>
    <mergeCell ref="P46:Q46"/>
    <mergeCell ref="T46:U46"/>
    <mergeCell ref="X46:Y46"/>
    <mergeCell ref="D56:E56"/>
    <mergeCell ref="H56:I56"/>
    <mergeCell ref="L56:M56"/>
    <mergeCell ref="P56:Q56"/>
    <mergeCell ref="T56:U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M27" zoomScale="102" zoomScaleNormal="102" workbookViewId="0">
      <selection activeCell="AA49" sqref="AA49"/>
    </sheetView>
  </sheetViews>
  <sheetFormatPr defaultRowHeight="15" x14ac:dyDescent="0.25"/>
  <sheetData>
    <row r="1" spans="1:19" x14ac:dyDescent="0.25">
      <c r="A1" s="15" t="s">
        <v>17</v>
      </c>
      <c r="D1" t="s">
        <v>15</v>
      </c>
      <c r="G1" t="s">
        <v>25</v>
      </c>
      <c r="J1" t="s">
        <v>26</v>
      </c>
      <c r="M1" t="s">
        <v>22</v>
      </c>
      <c r="P1" t="s">
        <v>23</v>
      </c>
      <c r="S1" t="s">
        <v>24</v>
      </c>
    </row>
    <row r="2" spans="1:19" x14ac:dyDescent="0.25">
      <c r="A2" s="13">
        <v>0</v>
      </c>
      <c r="B2" s="1">
        <v>0</v>
      </c>
      <c r="C2" s="1">
        <v>0</v>
      </c>
      <c r="D2">
        <f t="shared" ref="D2:D7" si="0">AVERAGE(B2:C2)</f>
        <v>0</v>
      </c>
      <c r="E2" s="1">
        <v>0</v>
      </c>
      <c r="F2" s="1">
        <v>0</v>
      </c>
      <c r="G2">
        <f t="shared" ref="G2:G7" si="1">AVERAGE(E2:F2)</f>
        <v>0</v>
      </c>
      <c r="H2" s="1">
        <v>0</v>
      </c>
      <c r="I2" s="1">
        <v>0</v>
      </c>
      <c r="J2">
        <f t="shared" ref="J2:J7" si="2">AVERAGE(H2:I2)</f>
        <v>0</v>
      </c>
      <c r="K2" s="1">
        <v>0</v>
      </c>
      <c r="L2" s="1">
        <v>0</v>
      </c>
      <c r="M2">
        <f t="shared" ref="M2:M7" si="3">AVERAGE(K2:L2)</f>
        <v>0</v>
      </c>
      <c r="N2" s="1">
        <v>0</v>
      </c>
      <c r="O2" s="1">
        <v>0</v>
      </c>
      <c r="P2">
        <f t="shared" ref="P2:P7" si="4">AVERAGE(N2:O2)</f>
        <v>0</v>
      </c>
      <c r="Q2" s="1">
        <v>0</v>
      </c>
      <c r="R2" s="1">
        <v>0</v>
      </c>
      <c r="S2">
        <f t="shared" ref="S2:S7" si="5">AVERAGE(Q2:R2)</f>
        <v>0</v>
      </c>
    </row>
    <row r="3" spans="1:19" x14ac:dyDescent="0.25">
      <c r="A3" s="13">
        <v>30</v>
      </c>
      <c r="B3" s="1">
        <v>-7.41</v>
      </c>
      <c r="C3" s="1">
        <v>-15.03</v>
      </c>
      <c r="D3">
        <f t="shared" si="0"/>
        <v>-11.219999999999999</v>
      </c>
      <c r="E3" s="1">
        <v>1.47</v>
      </c>
      <c r="F3" s="1">
        <v>1.33</v>
      </c>
      <c r="G3">
        <f t="shared" si="1"/>
        <v>1.4</v>
      </c>
      <c r="H3" s="1">
        <v>1.19</v>
      </c>
      <c r="I3" s="1">
        <v>1.51</v>
      </c>
      <c r="J3">
        <f t="shared" si="2"/>
        <v>1.35</v>
      </c>
      <c r="K3" s="1">
        <v>1.43</v>
      </c>
      <c r="L3" s="1">
        <v>1.39</v>
      </c>
      <c r="M3">
        <f t="shared" si="3"/>
        <v>1.41</v>
      </c>
      <c r="N3" s="1">
        <v>3.22</v>
      </c>
      <c r="O3" s="1">
        <v>3.27</v>
      </c>
      <c r="P3">
        <f t="shared" si="4"/>
        <v>3.2450000000000001</v>
      </c>
      <c r="Q3" s="1">
        <v>1.87</v>
      </c>
      <c r="R3" s="9">
        <v>1.65</v>
      </c>
      <c r="S3">
        <f t="shared" si="5"/>
        <v>1.76</v>
      </c>
    </row>
    <row r="4" spans="1:19" x14ac:dyDescent="0.25">
      <c r="A4" s="13">
        <v>60</v>
      </c>
      <c r="B4" s="1">
        <v>-10.19</v>
      </c>
      <c r="C4" s="1">
        <v>-6.84</v>
      </c>
      <c r="D4">
        <f t="shared" si="0"/>
        <v>-8.5150000000000006</v>
      </c>
      <c r="E4" s="1">
        <v>1.95</v>
      </c>
      <c r="F4" s="1">
        <v>2.82</v>
      </c>
      <c r="G4">
        <f t="shared" si="1"/>
        <v>2.3849999999999998</v>
      </c>
      <c r="H4" s="1">
        <v>1.74</v>
      </c>
      <c r="I4" s="1">
        <v>1.1100000000000001</v>
      </c>
      <c r="J4">
        <f t="shared" si="2"/>
        <v>1.425</v>
      </c>
      <c r="K4" s="1">
        <v>2.2200000000000002</v>
      </c>
      <c r="L4" s="1">
        <v>3.21</v>
      </c>
      <c r="M4">
        <f t="shared" si="3"/>
        <v>2.7149999999999999</v>
      </c>
      <c r="N4" s="1">
        <v>3.67</v>
      </c>
      <c r="O4" s="1">
        <v>2.91</v>
      </c>
      <c r="P4">
        <f t="shared" si="4"/>
        <v>3.29</v>
      </c>
      <c r="Q4" s="1">
        <v>3.15</v>
      </c>
      <c r="R4" s="1">
        <v>3.17</v>
      </c>
      <c r="S4">
        <f t="shared" si="5"/>
        <v>3.16</v>
      </c>
    </row>
    <row r="5" spans="1:19" x14ac:dyDescent="0.25">
      <c r="A5" s="13">
        <v>90</v>
      </c>
      <c r="B5" s="1">
        <v>-7.83</v>
      </c>
      <c r="C5" s="1">
        <v>-5.52</v>
      </c>
      <c r="D5">
        <f t="shared" si="0"/>
        <v>-6.6749999999999998</v>
      </c>
      <c r="E5" s="1">
        <v>1.21</v>
      </c>
      <c r="F5" s="1">
        <v>1.53</v>
      </c>
      <c r="G5">
        <f t="shared" si="1"/>
        <v>1.37</v>
      </c>
      <c r="H5" s="1">
        <v>1.38</v>
      </c>
      <c r="I5" s="1">
        <v>1.08</v>
      </c>
      <c r="J5">
        <f t="shared" si="2"/>
        <v>1.23</v>
      </c>
      <c r="K5" s="1">
        <v>1.47</v>
      </c>
      <c r="L5" s="1">
        <v>0.66</v>
      </c>
      <c r="M5">
        <f t="shared" si="3"/>
        <v>1.0649999999999999</v>
      </c>
      <c r="N5" s="1">
        <v>2.79</v>
      </c>
      <c r="O5" s="1">
        <v>2.42</v>
      </c>
      <c r="P5">
        <f t="shared" si="4"/>
        <v>2.605</v>
      </c>
      <c r="Q5" s="1">
        <v>2.02</v>
      </c>
      <c r="R5" s="1">
        <v>1.58</v>
      </c>
      <c r="S5">
        <f t="shared" si="5"/>
        <v>1.8</v>
      </c>
    </row>
    <row r="6" spans="1:19" x14ac:dyDescent="0.25">
      <c r="A6" s="13">
        <v>120</v>
      </c>
      <c r="B6" s="1">
        <v>-6.09</v>
      </c>
      <c r="C6" s="1">
        <v>-6.73</v>
      </c>
      <c r="D6">
        <f t="shared" si="0"/>
        <v>-6.41</v>
      </c>
      <c r="E6" s="1">
        <v>2.14</v>
      </c>
      <c r="F6" s="1">
        <v>2.2200000000000002</v>
      </c>
      <c r="G6">
        <f t="shared" si="1"/>
        <v>2.1800000000000002</v>
      </c>
      <c r="H6" s="1">
        <v>-4.08</v>
      </c>
      <c r="I6" s="1">
        <v>-4.88</v>
      </c>
      <c r="J6">
        <f t="shared" si="2"/>
        <v>-4.4800000000000004</v>
      </c>
      <c r="K6" s="1">
        <v>-2.68</v>
      </c>
      <c r="L6" s="1">
        <v>-3.18</v>
      </c>
      <c r="M6">
        <f t="shared" si="3"/>
        <v>-2.93</v>
      </c>
      <c r="N6" s="1">
        <v>1.51</v>
      </c>
      <c r="O6" s="1">
        <v>1.1399999999999999</v>
      </c>
      <c r="P6">
        <f t="shared" si="4"/>
        <v>1.325</v>
      </c>
      <c r="Q6" s="1">
        <v>0.08</v>
      </c>
      <c r="R6" s="1">
        <v>0.15</v>
      </c>
      <c r="S6">
        <f t="shared" si="5"/>
        <v>0.11499999999999999</v>
      </c>
    </row>
    <row r="7" spans="1:19" x14ac:dyDescent="0.25">
      <c r="A7" s="13">
        <v>150</v>
      </c>
      <c r="B7" s="1">
        <v>-5.93</v>
      </c>
      <c r="C7" s="1">
        <v>-4.95</v>
      </c>
      <c r="D7">
        <f t="shared" si="0"/>
        <v>-5.4399999999999995</v>
      </c>
      <c r="E7" s="1">
        <v>3.71</v>
      </c>
      <c r="F7" s="1">
        <v>3.92</v>
      </c>
      <c r="G7">
        <f t="shared" si="1"/>
        <v>3.8149999999999999</v>
      </c>
      <c r="H7" s="1">
        <v>-4.6399999999999997</v>
      </c>
      <c r="I7" s="1">
        <v>-4.3099999999999996</v>
      </c>
      <c r="J7">
        <f t="shared" si="2"/>
        <v>-4.4749999999999996</v>
      </c>
      <c r="K7" s="1">
        <v>-7.21</v>
      </c>
      <c r="L7" s="1">
        <v>-9.08</v>
      </c>
      <c r="M7">
        <f t="shared" si="3"/>
        <v>-8.1449999999999996</v>
      </c>
      <c r="N7" s="1">
        <v>-2.85</v>
      </c>
      <c r="O7" s="1">
        <v>-3.31</v>
      </c>
      <c r="P7">
        <f t="shared" si="4"/>
        <v>-3.08</v>
      </c>
      <c r="Q7" s="1">
        <v>-4.1900000000000004</v>
      </c>
      <c r="R7" s="1">
        <v>-4.3499999999999996</v>
      </c>
      <c r="S7">
        <f t="shared" si="5"/>
        <v>-4.2699999999999996</v>
      </c>
    </row>
    <row r="9" spans="1:19" ht="15.75" thickBot="1" x14ac:dyDescent="0.3"/>
    <row r="10" spans="1:19" x14ac:dyDescent="0.25">
      <c r="A10" s="15" t="s">
        <v>17</v>
      </c>
      <c r="B10" t="s">
        <v>15</v>
      </c>
      <c r="C10" t="s">
        <v>25</v>
      </c>
      <c r="D10" t="s">
        <v>26</v>
      </c>
      <c r="E10" t="s">
        <v>22</v>
      </c>
      <c r="F10" t="s">
        <v>23</v>
      </c>
      <c r="G10" t="s">
        <v>24</v>
      </c>
    </row>
    <row r="11" spans="1:19" x14ac:dyDescent="0.25">
      <c r="A11" s="13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9" x14ac:dyDescent="0.25">
      <c r="A12" s="13">
        <v>30</v>
      </c>
      <c r="B12">
        <v>-11.219999999999999</v>
      </c>
      <c r="C12">
        <v>1.4</v>
      </c>
      <c r="D12">
        <v>1.35</v>
      </c>
      <c r="E12">
        <v>1.41</v>
      </c>
      <c r="F12">
        <v>3.2450000000000001</v>
      </c>
      <c r="G12">
        <v>1.76</v>
      </c>
    </row>
    <row r="13" spans="1:19" x14ac:dyDescent="0.25">
      <c r="A13" s="13">
        <v>60</v>
      </c>
      <c r="B13">
        <v>-8.5150000000000006</v>
      </c>
      <c r="C13">
        <v>2.3849999999999998</v>
      </c>
      <c r="D13">
        <v>1.425</v>
      </c>
      <c r="E13">
        <v>2.7149999999999999</v>
      </c>
      <c r="F13">
        <v>3.29</v>
      </c>
      <c r="G13">
        <v>3.16</v>
      </c>
    </row>
    <row r="14" spans="1:19" x14ac:dyDescent="0.25">
      <c r="A14" s="13">
        <v>90</v>
      </c>
      <c r="B14">
        <v>-6.6749999999999998</v>
      </c>
      <c r="C14">
        <v>1.37</v>
      </c>
      <c r="D14">
        <v>1.23</v>
      </c>
      <c r="E14">
        <v>1.0649999999999999</v>
      </c>
      <c r="F14">
        <v>2.605</v>
      </c>
      <c r="G14">
        <v>1.8</v>
      </c>
    </row>
    <row r="15" spans="1:19" x14ac:dyDescent="0.25">
      <c r="A15" s="13">
        <v>120</v>
      </c>
      <c r="B15">
        <v>-6.41</v>
      </c>
      <c r="C15">
        <v>2.1800000000000002</v>
      </c>
      <c r="D15">
        <v>-4.4800000000000004</v>
      </c>
      <c r="E15">
        <v>-2.93</v>
      </c>
      <c r="F15">
        <v>1.325</v>
      </c>
      <c r="G15">
        <v>0.11499999999999999</v>
      </c>
    </row>
    <row r="16" spans="1:19" x14ac:dyDescent="0.25">
      <c r="A16" s="13">
        <v>150</v>
      </c>
      <c r="B16">
        <v>-5.4399999999999995</v>
      </c>
      <c r="C16">
        <v>3.8149999999999999</v>
      </c>
      <c r="D16">
        <v>-4.4749999999999996</v>
      </c>
      <c r="E16">
        <v>-8.1449999999999996</v>
      </c>
      <c r="F16">
        <v>-3.08</v>
      </c>
      <c r="G16">
        <v>-4.2699999999999996</v>
      </c>
    </row>
    <row r="18" spans="1:19" ht="15.75" thickBot="1" x14ac:dyDescent="0.3"/>
    <row r="19" spans="1:19" x14ac:dyDescent="0.25">
      <c r="A19" s="15" t="s">
        <v>17</v>
      </c>
      <c r="D19" t="s">
        <v>15</v>
      </c>
      <c r="G19" t="s">
        <v>25</v>
      </c>
      <c r="J19" t="s">
        <v>26</v>
      </c>
      <c r="M19" t="s">
        <v>22</v>
      </c>
      <c r="P19" t="s">
        <v>23</v>
      </c>
      <c r="S19" t="s">
        <v>24</v>
      </c>
    </row>
    <row r="20" spans="1:19" x14ac:dyDescent="0.25">
      <c r="A20" s="13">
        <v>0</v>
      </c>
      <c r="B20" s="1">
        <v>0</v>
      </c>
      <c r="C20" s="1">
        <v>0</v>
      </c>
      <c r="D20">
        <f t="shared" ref="D20:D25" si="6">_xlfn.STDEV.S(B20:C20)</f>
        <v>0</v>
      </c>
      <c r="E20" s="1">
        <v>0</v>
      </c>
      <c r="F20" s="1">
        <v>0</v>
      </c>
      <c r="G20">
        <f t="shared" ref="G20:G25" si="7">_xlfn.STDEV.S(E20:F20)</f>
        <v>0</v>
      </c>
      <c r="H20" s="1">
        <v>0</v>
      </c>
      <c r="I20" s="1">
        <v>0</v>
      </c>
      <c r="J20">
        <f t="shared" ref="J20:J25" si="8">_xlfn.STDEV.S(H20:I20)</f>
        <v>0</v>
      </c>
      <c r="K20" s="1">
        <v>0</v>
      </c>
      <c r="L20" s="1">
        <v>0</v>
      </c>
      <c r="M20">
        <f t="shared" ref="M20:M25" si="9">_xlfn.STDEV.S(K20:L20)</f>
        <v>0</v>
      </c>
      <c r="N20" s="1">
        <v>0</v>
      </c>
      <c r="O20" s="1">
        <v>0</v>
      </c>
      <c r="P20">
        <f t="shared" ref="P20:P25" si="10">_xlfn.STDEV.S(N20:O20)</f>
        <v>0</v>
      </c>
      <c r="Q20" s="1">
        <v>0</v>
      </c>
      <c r="R20" s="1">
        <v>0</v>
      </c>
      <c r="S20">
        <f t="shared" ref="S20:S25" si="11">_xlfn.STDEV.S(Q20:R20)</f>
        <v>0</v>
      </c>
    </row>
    <row r="21" spans="1:19" x14ac:dyDescent="0.25">
      <c r="A21" s="13">
        <v>30</v>
      </c>
      <c r="B21" s="1">
        <v>-7.41</v>
      </c>
      <c r="C21" s="1">
        <v>-15.03</v>
      </c>
      <c r="D21">
        <f t="shared" si="6"/>
        <v>5.3881536726414936</v>
      </c>
      <c r="E21" s="1">
        <v>1.47</v>
      </c>
      <c r="F21" s="1">
        <v>1.33</v>
      </c>
      <c r="G21">
        <f t="shared" si="7"/>
        <v>9.899494936611658E-2</v>
      </c>
      <c r="H21" s="1">
        <v>1.19</v>
      </c>
      <c r="I21" s="1">
        <v>1.51</v>
      </c>
      <c r="J21">
        <f t="shared" si="8"/>
        <v>0.22627416997969452</v>
      </c>
      <c r="K21" s="1">
        <v>1.43</v>
      </c>
      <c r="L21" s="1">
        <v>1.39</v>
      </c>
      <c r="M21">
        <f t="shared" si="9"/>
        <v>2.8284271247461926E-2</v>
      </c>
      <c r="N21" s="1">
        <v>3.22</v>
      </c>
      <c r="O21" s="1">
        <v>3.27</v>
      </c>
      <c r="P21">
        <f t="shared" si="10"/>
        <v>3.5355339059327251E-2</v>
      </c>
      <c r="Q21" s="1">
        <v>1.87</v>
      </c>
      <c r="R21" s="9">
        <v>1.65</v>
      </c>
      <c r="S21">
        <f t="shared" si="11"/>
        <v>0.1555634918610406</v>
      </c>
    </row>
    <row r="22" spans="1:19" x14ac:dyDescent="0.25">
      <c r="A22" s="13">
        <v>60</v>
      </c>
      <c r="B22" s="1">
        <v>-10.19</v>
      </c>
      <c r="C22" s="1">
        <v>-6.84</v>
      </c>
      <c r="D22">
        <f t="shared" si="6"/>
        <v>2.3688077169749246</v>
      </c>
      <c r="E22" s="1">
        <v>1.95</v>
      </c>
      <c r="F22" s="1">
        <v>2.82</v>
      </c>
      <c r="G22">
        <f t="shared" si="7"/>
        <v>0.615182899632297</v>
      </c>
      <c r="H22" s="1">
        <v>1.74</v>
      </c>
      <c r="I22" s="1">
        <v>1.1100000000000001</v>
      </c>
      <c r="J22">
        <f t="shared" si="8"/>
        <v>0.44547727214752519</v>
      </c>
      <c r="K22" s="1">
        <v>2.2200000000000002</v>
      </c>
      <c r="L22" s="1">
        <v>3.21</v>
      </c>
      <c r="M22">
        <f t="shared" si="9"/>
        <v>0.70003571337468462</v>
      </c>
      <c r="N22" s="1">
        <v>3.67</v>
      </c>
      <c r="O22" s="1">
        <v>2.91</v>
      </c>
      <c r="P22">
        <f t="shared" si="10"/>
        <v>0.53740115370177788</v>
      </c>
      <c r="Q22" s="1">
        <v>3.15</v>
      </c>
      <c r="R22" s="1">
        <v>3.17</v>
      </c>
      <c r="S22">
        <f t="shared" si="11"/>
        <v>1.4142135623730963E-2</v>
      </c>
    </row>
    <row r="23" spans="1:19" x14ac:dyDescent="0.25">
      <c r="A23" s="13">
        <v>90</v>
      </c>
      <c r="B23" s="1">
        <v>-7.83</v>
      </c>
      <c r="C23" s="1">
        <v>-5.52</v>
      </c>
      <c r="D23">
        <f t="shared" si="6"/>
        <v>1.6334166645409229</v>
      </c>
      <c r="E23" s="1">
        <v>1.21</v>
      </c>
      <c r="F23" s="1">
        <v>1.53</v>
      </c>
      <c r="G23">
        <f t="shared" si="7"/>
        <v>0.22627416997969355</v>
      </c>
      <c r="H23" s="1">
        <v>1.38</v>
      </c>
      <c r="I23" s="1">
        <v>1.08</v>
      </c>
      <c r="J23">
        <f t="shared" si="8"/>
        <v>0.21213203435596409</v>
      </c>
      <c r="K23" s="1">
        <v>1.47</v>
      </c>
      <c r="L23" s="1">
        <v>0.66</v>
      </c>
      <c r="M23">
        <f t="shared" si="9"/>
        <v>0.57275649276110363</v>
      </c>
      <c r="N23" s="1">
        <v>2.79</v>
      </c>
      <c r="O23" s="1">
        <v>2.42</v>
      </c>
      <c r="P23">
        <f t="shared" si="10"/>
        <v>0.26162950903902266</v>
      </c>
      <c r="Q23" s="1">
        <v>2.02</v>
      </c>
      <c r="R23" s="1">
        <v>1.58</v>
      </c>
      <c r="S23">
        <f t="shared" si="11"/>
        <v>0.31112698372208092</v>
      </c>
    </row>
    <row r="24" spans="1:19" x14ac:dyDescent="0.25">
      <c r="A24" s="13">
        <v>120</v>
      </c>
      <c r="B24" s="1">
        <v>-6.09</v>
      </c>
      <c r="C24" s="1">
        <v>-6.73</v>
      </c>
      <c r="D24">
        <f t="shared" si="6"/>
        <v>0.45254833995939081</v>
      </c>
      <c r="E24" s="1">
        <v>2.14</v>
      </c>
      <c r="F24" s="1">
        <v>2.2200000000000002</v>
      </c>
      <c r="G24">
        <f t="shared" si="7"/>
        <v>5.6568542494923851E-2</v>
      </c>
      <c r="H24" s="1">
        <v>-4.08</v>
      </c>
      <c r="I24" s="1">
        <v>-4.88</v>
      </c>
      <c r="J24">
        <f t="shared" si="8"/>
        <v>0.5656854249492379</v>
      </c>
      <c r="K24" s="1">
        <v>-2.68</v>
      </c>
      <c r="L24" s="1">
        <v>-3.18</v>
      </c>
      <c r="M24">
        <f t="shared" si="9"/>
        <v>0.35355339059327379</v>
      </c>
      <c r="N24" s="1">
        <v>1.51</v>
      </c>
      <c r="O24" s="1">
        <v>1.1399999999999999</v>
      </c>
      <c r="P24">
        <f t="shared" si="10"/>
        <v>0.26162950903902238</v>
      </c>
      <c r="Q24" s="1">
        <v>0.08</v>
      </c>
      <c r="R24" s="1">
        <v>0.15</v>
      </c>
      <c r="S24">
        <f t="shared" si="11"/>
        <v>4.9497474683058366E-2</v>
      </c>
    </row>
    <row r="25" spans="1:19" x14ac:dyDescent="0.25">
      <c r="A25" s="13">
        <v>150</v>
      </c>
      <c r="B25" s="1">
        <v>-5.93</v>
      </c>
      <c r="C25" s="1">
        <v>-4.95</v>
      </c>
      <c r="D25">
        <f t="shared" si="6"/>
        <v>0.69296464556281623</v>
      </c>
      <c r="E25" s="1">
        <v>3.71</v>
      </c>
      <c r="F25" s="1">
        <v>3.92</v>
      </c>
      <c r="G25">
        <f t="shared" si="7"/>
        <v>0.14849242404917495</v>
      </c>
      <c r="H25" s="1">
        <v>-4.6399999999999997</v>
      </c>
      <c r="I25" s="1">
        <v>-4.3099999999999996</v>
      </c>
      <c r="J25">
        <f t="shared" si="8"/>
        <v>0.23334523779156074</v>
      </c>
      <c r="K25" s="1">
        <v>-7.21</v>
      </c>
      <c r="L25" s="1">
        <v>-9.08</v>
      </c>
      <c r="M25">
        <f t="shared" si="9"/>
        <v>1.3222896808188513</v>
      </c>
      <c r="N25" s="1">
        <v>-2.85</v>
      </c>
      <c r="O25" s="1">
        <v>-3.31</v>
      </c>
      <c r="P25">
        <f t="shared" si="10"/>
        <v>0.32526911934581182</v>
      </c>
      <c r="Q25" s="1">
        <v>-4.1900000000000004</v>
      </c>
      <c r="R25" s="1">
        <v>-4.3499999999999996</v>
      </c>
      <c r="S25">
        <f t="shared" si="11"/>
        <v>0.11313708498984708</v>
      </c>
    </row>
    <row r="26" spans="1:19" ht="15.75" thickBot="1" x14ac:dyDescent="0.3"/>
    <row r="27" spans="1:19" x14ac:dyDescent="0.25">
      <c r="A27" s="15" t="s">
        <v>17</v>
      </c>
      <c r="B27" t="s">
        <v>15</v>
      </c>
      <c r="C27" t="s">
        <v>25</v>
      </c>
      <c r="D27" t="s">
        <v>26</v>
      </c>
      <c r="E27" t="s">
        <v>22</v>
      </c>
      <c r="F27" t="s">
        <v>23</v>
      </c>
      <c r="G27" t="s">
        <v>24</v>
      </c>
    </row>
    <row r="28" spans="1:19" x14ac:dyDescent="0.25">
      <c r="A28" s="1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9" x14ac:dyDescent="0.25">
      <c r="A29" s="13">
        <v>30</v>
      </c>
      <c r="B29">
        <v>5.3881536726414936</v>
      </c>
      <c r="C29">
        <v>9.899494936611658E-2</v>
      </c>
      <c r="D29">
        <v>0.22627416997969452</v>
      </c>
      <c r="E29">
        <v>2.8284271247461926E-2</v>
      </c>
      <c r="F29">
        <v>3.5355339059327251E-2</v>
      </c>
      <c r="G29">
        <v>0.1555634918610406</v>
      </c>
    </row>
    <row r="30" spans="1:19" x14ac:dyDescent="0.25">
      <c r="A30" s="13">
        <v>60</v>
      </c>
      <c r="B30">
        <v>2.3688077169749246</v>
      </c>
      <c r="C30">
        <v>0.615182899632297</v>
      </c>
      <c r="D30">
        <v>0.44547727214752519</v>
      </c>
      <c r="E30">
        <v>0.70003571337468462</v>
      </c>
      <c r="F30">
        <v>0.53740115370177788</v>
      </c>
      <c r="G30">
        <v>1.4142135623730963E-2</v>
      </c>
    </row>
    <row r="31" spans="1:19" x14ac:dyDescent="0.25">
      <c r="A31" s="13">
        <v>90</v>
      </c>
      <c r="B31">
        <v>1.6334166645409229</v>
      </c>
      <c r="C31">
        <v>0.22627416997969355</v>
      </c>
      <c r="D31">
        <v>0.21213203435596409</v>
      </c>
      <c r="E31">
        <v>0.57275649276110363</v>
      </c>
      <c r="F31">
        <v>0.26162950903902266</v>
      </c>
      <c r="G31">
        <v>0.31112698372208092</v>
      </c>
    </row>
    <row r="32" spans="1:19" x14ac:dyDescent="0.25">
      <c r="A32" s="13">
        <v>120</v>
      </c>
      <c r="B32">
        <v>0.45254833995939081</v>
      </c>
      <c r="C32">
        <v>5.6568542494923851E-2</v>
      </c>
      <c r="D32">
        <v>0.5656854249492379</v>
      </c>
      <c r="E32">
        <v>0.35355339059327379</v>
      </c>
      <c r="F32">
        <v>0.26162950903902238</v>
      </c>
      <c r="G32">
        <v>4.9497474683058366E-2</v>
      </c>
    </row>
    <row r="33" spans="1:25" x14ac:dyDescent="0.25">
      <c r="A33" s="13">
        <v>150</v>
      </c>
      <c r="B33">
        <v>0.69296464556281623</v>
      </c>
      <c r="C33">
        <v>0.14849242404917495</v>
      </c>
      <c r="D33">
        <v>0.23334523779156074</v>
      </c>
      <c r="E33">
        <v>1.3222896808188513</v>
      </c>
      <c r="F33">
        <v>0.32526911934581182</v>
      </c>
      <c r="G33">
        <v>0.11313708498984708</v>
      </c>
    </row>
    <row r="45" spans="1:25" ht="18.75" x14ac:dyDescent="0.25">
      <c r="A45" s="19" t="s">
        <v>4</v>
      </c>
    </row>
    <row r="46" spans="1:25" ht="15.75" thickBot="1" x14ac:dyDescent="0.3">
      <c r="D46" s="38" t="s">
        <v>15</v>
      </c>
      <c r="E46" s="38"/>
      <c r="H46" s="38" t="s">
        <v>19</v>
      </c>
      <c r="I46" s="38"/>
      <c r="L46" s="38" t="s">
        <v>29</v>
      </c>
      <c r="M46" s="38"/>
      <c r="P46" s="38" t="s">
        <v>22</v>
      </c>
      <c r="Q46" s="38"/>
      <c r="T46" s="38" t="s">
        <v>23</v>
      </c>
      <c r="U46" s="38"/>
      <c r="X46" s="38" t="s">
        <v>24</v>
      </c>
      <c r="Y46" s="38"/>
    </row>
    <row r="47" spans="1:25" x14ac:dyDescent="0.25">
      <c r="A47" s="15" t="s">
        <v>17</v>
      </c>
      <c r="D47" t="s">
        <v>27</v>
      </c>
      <c r="E47" t="s">
        <v>28</v>
      </c>
      <c r="H47" t="s">
        <v>27</v>
      </c>
      <c r="I47" t="s">
        <v>28</v>
      </c>
      <c r="L47" t="s">
        <v>27</v>
      </c>
      <c r="M47" t="s">
        <v>28</v>
      </c>
      <c r="P47" t="s">
        <v>27</v>
      </c>
      <c r="Q47" t="s">
        <v>28</v>
      </c>
      <c r="T47" t="s">
        <v>27</v>
      </c>
      <c r="U47" t="s">
        <v>28</v>
      </c>
      <c r="X47" t="s">
        <v>27</v>
      </c>
      <c r="Y47" t="s">
        <v>28</v>
      </c>
    </row>
    <row r="48" spans="1:25" x14ac:dyDescent="0.25">
      <c r="A48" s="13">
        <v>0</v>
      </c>
      <c r="B48" s="1">
        <v>0</v>
      </c>
      <c r="C48" s="1">
        <v>0</v>
      </c>
      <c r="D48">
        <f t="shared" ref="D48:D53" si="12">AVERAGE(B48:C48)</f>
        <v>0</v>
      </c>
      <c r="E48">
        <f t="shared" ref="E48:E53" si="13">_xlfn.STDEV.S(B48:C48)</f>
        <v>0</v>
      </c>
      <c r="F48" s="1">
        <v>0</v>
      </c>
      <c r="G48" s="1">
        <v>0</v>
      </c>
      <c r="H48">
        <f t="shared" ref="H48:H53" si="14">AVERAGE(F48:G48)</f>
        <v>0</v>
      </c>
      <c r="I48">
        <f t="shared" ref="I48:I53" si="15">_xlfn.STDEV.S(F48:G48)</f>
        <v>0</v>
      </c>
      <c r="J48" s="1">
        <v>0</v>
      </c>
      <c r="K48" s="1">
        <v>0</v>
      </c>
      <c r="L48">
        <f t="shared" ref="L48:L53" si="16">AVERAGE(J48:K48)</f>
        <v>0</v>
      </c>
      <c r="M48">
        <f t="shared" ref="M48:M53" si="17">_xlfn.STDEV.S(J48:K48)</f>
        <v>0</v>
      </c>
      <c r="N48" s="1">
        <v>0</v>
      </c>
      <c r="O48" s="1">
        <v>0</v>
      </c>
      <c r="P48">
        <f t="shared" ref="P48:P53" si="18">AVERAGE(N48:O48)</f>
        <v>0</v>
      </c>
      <c r="Q48">
        <f t="shared" ref="Q48:Q53" si="19">_xlfn.STDEV.S(N48:O48)</f>
        <v>0</v>
      </c>
      <c r="R48" s="1">
        <v>0</v>
      </c>
      <c r="S48" s="1">
        <v>0</v>
      </c>
      <c r="T48">
        <f t="shared" ref="T48:T53" si="20">AVERAGE(R48:S48)</f>
        <v>0</v>
      </c>
      <c r="U48">
        <f t="shared" ref="U48:U53" si="21">_xlfn.STDEV.S(R48:S48)</f>
        <v>0</v>
      </c>
      <c r="V48" s="1">
        <v>0</v>
      </c>
      <c r="W48" s="1">
        <v>0</v>
      </c>
      <c r="X48">
        <f t="shared" ref="X48:X53" si="22">AVERAGE(V48:W48)</f>
        <v>0</v>
      </c>
      <c r="Y48">
        <f t="shared" ref="Y48:Y53" si="23">_xlfn.STDEV.S(V48:W48)</f>
        <v>0</v>
      </c>
    </row>
    <row r="49" spans="1:25" x14ac:dyDescent="0.25">
      <c r="A49" s="13">
        <v>30</v>
      </c>
      <c r="B49" s="1">
        <v>1.42</v>
      </c>
      <c r="C49" s="1">
        <v>1.03</v>
      </c>
      <c r="D49">
        <f t="shared" si="12"/>
        <v>1.2250000000000001</v>
      </c>
      <c r="E49">
        <f t="shared" si="13"/>
        <v>0.27577164466275261</v>
      </c>
      <c r="F49" s="1">
        <v>2.59</v>
      </c>
      <c r="G49" s="1">
        <v>2.5299999999999998</v>
      </c>
      <c r="H49">
        <f t="shared" si="14"/>
        <v>2.5599999999999996</v>
      </c>
      <c r="I49">
        <f t="shared" si="15"/>
        <v>4.2426406871192889E-2</v>
      </c>
      <c r="J49" s="1">
        <v>1.28</v>
      </c>
      <c r="K49" s="1">
        <v>1.44</v>
      </c>
      <c r="L49">
        <f t="shared" si="16"/>
        <v>1.3599999999999999</v>
      </c>
      <c r="M49">
        <f t="shared" si="17"/>
        <v>0.11313708498984755</v>
      </c>
      <c r="N49" s="1">
        <v>1.26</v>
      </c>
      <c r="O49" s="1">
        <v>1.51</v>
      </c>
      <c r="P49">
        <f t="shared" si="18"/>
        <v>1.385</v>
      </c>
      <c r="Q49">
        <f t="shared" si="19"/>
        <v>0.17677669529663689</v>
      </c>
      <c r="R49" s="1">
        <v>1.67</v>
      </c>
      <c r="S49" s="1">
        <v>1.71</v>
      </c>
      <c r="T49">
        <f t="shared" si="20"/>
        <v>1.69</v>
      </c>
      <c r="U49">
        <f t="shared" si="21"/>
        <v>2.8284271247461926E-2</v>
      </c>
      <c r="V49" s="9">
        <v>-0.3</v>
      </c>
      <c r="W49" s="1">
        <v>-0.02</v>
      </c>
      <c r="X49">
        <f t="shared" si="22"/>
        <v>-0.16</v>
      </c>
      <c r="Y49">
        <f t="shared" si="23"/>
        <v>0.1979898987322333</v>
      </c>
    </row>
    <row r="50" spans="1:25" x14ac:dyDescent="0.25">
      <c r="A50" s="13">
        <v>60</v>
      </c>
      <c r="B50" s="1">
        <v>1.81</v>
      </c>
      <c r="C50" s="1">
        <v>2.39</v>
      </c>
      <c r="D50">
        <f t="shared" si="12"/>
        <v>2.1</v>
      </c>
      <c r="E50">
        <f t="shared" si="13"/>
        <v>0.41012193308819828</v>
      </c>
      <c r="F50" s="1">
        <v>2.15</v>
      </c>
      <c r="G50" s="1">
        <v>2.33</v>
      </c>
      <c r="H50">
        <f t="shared" si="14"/>
        <v>2.2400000000000002</v>
      </c>
      <c r="I50">
        <f t="shared" si="15"/>
        <v>0.12727922061357869</v>
      </c>
      <c r="J50" s="1">
        <v>3.41</v>
      </c>
      <c r="K50" s="1">
        <v>2.82</v>
      </c>
      <c r="L50">
        <f t="shared" si="16"/>
        <v>3.1150000000000002</v>
      </c>
      <c r="M50">
        <f t="shared" si="17"/>
        <v>0.41719300090006323</v>
      </c>
      <c r="N50" s="1">
        <v>1.52</v>
      </c>
      <c r="O50" s="1">
        <v>1.67</v>
      </c>
      <c r="P50">
        <f t="shared" si="18"/>
        <v>1.595</v>
      </c>
      <c r="Q50">
        <f t="shared" si="19"/>
        <v>0.10606601717798207</v>
      </c>
      <c r="R50" s="1">
        <v>2.36</v>
      </c>
      <c r="S50" s="1">
        <v>2.4700000000000002</v>
      </c>
      <c r="T50">
        <f t="shared" si="20"/>
        <v>2.415</v>
      </c>
      <c r="U50">
        <f t="shared" si="21"/>
        <v>7.7781745930520452E-2</v>
      </c>
      <c r="V50" s="1">
        <v>2.93</v>
      </c>
      <c r="W50" s="1">
        <v>2.4700000000000002</v>
      </c>
      <c r="X50">
        <f t="shared" si="22"/>
        <v>2.7</v>
      </c>
      <c r="Y50">
        <f t="shared" si="23"/>
        <v>0.32526911934581182</v>
      </c>
    </row>
    <row r="51" spans="1:25" x14ac:dyDescent="0.25">
      <c r="A51" s="13">
        <v>90</v>
      </c>
      <c r="B51" s="1">
        <v>10.08</v>
      </c>
      <c r="C51" s="1">
        <v>9.82</v>
      </c>
      <c r="D51">
        <f t="shared" si="12"/>
        <v>9.9499999999999993</v>
      </c>
      <c r="E51">
        <f t="shared" si="13"/>
        <v>0.1838477631085022</v>
      </c>
      <c r="F51" s="1">
        <v>10.84</v>
      </c>
      <c r="G51" s="1">
        <v>11.28</v>
      </c>
      <c r="H51">
        <f t="shared" si="14"/>
        <v>11.059999999999999</v>
      </c>
      <c r="I51">
        <f t="shared" si="15"/>
        <v>0.31112698372208053</v>
      </c>
      <c r="J51" s="1">
        <v>11.45</v>
      </c>
      <c r="K51" s="1">
        <v>9.86</v>
      </c>
      <c r="L51">
        <f t="shared" si="16"/>
        <v>10.654999999999999</v>
      </c>
      <c r="M51">
        <f t="shared" si="17"/>
        <v>1.1242997820866105</v>
      </c>
      <c r="N51" s="1">
        <v>7.91</v>
      </c>
      <c r="O51" s="1">
        <v>8.5500000000000007</v>
      </c>
      <c r="P51">
        <f t="shared" si="18"/>
        <v>8.23</v>
      </c>
      <c r="Q51">
        <f t="shared" si="19"/>
        <v>0.45254833995939081</v>
      </c>
      <c r="R51" s="1">
        <v>10.38</v>
      </c>
      <c r="S51" s="1">
        <v>11.94</v>
      </c>
      <c r="T51">
        <f t="shared" si="20"/>
        <v>11.16</v>
      </c>
      <c r="U51">
        <f t="shared" si="21"/>
        <v>1.1030865786510133</v>
      </c>
      <c r="V51" s="1">
        <v>9.19</v>
      </c>
      <c r="W51" s="1">
        <v>10.58</v>
      </c>
      <c r="X51">
        <f t="shared" si="22"/>
        <v>9.8849999999999998</v>
      </c>
      <c r="Y51">
        <f t="shared" si="23"/>
        <v>0.98287842584930141</v>
      </c>
    </row>
    <row r="52" spans="1:25" x14ac:dyDescent="0.25">
      <c r="A52" s="13">
        <v>120</v>
      </c>
      <c r="B52" s="1">
        <v>20.18</v>
      </c>
      <c r="C52" s="1">
        <v>20.68</v>
      </c>
      <c r="D52">
        <f t="shared" si="12"/>
        <v>20.43</v>
      </c>
      <c r="E52">
        <f t="shared" si="13"/>
        <v>0.35355339059327379</v>
      </c>
      <c r="F52" s="1">
        <v>27.85</v>
      </c>
      <c r="G52" s="1">
        <v>25.96</v>
      </c>
      <c r="H52">
        <f t="shared" si="14"/>
        <v>26.905000000000001</v>
      </c>
      <c r="I52">
        <f t="shared" si="15"/>
        <v>1.3364318164425752</v>
      </c>
      <c r="J52" s="1" t="s">
        <v>21</v>
      </c>
      <c r="K52" s="1">
        <v>22.06</v>
      </c>
      <c r="L52">
        <f t="shared" si="16"/>
        <v>22.06</v>
      </c>
      <c r="M52" t="e">
        <f t="shared" si="17"/>
        <v>#DIV/0!</v>
      </c>
      <c r="N52" s="1">
        <v>13.46</v>
      </c>
      <c r="O52" s="1">
        <v>18.07</v>
      </c>
      <c r="P52">
        <f t="shared" si="18"/>
        <v>15.765000000000001</v>
      </c>
      <c r="Q52">
        <f t="shared" si="19"/>
        <v>3.2597622612699784</v>
      </c>
      <c r="R52" s="1">
        <v>25.87</v>
      </c>
      <c r="S52" s="1">
        <v>24.58</v>
      </c>
      <c r="T52">
        <f t="shared" si="20"/>
        <v>25.225000000000001</v>
      </c>
      <c r="U52">
        <f t="shared" si="21"/>
        <v>0.91216774773064824</v>
      </c>
      <c r="V52" s="1">
        <v>24.11</v>
      </c>
      <c r="W52" s="1">
        <v>25.17</v>
      </c>
      <c r="X52">
        <f t="shared" si="22"/>
        <v>24.64</v>
      </c>
      <c r="Y52">
        <f t="shared" si="23"/>
        <v>0.74953318805774194</v>
      </c>
    </row>
    <row r="53" spans="1:25" x14ac:dyDescent="0.25">
      <c r="A53" s="13">
        <v>150</v>
      </c>
      <c r="B53" s="1">
        <v>30.68</v>
      </c>
      <c r="C53" s="1">
        <v>33.64</v>
      </c>
      <c r="D53">
        <f t="shared" si="12"/>
        <v>32.159999999999997</v>
      </c>
      <c r="E53">
        <f t="shared" si="13"/>
        <v>2.0930360723121813</v>
      </c>
      <c r="F53" s="1">
        <v>31.25</v>
      </c>
      <c r="G53" s="1">
        <v>18.45</v>
      </c>
      <c r="H53">
        <f t="shared" si="14"/>
        <v>24.85</v>
      </c>
      <c r="I53">
        <f t="shared" si="15"/>
        <v>9.0509667991877993</v>
      </c>
      <c r="J53" s="1">
        <v>8.31</v>
      </c>
      <c r="K53" s="1">
        <v>2.67</v>
      </c>
      <c r="L53">
        <f t="shared" si="16"/>
        <v>5.49</v>
      </c>
      <c r="M53">
        <f t="shared" si="17"/>
        <v>3.9880822458921292</v>
      </c>
      <c r="N53" s="1">
        <v>22.61</v>
      </c>
      <c r="O53" s="1">
        <v>20.87</v>
      </c>
      <c r="P53">
        <f t="shared" si="18"/>
        <v>21.740000000000002</v>
      </c>
      <c r="Q53">
        <f t="shared" si="19"/>
        <v>1.2303657992645916</v>
      </c>
      <c r="R53" s="1">
        <v>32.01</v>
      </c>
      <c r="S53" s="1">
        <v>31.96</v>
      </c>
      <c r="T53">
        <f t="shared" si="20"/>
        <v>31.984999999999999</v>
      </c>
      <c r="U53">
        <f t="shared" si="21"/>
        <v>3.5355339059325371E-2</v>
      </c>
      <c r="V53" s="9">
        <v>35.5</v>
      </c>
      <c r="W53" s="1">
        <v>35.83</v>
      </c>
      <c r="X53">
        <f t="shared" si="22"/>
        <v>35.664999999999999</v>
      </c>
      <c r="Y53">
        <f t="shared" si="23"/>
        <v>0.23334523779155947</v>
      </c>
    </row>
    <row r="55" spans="1:25" ht="18.75" x14ac:dyDescent="0.25">
      <c r="A55" s="19" t="s">
        <v>3</v>
      </c>
    </row>
    <row r="56" spans="1:25" ht="15.75" thickBot="1" x14ac:dyDescent="0.3">
      <c r="D56" s="38" t="s">
        <v>15</v>
      </c>
      <c r="E56" s="38"/>
      <c r="H56" s="38" t="s">
        <v>19</v>
      </c>
      <c r="I56" s="38"/>
      <c r="L56" s="38" t="s">
        <v>29</v>
      </c>
      <c r="M56" s="38"/>
      <c r="P56" s="38" t="s">
        <v>22</v>
      </c>
      <c r="Q56" s="38"/>
      <c r="T56" s="38" t="s">
        <v>23</v>
      </c>
      <c r="U56" s="38"/>
      <c r="X56" s="38" t="s">
        <v>24</v>
      </c>
      <c r="Y56" s="38"/>
    </row>
    <row r="57" spans="1:25" x14ac:dyDescent="0.25">
      <c r="A57" s="15" t="s">
        <v>17</v>
      </c>
      <c r="D57" t="s">
        <v>27</v>
      </c>
      <c r="E57" t="s">
        <v>28</v>
      </c>
      <c r="H57" t="s">
        <v>27</v>
      </c>
      <c r="I57" t="s">
        <v>28</v>
      </c>
      <c r="L57" t="s">
        <v>27</v>
      </c>
      <c r="M57" t="s">
        <v>28</v>
      </c>
      <c r="P57" t="s">
        <v>27</v>
      </c>
      <c r="Q57" t="s">
        <v>28</v>
      </c>
      <c r="T57" t="s">
        <v>27</v>
      </c>
      <c r="U57" t="s">
        <v>28</v>
      </c>
      <c r="X57" t="s">
        <v>27</v>
      </c>
      <c r="Y57" t="s">
        <v>28</v>
      </c>
    </row>
    <row r="58" spans="1:25" x14ac:dyDescent="0.25">
      <c r="A58" s="13">
        <v>0</v>
      </c>
      <c r="B58" s="1">
        <v>0</v>
      </c>
      <c r="C58" s="1">
        <v>0</v>
      </c>
      <c r="D58">
        <f t="shared" ref="D58:D63" si="24">AVERAGE(B58:C58)</f>
        <v>0</v>
      </c>
      <c r="E58">
        <f t="shared" ref="E58:E63" si="25">_xlfn.STDEV.S(B58:C58)</f>
        <v>0</v>
      </c>
      <c r="F58" s="1">
        <v>0</v>
      </c>
      <c r="G58" s="1">
        <v>0</v>
      </c>
      <c r="H58">
        <f t="shared" ref="H58:H63" si="26">AVERAGE(F58:G58)</f>
        <v>0</v>
      </c>
      <c r="I58">
        <f t="shared" ref="I58:I63" si="27">_xlfn.STDEV.S(F58:G58)</f>
        <v>0</v>
      </c>
      <c r="J58" s="1">
        <v>0</v>
      </c>
      <c r="K58" s="1">
        <v>0</v>
      </c>
      <c r="L58">
        <f t="shared" ref="L58:L63" si="28">AVERAGE(J58:K58)</f>
        <v>0</v>
      </c>
      <c r="M58">
        <f t="shared" ref="M58:M63" si="29">_xlfn.STDEV.S(J58:K58)</f>
        <v>0</v>
      </c>
      <c r="N58" s="1">
        <v>0</v>
      </c>
      <c r="O58" s="1">
        <v>0</v>
      </c>
      <c r="P58">
        <f t="shared" ref="P58:P63" si="30">AVERAGE(N58:O58)</f>
        <v>0</v>
      </c>
      <c r="Q58">
        <f t="shared" ref="Q58:Q63" si="31">_xlfn.STDEV.S(N58:O58)</f>
        <v>0</v>
      </c>
      <c r="R58" s="1">
        <v>0</v>
      </c>
      <c r="S58" s="1">
        <v>0</v>
      </c>
      <c r="T58">
        <f t="shared" ref="T58:T63" si="32">AVERAGE(R58:S58)</f>
        <v>0</v>
      </c>
      <c r="U58">
        <f t="shared" ref="U58:U63" si="33">_xlfn.STDEV.S(R58:S58)</f>
        <v>0</v>
      </c>
      <c r="V58" s="1">
        <v>0</v>
      </c>
      <c r="W58" s="1">
        <v>0</v>
      </c>
      <c r="X58">
        <f t="shared" ref="X58:X63" si="34">AVERAGE(V58:W58)</f>
        <v>0</v>
      </c>
      <c r="Y58">
        <f t="shared" ref="Y58:Y63" si="35">_xlfn.STDEV.S(V58:W58)</f>
        <v>0</v>
      </c>
    </row>
    <row r="59" spans="1:25" x14ac:dyDescent="0.25">
      <c r="A59" s="13">
        <v>30</v>
      </c>
      <c r="B59" s="1">
        <v>0.92</v>
      </c>
      <c r="C59" s="1">
        <v>0.72</v>
      </c>
      <c r="D59">
        <f t="shared" si="24"/>
        <v>0.82000000000000006</v>
      </c>
      <c r="E59">
        <f t="shared" si="25"/>
        <v>0.14142135623730878</v>
      </c>
      <c r="F59" s="1">
        <v>1.93</v>
      </c>
      <c r="G59" s="1">
        <v>1.76</v>
      </c>
      <c r="H59">
        <f t="shared" si="26"/>
        <v>1.845</v>
      </c>
      <c r="I59">
        <f t="shared" si="27"/>
        <v>0.12020815280171303</v>
      </c>
      <c r="J59" s="1">
        <v>0.36</v>
      </c>
      <c r="K59" s="1">
        <v>0.37</v>
      </c>
      <c r="L59">
        <f t="shared" si="28"/>
        <v>0.36499999999999999</v>
      </c>
      <c r="M59">
        <f t="shared" si="29"/>
        <v>7.0710678118654814E-3</v>
      </c>
      <c r="N59" s="1">
        <v>18.97</v>
      </c>
      <c r="O59" s="9">
        <v>18.7</v>
      </c>
      <c r="P59">
        <f t="shared" si="30"/>
        <v>18.835000000000001</v>
      </c>
      <c r="Q59">
        <f t="shared" si="31"/>
        <v>0.19091883092036754</v>
      </c>
      <c r="R59" s="1">
        <v>0.39</v>
      </c>
      <c r="S59" s="1">
        <v>0.34</v>
      </c>
      <c r="T59">
        <f t="shared" si="32"/>
        <v>0.36499999999999999</v>
      </c>
      <c r="U59">
        <f t="shared" si="33"/>
        <v>3.5355339059327369E-2</v>
      </c>
      <c r="V59" s="1">
        <v>-0.14000000000000001</v>
      </c>
      <c r="W59" s="1">
        <v>-0.08</v>
      </c>
      <c r="X59">
        <f t="shared" si="34"/>
        <v>-0.11000000000000001</v>
      </c>
      <c r="Y59">
        <f t="shared" si="35"/>
        <v>4.2426406871192805E-2</v>
      </c>
    </row>
    <row r="60" spans="1:25" x14ac:dyDescent="0.25">
      <c r="A60" s="13">
        <v>60</v>
      </c>
      <c r="B60" s="1">
        <v>3.27</v>
      </c>
      <c r="C60" s="1">
        <v>3.21</v>
      </c>
      <c r="D60">
        <f t="shared" si="24"/>
        <v>3.24</v>
      </c>
      <c r="E60">
        <f t="shared" si="25"/>
        <v>4.2426406871192889E-2</v>
      </c>
      <c r="F60" s="1">
        <v>2.1800000000000002</v>
      </c>
      <c r="G60" s="1">
        <v>2.31</v>
      </c>
      <c r="H60">
        <f t="shared" si="26"/>
        <v>2.2450000000000001</v>
      </c>
      <c r="I60">
        <f t="shared" si="27"/>
        <v>9.1923881554251102E-2</v>
      </c>
      <c r="J60" s="1">
        <v>1.57</v>
      </c>
      <c r="K60" s="1">
        <v>1.27</v>
      </c>
      <c r="L60">
        <f t="shared" si="28"/>
        <v>1.42</v>
      </c>
      <c r="M60">
        <f t="shared" si="29"/>
        <v>0.21213203435596409</v>
      </c>
      <c r="N60" s="9">
        <v>1.9</v>
      </c>
      <c r="O60" s="1">
        <v>1.68</v>
      </c>
      <c r="P60">
        <f t="shared" si="30"/>
        <v>1.79</v>
      </c>
      <c r="Q60">
        <f t="shared" si="31"/>
        <v>0.15556349186104043</v>
      </c>
      <c r="R60" s="1">
        <v>1.04</v>
      </c>
      <c r="S60" s="1">
        <v>3.08</v>
      </c>
      <c r="T60">
        <f t="shared" si="32"/>
        <v>2.06</v>
      </c>
      <c r="U60">
        <f t="shared" si="33"/>
        <v>1.4424978336205569</v>
      </c>
      <c r="V60" s="1">
        <v>1.38</v>
      </c>
      <c r="W60" s="1">
        <v>1.52</v>
      </c>
      <c r="X60">
        <f t="shared" si="34"/>
        <v>1.45</v>
      </c>
      <c r="Y60">
        <f t="shared" si="35"/>
        <v>9.8994949366116733E-2</v>
      </c>
    </row>
    <row r="61" spans="1:25" x14ac:dyDescent="0.25">
      <c r="A61" s="13">
        <v>90</v>
      </c>
      <c r="B61" s="1">
        <v>14.71</v>
      </c>
      <c r="C61" s="1">
        <v>13.81</v>
      </c>
      <c r="D61">
        <f t="shared" si="24"/>
        <v>14.260000000000002</v>
      </c>
      <c r="E61">
        <f t="shared" si="25"/>
        <v>0.63639610306789296</v>
      </c>
      <c r="F61" s="1">
        <v>11.48</v>
      </c>
      <c r="G61" s="1">
        <v>11.98</v>
      </c>
      <c r="H61">
        <f t="shared" si="26"/>
        <v>11.73</v>
      </c>
      <c r="I61">
        <f t="shared" si="27"/>
        <v>0.35355339059327379</v>
      </c>
      <c r="J61" s="1">
        <v>5.64</v>
      </c>
      <c r="K61" s="1">
        <v>5.0199999999999996</v>
      </c>
      <c r="L61">
        <f t="shared" si="28"/>
        <v>5.33</v>
      </c>
      <c r="M61">
        <f t="shared" si="29"/>
        <v>0.43840620433565952</v>
      </c>
      <c r="N61" s="1">
        <v>9.81</v>
      </c>
      <c r="O61" s="1">
        <v>9.65</v>
      </c>
      <c r="P61">
        <f t="shared" si="30"/>
        <v>9.73</v>
      </c>
      <c r="Q61">
        <f t="shared" si="31"/>
        <v>0.1131370849898477</v>
      </c>
      <c r="R61" s="1">
        <v>6.86</v>
      </c>
      <c r="S61" s="1">
        <v>5.03</v>
      </c>
      <c r="T61">
        <f t="shared" si="32"/>
        <v>5.9450000000000003</v>
      </c>
      <c r="U61">
        <f t="shared" si="33"/>
        <v>1.2940054095713793</v>
      </c>
      <c r="V61" s="1">
        <v>6.62</v>
      </c>
      <c r="W61" s="1">
        <v>7.06</v>
      </c>
      <c r="X61">
        <f t="shared" si="34"/>
        <v>6.84</v>
      </c>
      <c r="Y61">
        <f t="shared" si="35"/>
        <v>0.31112698372208053</v>
      </c>
    </row>
    <row r="62" spans="1:25" x14ac:dyDescent="0.25">
      <c r="A62" s="13">
        <v>120</v>
      </c>
      <c r="B62" s="1">
        <v>32.770000000000003</v>
      </c>
      <c r="C62" s="1">
        <v>30.18</v>
      </c>
      <c r="D62">
        <f t="shared" si="24"/>
        <v>31.475000000000001</v>
      </c>
      <c r="E62">
        <f t="shared" si="25"/>
        <v>1.8314065632731604</v>
      </c>
      <c r="F62" s="1">
        <v>30.44</v>
      </c>
      <c r="G62" s="1">
        <v>28.05</v>
      </c>
      <c r="H62">
        <f t="shared" si="26"/>
        <v>29.245000000000001</v>
      </c>
      <c r="I62">
        <f t="shared" si="27"/>
        <v>1.689985207035849</v>
      </c>
      <c r="J62" s="1">
        <v>24.36</v>
      </c>
      <c r="K62" s="1">
        <v>23.17</v>
      </c>
      <c r="L62">
        <f t="shared" si="28"/>
        <v>23.765000000000001</v>
      </c>
      <c r="M62">
        <f t="shared" si="29"/>
        <v>0.84145706961198996</v>
      </c>
      <c r="N62" s="1">
        <v>22.92</v>
      </c>
      <c r="O62" s="1">
        <v>21.23</v>
      </c>
      <c r="P62">
        <f t="shared" si="30"/>
        <v>22.075000000000003</v>
      </c>
      <c r="Q62">
        <f t="shared" si="31"/>
        <v>1.1950104602052662</v>
      </c>
      <c r="R62" s="1">
        <v>23.92</v>
      </c>
      <c r="S62" s="1">
        <v>24.98</v>
      </c>
      <c r="T62">
        <f t="shared" si="32"/>
        <v>24.450000000000003</v>
      </c>
      <c r="U62">
        <f t="shared" si="33"/>
        <v>0.7495331880577395</v>
      </c>
      <c r="V62" s="1">
        <v>23.62</v>
      </c>
      <c r="W62" s="9">
        <v>24.2</v>
      </c>
      <c r="X62">
        <f t="shared" si="34"/>
        <v>23.91</v>
      </c>
      <c r="Y62">
        <f t="shared" si="35"/>
        <v>0.41012193308819639</v>
      </c>
    </row>
    <row r="63" spans="1:25" x14ac:dyDescent="0.25">
      <c r="A63" s="13">
        <v>150</v>
      </c>
      <c r="B63" s="1">
        <v>32.53</v>
      </c>
      <c r="C63" s="1">
        <v>27.47</v>
      </c>
      <c r="D63">
        <f t="shared" si="24"/>
        <v>30</v>
      </c>
      <c r="E63">
        <f t="shared" si="25"/>
        <v>3.5779603128039321</v>
      </c>
      <c r="F63" s="1">
        <v>35.43</v>
      </c>
      <c r="G63" s="1">
        <v>32.270000000000003</v>
      </c>
      <c r="H63">
        <f t="shared" si="26"/>
        <v>33.85</v>
      </c>
      <c r="I63">
        <f t="shared" si="27"/>
        <v>2.2344574285494878</v>
      </c>
      <c r="J63" s="1">
        <v>24.21</v>
      </c>
      <c r="K63" s="1">
        <v>26.6</v>
      </c>
      <c r="L63">
        <f t="shared" si="28"/>
        <v>25.405000000000001</v>
      </c>
      <c r="M63">
        <f t="shared" si="29"/>
        <v>1.689985207035849</v>
      </c>
      <c r="N63" s="9">
        <v>27.8</v>
      </c>
      <c r="O63" s="1">
        <v>22.39</v>
      </c>
      <c r="P63">
        <f t="shared" si="30"/>
        <v>25.094999999999999</v>
      </c>
      <c r="Q63">
        <f t="shared" si="31"/>
        <v>3.825447686219237</v>
      </c>
      <c r="R63" s="1">
        <v>27.85</v>
      </c>
      <c r="S63" s="1">
        <v>25.83</v>
      </c>
      <c r="T63">
        <f t="shared" si="32"/>
        <v>26.84</v>
      </c>
      <c r="U63">
        <f t="shared" si="33"/>
        <v>1.4283556979968282</v>
      </c>
      <c r="V63" s="1">
        <v>24.86</v>
      </c>
      <c r="W63" s="1">
        <v>19.21</v>
      </c>
      <c r="X63">
        <f t="shared" si="34"/>
        <v>22.035</v>
      </c>
      <c r="Y63">
        <f t="shared" si="35"/>
        <v>3.9951533137039874</v>
      </c>
    </row>
  </sheetData>
  <mergeCells count="12">
    <mergeCell ref="X56:Y56"/>
    <mergeCell ref="D46:E46"/>
    <mergeCell ref="H46:I46"/>
    <mergeCell ref="L46:M46"/>
    <mergeCell ref="P46:Q46"/>
    <mergeCell ref="T46:U46"/>
    <mergeCell ref="X46:Y46"/>
    <mergeCell ref="D56:E56"/>
    <mergeCell ref="H56:I56"/>
    <mergeCell ref="L56:M56"/>
    <mergeCell ref="P56:Q56"/>
    <mergeCell ref="T56:U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K31" zoomScale="99" zoomScaleNormal="99" workbookViewId="0">
      <selection activeCell="N68" sqref="N68"/>
    </sheetView>
  </sheetViews>
  <sheetFormatPr defaultRowHeight="15" x14ac:dyDescent="0.25"/>
  <sheetData>
    <row r="1" spans="1:19" x14ac:dyDescent="0.25">
      <c r="A1" s="15" t="s">
        <v>17</v>
      </c>
      <c r="D1" t="s">
        <v>15</v>
      </c>
      <c r="G1" t="s">
        <v>25</v>
      </c>
      <c r="J1" t="s">
        <v>26</v>
      </c>
      <c r="M1" t="s">
        <v>22</v>
      </c>
      <c r="P1" t="s">
        <v>23</v>
      </c>
      <c r="S1" t="s">
        <v>24</v>
      </c>
    </row>
    <row r="2" spans="1:19" x14ac:dyDescent="0.25">
      <c r="A2" s="13">
        <v>0</v>
      </c>
      <c r="B2" s="1">
        <v>0</v>
      </c>
      <c r="C2" s="1">
        <v>0</v>
      </c>
      <c r="D2">
        <f t="shared" ref="D2:D7" si="0">AVERAGE(B2:C2)</f>
        <v>0</v>
      </c>
      <c r="E2" s="1">
        <v>0</v>
      </c>
      <c r="F2" s="1">
        <v>0</v>
      </c>
      <c r="G2">
        <f t="shared" ref="G2:G7" si="1">AVERAGE(E2:F2)</f>
        <v>0</v>
      </c>
      <c r="H2" s="1">
        <v>0</v>
      </c>
      <c r="I2" s="1">
        <v>0</v>
      </c>
      <c r="J2">
        <f t="shared" ref="J2:J7" si="2">AVERAGE(H2:I2)</f>
        <v>0</v>
      </c>
      <c r="K2" s="1">
        <v>0</v>
      </c>
      <c r="L2" s="1">
        <v>0</v>
      </c>
      <c r="M2">
        <f t="shared" ref="M2:M7" si="3">AVERAGE(K2:L2)</f>
        <v>0</v>
      </c>
      <c r="N2" s="1">
        <v>0</v>
      </c>
      <c r="O2" s="1">
        <v>0</v>
      </c>
      <c r="P2">
        <f t="shared" ref="P2:P7" si="4">AVERAGE(N2:O2)</f>
        <v>0</v>
      </c>
      <c r="Q2" s="1">
        <v>0</v>
      </c>
      <c r="R2" s="1">
        <v>0</v>
      </c>
      <c r="S2">
        <f t="shared" ref="S2:S7" si="5">AVERAGE(Q2:R2)</f>
        <v>0</v>
      </c>
    </row>
    <row r="3" spans="1:19" x14ac:dyDescent="0.25">
      <c r="A3" s="13">
        <v>30</v>
      </c>
      <c r="B3" s="1">
        <v>-7.41</v>
      </c>
      <c r="C3" s="1">
        <v>-15.03</v>
      </c>
      <c r="D3">
        <f t="shared" si="0"/>
        <v>-11.219999999999999</v>
      </c>
      <c r="E3" s="1">
        <v>1.47</v>
      </c>
      <c r="F3" s="1">
        <v>1.33</v>
      </c>
      <c r="G3">
        <f t="shared" si="1"/>
        <v>1.4</v>
      </c>
      <c r="H3" s="1">
        <v>1.19</v>
      </c>
      <c r="I3" s="1">
        <v>1.51</v>
      </c>
      <c r="J3">
        <f t="shared" si="2"/>
        <v>1.35</v>
      </c>
      <c r="K3" s="1">
        <v>1.43</v>
      </c>
      <c r="L3" s="1">
        <v>1.39</v>
      </c>
      <c r="M3">
        <f t="shared" si="3"/>
        <v>1.41</v>
      </c>
      <c r="N3" s="1">
        <v>3.22</v>
      </c>
      <c r="O3" s="1">
        <v>3.27</v>
      </c>
      <c r="P3">
        <f t="shared" si="4"/>
        <v>3.2450000000000001</v>
      </c>
      <c r="Q3" s="1">
        <v>1.87</v>
      </c>
      <c r="R3" s="9">
        <v>1.65</v>
      </c>
      <c r="S3">
        <f t="shared" si="5"/>
        <v>1.76</v>
      </c>
    </row>
    <row r="4" spans="1:19" x14ac:dyDescent="0.25">
      <c r="A4" s="13">
        <v>60</v>
      </c>
      <c r="B4" s="1">
        <v>-10.19</v>
      </c>
      <c r="C4" s="1">
        <v>-6.84</v>
      </c>
      <c r="D4">
        <f t="shared" si="0"/>
        <v>-8.5150000000000006</v>
      </c>
      <c r="E4" s="1">
        <v>1.95</v>
      </c>
      <c r="F4" s="1">
        <v>2.82</v>
      </c>
      <c r="G4">
        <f t="shared" si="1"/>
        <v>2.3849999999999998</v>
      </c>
      <c r="H4" s="1">
        <v>1.74</v>
      </c>
      <c r="I4" s="1">
        <v>1.1100000000000001</v>
      </c>
      <c r="J4">
        <f t="shared" si="2"/>
        <v>1.425</v>
      </c>
      <c r="K4" s="1">
        <v>2.2200000000000002</v>
      </c>
      <c r="L4" s="1">
        <v>3.21</v>
      </c>
      <c r="M4">
        <f t="shared" si="3"/>
        <v>2.7149999999999999</v>
      </c>
      <c r="N4" s="1">
        <v>3.67</v>
      </c>
      <c r="O4" s="1">
        <v>2.91</v>
      </c>
      <c r="P4">
        <f t="shared" si="4"/>
        <v>3.29</v>
      </c>
      <c r="Q4" s="1">
        <v>3.15</v>
      </c>
      <c r="R4" s="1">
        <v>3.17</v>
      </c>
      <c r="S4">
        <f t="shared" si="5"/>
        <v>3.16</v>
      </c>
    </row>
    <row r="5" spans="1:19" x14ac:dyDescent="0.25">
      <c r="A5" s="13">
        <v>90</v>
      </c>
      <c r="B5" s="1">
        <v>-7.83</v>
      </c>
      <c r="C5" s="1">
        <v>-5.52</v>
      </c>
      <c r="D5">
        <f t="shared" si="0"/>
        <v>-6.6749999999999998</v>
      </c>
      <c r="E5" s="1">
        <v>1.21</v>
      </c>
      <c r="F5" s="1">
        <v>1.53</v>
      </c>
      <c r="G5">
        <f t="shared" si="1"/>
        <v>1.37</v>
      </c>
      <c r="H5" s="1">
        <v>1.38</v>
      </c>
      <c r="I5" s="1">
        <v>1.08</v>
      </c>
      <c r="J5">
        <f t="shared" si="2"/>
        <v>1.23</v>
      </c>
      <c r="K5" s="1">
        <v>1.47</v>
      </c>
      <c r="L5" s="1">
        <v>0.66</v>
      </c>
      <c r="M5">
        <f t="shared" si="3"/>
        <v>1.0649999999999999</v>
      </c>
      <c r="N5" s="1">
        <v>2.79</v>
      </c>
      <c r="O5" s="1">
        <v>2.42</v>
      </c>
      <c r="P5">
        <f t="shared" si="4"/>
        <v>2.605</v>
      </c>
      <c r="Q5" s="1">
        <v>2.02</v>
      </c>
      <c r="R5" s="1">
        <v>1.58</v>
      </c>
      <c r="S5">
        <f t="shared" si="5"/>
        <v>1.8</v>
      </c>
    </row>
    <row r="6" spans="1:19" x14ac:dyDescent="0.25">
      <c r="A6" s="13">
        <v>120</v>
      </c>
      <c r="B6" s="1">
        <v>-6.09</v>
      </c>
      <c r="C6" s="1">
        <v>-6.73</v>
      </c>
      <c r="D6">
        <f t="shared" si="0"/>
        <v>-6.41</v>
      </c>
      <c r="E6" s="1">
        <v>2.14</v>
      </c>
      <c r="F6" s="1">
        <v>2.2200000000000002</v>
      </c>
      <c r="G6">
        <f t="shared" si="1"/>
        <v>2.1800000000000002</v>
      </c>
      <c r="H6" s="1">
        <v>-4.08</v>
      </c>
      <c r="I6" s="1">
        <v>-4.88</v>
      </c>
      <c r="J6">
        <f t="shared" si="2"/>
        <v>-4.4800000000000004</v>
      </c>
      <c r="K6" s="1">
        <v>-2.68</v>
      </c>
      <c r="L6" s="1">
        <v>-3.18</v>
      </c>
      <c r="M6">
        <f t="shared" si="3"/>
        <v>-2.93</v>
      </c>
      <c r="N6" s="1">
        <v>1.51</v>
      </c>
      <c r="O6" s="1">
        <v>1.1399999999999999</v>
      </c>
      <c r="P6">
        <f t="shared" si="4"/>
        <v>1.325</v>
      </c>
      <c r="Q6" s="1">
        <v>0.08</v>
      </c>
      <c r="R6" s="1">
        <v>0.15</v>
      </c>
      <c r="S6">
        <f t="shared" si="5"/>
        <v>0.11499999999999999</v>
      </c>
    </row>
    <row r="7" spans="1:19" x14ac:dyDescent="0.25">
      <c r="A7" s="13">
        <v>150</v>
      </c>
      <c r="B7" s="1">
        <v>-5.93</v>
      </c>
      <c r="C7" s="1">
        <v>-4.95</v>
      </c>
      <c r="D7">
        <f t="shared" si="0"/>
        <v>-5.4399999999999995</v>
      </c>
      <c r="E7" s="1">
        <v>3.71</v>
      </c>
      <c r="F7" s="1">
        <v>3.92</v>
      </c>
      <c r="G7">
        <f t="shared" si="1"/>
        <v>3.8149999999999999</v>
      </c>
      <c r="H7" s="1">
        <v>-4.6399999999999997</v>
      </c>
      <c r="I7" s="1">
        <v>-4.3099999999999996</v>
      </c>
      <c r="J7">
        <f t="shared" si="2"/>
        <v>-4.4749999999999996</v>
      </c>
      <c r="K7" s="1">
        <v>-7.21</v>
      </c>
      <c r="L7" s="1">
        <v>-9.08</v>
      </c>
      <c r="M7">
        <f t="shared" si="3"/>
        <v>-8.1449999999999996</v>
      </c>
      <c r="N7" s="1">
        <v>-2.85</v>
      </c>
      <c r="O7" s="1">
        <v>-3.31</v>
      </c>
      <c r="P7">
        <f t="shared" si="4"/>
        <v>-3.08</v>
      </c>
      <c r="Q7" s="1">
        <v>-4.1900000000000004</v>
      </c>
      <c r="R7" s="1">
        <v>-4.3499999999999996</v>
      </c>
      <c r="S7">
        <f t="shared" si="5"/>
        <v>-4.2699999999999996</v>
      </c>
    </row>
    <row r="9" spans="1:19" ht="15.75" thickBot="1" x14ac:dyDescent="0.3"/>
    <row r="10" spans="1:19" x14ac:dyDescent="0.25">
      <c r="A10" s="15" t="s">
        <v>17</v>
      </c>
      <c r="B10" t="s">
        <v>15</v>
      </c>
      <c r="C10" t="s">
        <v>25</v>
      </c>
      <c r="D10" t="s">
        <v>26</v>
      </c>
      <c r="E10" t="s">
        <v>22</v>
      </c>
      <c r="F10" t="s">
        <v>23</v>
      </c>
      <c r="G10" t="s">
        <v>24</v>
      </c>
    </row>
    <row r="11" spans="1:19" x14ac:dyDescent="0.25">
      <c r="A11" s="13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9" x14ac:dyDescent="0.25">
      <c r="A12" s="13">
        <v>30</v>
      </c>
      <c r="B12">
        <v>-11.219999999999999</v>
      </c>
      <c r="C12">
        <v>1.4</v>
      </c>
      <c r="D12">
        <v>1.35</v>
      </c>
      <c r="E12">
        <v>1.41</v>
      </c>
      <c r="F12">
        <v>3.2450000000000001</v>
      </c>
      <c r="G12">
        <v>1.76</v>
      </c>
    </row>
    <row r="13" spans="1:19" x14ac:dyDescent="0.25">
      <c r="A13" s="13">
        <v>60</v>
      </c>
      <c r="B13">
        <v>-8.5150000000000006</v>
      </c>
      <c r="C13">
        <v>2.3849999999999998</v>
      </c>
      <c r="D13">
        <v>1.425</v>
      </c>
      <c r="E13">
        <v>2.7149999999999999</v>
      </c>
      <c r="F13">
        <v>3.29</v>
      </c>
      <c r="G13">
        <v>3.16</v>
      </c>
    </row>
    <row r="14" spans="1:19" x14ac:dyDescent="0.25">
      <c r="A14" s="13">
        <v>90</v>
      </c>
      <c r="B14">
        <v>-6.6749999999999998</v>
      </c>
      <c r="C14">
        <v>1.37</v>
      </c>
      <c r="D14">
        <v>1.23</v>
      </c>
      <c r="E14">
        <v>1.0649999999999999</v>
      </c>
      <c r="F14">
        <v>2.605</v>
      </c>
      <c r="G14">
        <v>1.8</v>
      </c>
    </row>
    <row r="15" spans="1:19" x14ac:dyDescent="0.25">
      <c r="A15" s="13">
        <v>120</v>
      </c>
      <c r="B15">
        <v>-6.41</v>
      </c>
      <c r="C15">
        <v>2.1800000000000002</v>
      </c>
      <c r="D15">
        <v>-4.4800000000000004</v>
      </c>
      <c r="E15">
        <v>-2.93</v>
      </c>
      <c r="F15">
        <v>1.325</v>
      </c>
      <c r="G15">
        <v>0.11499999999999999</v>
      </c>
    </row>
    <row r="16" spans="1:19" x14ac:dyDescent="0.25">
      <c r="A16" s="13">
        <v>150</v>
      </c>
      <c r="B16">
        <v>-5.4399999999999995</v>
      </c>
      <c r="C16">
        <v>3.8149999999999999</v>
      </c>
      <c r="D16">
        <v>-4.4749999999999996</v>
      </c>
      <c r="E16">
        <v>-8.1449999999999996</v>
      </c>
      <c r="F16">
        <v>-3.08</v>
      </c>
      <c r="G16">
        <v>-4.2699999999999996</v>
      </c>
    </row>
    <row r="18" spans="1:19" ht="15.75" thickBot="1" x14ac:dyDescent="0.3"/>
    <row r="19" spans="1:19" x14ac:dyDescent="0.25">
      <c r="A19" s="15" t="s">
        <v>17</v>
      </c>
      <c r="D19" t="s">
        <v>15</v>
      </c>
      <c r="G19" t="s">
        <v>25</v>
      </c>
      <c r="J19" t="s">
        <v>26</v>
      </c>
      <c r="M19" t="s">
        <v>22</v>
      </c>
      <c r="P19" t="s">
        <v>23</v>
      </c>
      <c r="S19" t="s">
        <v>24</v>
      </c>
    </row>
    <row r="20" spans="1:19" x14ac:dyDescent="0.25">
      <c r="A20" s="13">
        <v>0</v>
      </c>
      <c r="B20" s="1">
        <v>0</v>
      </c>
      <c r="C20" s="1">
        <v>0</v>
      </c>
      <c r="D20">
        <f t="shared" ref="D20:D25" si="6">_xlfn.STDEV.S(B20:C20)</f>
        <v>0</v>
      </c>
      <c r="E20" s="1">
        <v>0</v>
      </c>
      <c r="F20" s="1">
        <v>0</v>
      </c>
      <c r="G20">
        <f t="shared" ref="G20:G25" si="7">_xlfn.STDEV.S(E20:F20)</f>
        <v>0</v>
      </c>
      <c r="H20" s="1">
        <v>0</v>
      </c>
      <c r="I20" s="1">
        <v>0</v>
      </c>
      <c r="J20">
        <f t="shared" ref="J20:J25" si="8">_xlfn.STDEV.S(H20:I20)</f>
        <v>0</v>
      </c>
      <c r="K20" s="1">
        <v>0</v>
      </c>
      <c r="L20" s="1">
        <v>0</v>
      </c>
      <c r="M20">
        <f t="shared" ref="M20:M25" si="9">_xlfn.STDEV.S(K20:L20)</f>
        <v>0</v>
      </c>
      <c r="N20" s="1">
        <v>0</v>
      </c>
      <c r="O20" s="1">
        <v>0</v>
      </c>
      <c r="P20">
        <f t="shared" ref="P20:P25" si="10">_xlfn.STDEV.S(N20:O20)</f>
        <v>0</v>
      </c>
      <c r="Q20" s="1">
        <v>0</v>
      </c>
      <c r="R20" s="1">
        <v>0</v>
      </c>
      <c r="S20">
        <f t="shared" ref="S20:S25" si="11">_xlfn.STDEV.S(Q20:R20)</f>
        <v>0</v>
      </c>
    </row>
    <row r="21" spans="1:19" x14ac:dyDescent="0.25">
      <c r="A21" s="13">
        <v>30</v>
      </c>
      <c r="B21" s="1">
        <v>-7.41</v>
      </c>
      <c r="C21" s="1">
        <v>-15.03</v>
      </c>
      <c r="D21">
        <f t="shared" si="6"/>
        <v>5.3881536726414936</v>
      </c>
      <c r="E21" s="1">
        <v>1.47</v>
      </c>
      <c r="F21" s="1">
        <v>1.33</v>
      </c>
      <c r="G21">
        <f t="shared" si="7"/>
        <v>9.899494936611658E-2</v>
      </c>
      <c r="H21" s="1">
        <v>1.19</v>
      </c>
      <c r="I21" s="1">
        <v>1.51</v>
      </c>
      <c r="J21">
        <f t="shared" si="8"/>
        <v>0.22627416997969452</v>
      </c>
      <c r="K21" s="1">
        <v>1.43</v>
      </c>
      <c r="L21" s="1">
        <v>1.39</v>
      </c>
      <c r="M21">
        <f t="shared" si="9"/>
        <v>2.8284271247461926E-2</v>
      </c>
      <c r="N21" s="1">
        <v>3.22</v>
      </c>
      <c r="O21" s="1">
        <v>3.27</v>
      </c>
      <c r="P21">
        <f t="shared" si="10"/>
        <v>3.5355339059327251E-2</v>
      </c>
      <c r="Q21" s="1">
        <v>1.87</v>
      </c>
      <c r="R21" s="9">
        <v>1.65</v>
      </c>
      <c r="S21">
        <f t="shared" si="11"/>
        <v>0.1555634918610406</v>
      </c>
    </row>
    <row r="22" spans="1:19" x14ac:dyDescent="0.25">
      <c r="A22" s="13">
        <v>60</v>
      </c>
      <c r="B22" s="1">
        <v>-10.19</v>
      </c>
      <c r="C22" s="1">
        <v>-6.84</v>
      </c>
      <c r="D22">
        <f t="shared" si="6"/>
        <v>2.3688077169749246</v>
      </c>
      <c r="E22" s="1">
        <v>1.95</v>
      </c>
      <c r="F22" s="1">
        <v>2.82</v>
      </c>
      <c r="G22">
        <f t="shared" si="7"/>
        <v>0.615182899632297</v>
      </c>
      <c r="H22" s="1">
        <v>1.74</v>
      </c>
      <c r="I22" s="1">
        <v>1.1100000000000001</v>
      </c>
      <c r="J22">
        <f t="shared" si="8"/>
        <v>0.44547727214752519</v>
      </c>
      <c r="K22" s="1">
        <v>2.2200000000000002</v>
      </c>
      <c r="L22" s="1">
        <v>3.21</v>
      </c>
      <c r="M22">
        <f t="shared" si="9"/>
        <v>0.70003571337468462</v>
      </c>
      <c r="N22" s="1">
        <v>3.67</v>
      </c>
      <c r="O22" s="1">
        <v>2.91</v>
      </c>
      <c r="P22">
        <f t="shared" si="10"/>
        <v>0.53740115370177788</v>
      </c>
      <c r="Q22" s="1">
        <v>3.15</v>
      </c>
      <c r="R22" s="1">
        <v>3.17</v>
      </c>
      <c r="S22">
        <f t="shared" si="11"/>
        <v>1.4142135623730963E-2</v>
      </c>
    </row>
    <row r="23" spans="1:19" x14ac:dyDescent="0.25">
      <c r="A23" s="13">
        <v>90</v>
      </c>
      <c r="B23" s="1">
        <v>-7.83</v>
      </c>
      <c r="C23" s="1">
        <v>-5.52</v>
      </c>
      <c r="D23">
        <f t="shared" si="6"/>
        <v>1.6334166645409229</v>
      </c>
      <c r="E23" s="1">
        <v>1.21</v>
      </c>
      <c r="F23" s="1">
        <v>1.53</v>
      </c>
      <c r="G23">
        <f t="shared" si="7"/>
        <v>0.22627416997969355</v>
      </c>
      <c r="H23" s="1">
        <v>1.38</v>
      </c>
      <c r="I23" s="1">
        <v>1.08</v>
      </c>
      <c r="J23">
        <f t="shared" si="8"/>
        <v>0.21213203435596409</v>
      </c>
      <c r="K23" s="1">
        <v>1.47</v>
      </c>
      <c r="L23" s="1">
        <v>0.66</v>
      </c>
      <c r="M23">
        <f t="shared" si="9"/>
        <v>0.57275649276110363</v>
      </c>
      <c r="N23" s="1">
        <v>2.79</v>
      </c>
      <c r="O23" s="1">
        <v>2.42</v>
      </c>
      <c r="P23">
        <f t="shared" si="10"/>
        <v>0.26162950903902266</v>
      </c>
      <c r="Q23" s="1">
        <v>2.02</v>
      </c>
      <c r="R23" s="1">
        <v>1.58</v>
      </c>
      <c r="S23">
        <f t="shared" si="11"/>
        <v>0.31112698372208092</v>
      </c>
    </row>
    <row r="24" spans="1:19" x14ac:dyDescent="0.25">
      <c r="A24" s="13">
        <v>120</v>
      </c>
      <c r="B24" s="1">
        <v>-6.09</v>
      </c>
      <c r="C24" s="1">
        <v>-6.73</v>
      </c>
      <c r="D24">
        <f t="shared" si="6"/>
        <v>0.45254833995939081</v>
      </c>
      <c r="E24" s="1">
        <v>2.14</v>
      </c>
      <c r="F24" s="1">
        <v>2.2200000000000002</v>
      </c>
      <c r="G24">
        <f t="shared" si="7"/>
        <v>5.6568542494923851E-2</v>
      </c>
      <c r="H24" s="1">
        <v>-4.08</v>
      </c>
      <c r="I24" s="1">
        <v>-4.88</v>
      </c>
      <c r="J24">
        <f t="shared" si="8"/>
        <v>0.5656854249492379</v>
      </c>
      <c r="K24" s="1">
        <v>-2.68</v>
      </c>
      <c r="L24" s="1">
        <v>-3.18</v>
      </c>
      <c r="M24">
        <f t="shared" si="9"/>
        <v>0.35355339059327379</v>
      </c>
      <c r="N24" s="1">
        <v>1.51</v>
      </c>
      <c r="O24" s="1">
        <v>1.1399999999999999</v>
      </c>
      <c r="P24">
        <f t="shared" si="10"/>
        <v>0.26162950903902238</v>
      </c>
      <c r="Q24" s="1">
        <v>0.08</v>
      </c>
      <c r="R24" s="1">
        <v>0.15</v>
      </c>
      <c r="S24">
        <f t="shared" si="11"/>
        <v>4.9497474683058366E-2</v>
      </c>
    </row>
    <row r="25" spans="1:19" x14ac:dyDescent="0.25">
      <c r="A25" s="13">
        <v>150</v>
      </c>
      <c r="B25" s="1">
        <v>-5.93</v>
      </c>
      <c r="C25" s="1">
        <v>-4.95</v>
      </c>
      <c r="D25">
        <f t="shared" si="6"/>
        <v>0.69296464556281623</v>
      </c>
      <c r="E25" s="1">
        <v>3.71</v>
      </c>
      <c r="F25" s="1">
        <v>3.92</v>
      </c>
      <c r="G25">
        <f t="shared" si="7"/>
        <v>0.14849242404917495</v>
      </c>
      <c r="H25" s="1">
        <v>-4.6399999999999997</v>
      </c>
      <c r="I25" s="1">
        <v>-4.3099999999999996</v>
      </c>
      <c r="J25">
        <f t="shared" si="8"/>
        <v>0.23334523779156074</v>
      </c>
      <c r="K25" s="1">
        <v>-7.21</v>
      </c>
      <c r="L25" s="1">
        <v>-9.08</v>
      </c>
      <c r="M25">
        <f t="shared" si="9"/>
        <v>1.3222896808188513</v>
      </c>
      <c r="N25" s="1">
        <v>-2.85</v>
      </c>
      <c r="O25" s="1">
        <v>-3.31</v>
      </c>
      <c r="P25">
        <f t="shared" si="10"/>
        <v>0.32526911934581182</v>
      </c>
      <c r="Q25" s="1">
        <v>-4.1900000000000004</v>
      </c>
      <c r="R25" s="1">
        <v>-4.3499999999999996</v>
      </c>
      <c r="S25">
        <f t="shared" si="11"/>
        <v>0.11313708498984708</v>
      </c>
    </row>
    <row r="26" spans="1:19" ht="15.75" thickBot="1" x14ac:dyDescent="0.3"/>
    <row r="27" spans="1:19" x14ac:dyDescent="0.25">
      <c r="A27" s="15" t="s">
        <v>17</v>
      </c>
      <c r="B27" t="s">
        <v>15</v>
      </c>
      <c r="C27" t="s">
        <v>25</v>
      </c>
      <c r="D27" t="s">
        <v>26</v>
      </c>
      <c r="E27" t="s">
        <v>22</v>
      </c>
      <c r="F27" t="s">
        <v>23</v>
      </c>
      <c r="G27" t="s">
        <v>24</v>
      </c>
    </row>
    <row r="28" spans="1:19" x14ac:dyDescent="0.25">
      <c r="A28" s="1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9" x14ac:dyDescent="0.25">
      <c r="A29" s="13">
        <v>30</v>
      </c>
      <c r="B29">
        <v>5.3881536726414936</v>
      </c>
      <c r="C29">
        <v>9.899494936611658E-2</v>
      </c>
      <c r="D29">
        <v>0.22627416997969452</v>
      </c>
      <c r="E29">
        <v>2.8284271247461926E-2</v>
      </c>
      <c r="F29">
        <v>3.5355339059327251E-2</v>
      </c>
      <c r="G29">
        <v>0.1555634918610406</v>
      </c>
    </row>
    <row r="30" spans="1:19" x14ac:dyDescent="0.25">
      <c r="A30" s="13">
        <v>60</v>
      </c>
      <c r="B30">
        <v>2.3688077169749246</v>
      </c>
      <c r="C30">
        <v>0.615182899632297</v>
      </c>
      <c r="D30">
        <v>0.44547727214752519</v>
      </c>
      <c r="E30">
        <v>0.70003571337468462</v>
      </c>
      <c r="F30">
        <v>0.53740115370177788</v>
      </c>
      <c r="G30">
        <v>1.4142135623730963E-2</v>
      </c>
    </row>
    <row r="31" spans="1:19" x14ac:dyDescent="0.25">
      <c r="A31" s="13">
        <v>90</v>
      </c>
      <c r="B31">
        <v>1.6334166645409229</v>
      </c>
      <c r="C31">
        <v>0.22627416997969355</v>
      </c>
      <c r="D31">
        <v>0.21213203435596409</v>
      </c>
      <c r="E31">
        <v>0.57275649276110363</v>
      </c>
      <c r="F31">
        <v>0.26162950903902266</v>
      </c>
      <c r="G31">
        <v>0.31112698372208092</v>
      </c>
    </row>
    <row r="32" spans="1:19" x14ac:dyDescent="0.25">
      <c r="A32" s="13">
        <v>120</v>
      </c>
      <c r="B32">
        <v>0.45254833995939081</v>
      </c>
      <c r="C32">
        <v>5.6568542494923851E-2</v>
      </c>
      <c r="D32">
        <v>0.5656854249492379</v>
      </c>
      <c r="E32">
        <v>0.35355339059327379</v>
      </c>
      <c r="F32">
        <v>0.26162950903902238</v>
      </c>
      <c r="G32">
        <v>4.9497474683058366E-2</v>
      </c>
    </row>
    <row r="33" spans="1:25" x14ac:dyDescent="0.25">
      <c r="A33" s="13">
        <v>150</v>
      </c>
      <c r="B33">
        <v>0.69296464556281623</v>
      </c>
      <c r="C33">
        <v>0.14849242404917495</v>
      </c>
      <c r="D33">
        <v>0.23334523779156074</v>
      </c>
      <c r="E33">
        <v>1.3222896808188513</v>
      </c>
      <c r="F33">
        <v>0.32526911934581182</v>
      </c>
      <c r="G33">
        <v>0.11313708498984708</v>
      </c>
    </row>
    <row r="45" spans="1:25" ht="18.75" x14ac:dyDescent="0.25">
      <c r="A45" s="19" t="s">
        <v>4</v>
      </c>
    </row>
    <row r="46" spans="1:25" ht="15.75" thickBot="1" x14ac:dyDescent="0.3">
      <c r="D46" s="38" t="s">
        <v>15</v>
      </c>
      <c r="E46" s="38"/>
      <c r="H46" s="38" t="s">
        <v>19</v>
      </c>
      <c r="I46" s="38"/>
      <c r="L46" s="38" t="s">
        <v>29</v>
      </c>
      <c r="M46" s="38"/>
      <c r="P46" s="38" t="s">
        <v>22</v>
      </c>
      <c r="Q46" s="38"/>
      <c r="T46" s="38" t="s">
        <v>23</v>
      </c>
      <c r="U46" s="38"/>
      <c r="X46" s="38" t="s">
        <v>24</v>
      </c>
      <c r="Y46" s="38"/>
    </row>
    <row r="47" spans="1:25" x14ac:dyDescent="0.25">
      <c r="A47" s="15" t="s">
        <v>17</v>
      </c>
      <c r="D47" t="s">
        <v>27</v>
      </c>
      <c r="E47" t="s">
        <v>28</v>
      </c>
      <c r="H47" t="s">
        <v>27</v>
      </c>
      <c r="I47" t="s">
        <v>28</v>
      </c>
      <c r="L47" t="s">
        <v>27</v>
      </c>
      <c r="M47" t="s">
        <v>28</v>
      </c>
      <c r="P47" t="s">
        <v>27</v>
      </c>
      <c r="Q47" t="s">
        <v>28</v>
      </c>
      <c r="T47" t="s">
        <v>27</v>
      </c>
      <c r="U47" t="s">
        <v>28</v>
      </c>
      <c r="X47" t="s">
        <v>27</v>
      </c>
      <c r="Y47" t="s">
        <v>28</v>
      </c>
    </row>
    <row r="48" spans="1:25" x14ac:dyDescent="0.25">
      <c r="A48" s="13">
        <v>0</v>
      </c>
      <c r="B48" s="1">
        <v>0</v>
      </c>
      <c r="C48" s="8">
        <v>0</v>
      </c>
      <c r="D48">
        <f t="shared" ref="D48:D53" si="12">AVERAGE(B48:C48)</f>
        <v>0</v>
      </c>
      <c r="E48">
        <f t="shared" ref="E48:E53" si="13">_xlfn.STDEV.S(B48:C48)</f>
        <v>0</v>
      </c>
      <c r="F48" s="1">
        <v>0</v>
      </c>
      <c r="G48" s="8">
        <v>0</v>
      </c>
      <c r="H48">
        <f t="shared" ref="H48:H53" si="14">AVERAGE(F48:G48)</f>
        <v>0</v>
      </c>
      <c r="I48">
        <f t="shared" ref="I48:I53" si="15">_xlfn.STDEV.S(F48:G48)</f>
        <v>0</v>
      </c>
      <c r="J48" s="1">
        <v>0</v>
      </c>
      <c r="K48" s="8">
        <v>0</v>
      </c>
      <c r="L48">
        <f t="shared" ref="L48:L53" si="16">AVERAGE(J48:K48)</f>
        <v>0</v>
      </c>
      <c r="M48">
        <f t="shared" ref="M48:M53" si="17">_xlfn.STDEV.S(J48:K48)</f>
        <v>0</v>
      </c>
      <c r="N48" s="1">
        <v>0</v>
      </c>
      <c r="O48" s="8">
        <v>0</v>
      </c>
      <c r="P48">
        <f t="shared" ref="P48:P53" si="18">AVERAGE(N48:O48)</f>
        <v>0</v>
      </c>
      <c r="Q48">
        <f t="shared" ref="Q48:Q53" si="19">_xlfn.STDEV.S(N48:O48)</f>
        <v>0</v>
      </c>
      <c r="R48" s="1">
        <v>0</v>
      </c>
      <c r="S48" s="8">
        <v>0</v>
      </c>
      <c r="T48">
        <f t="shared" ref="T48:T53" si="20">AVERAGE(R48:S48)</f>
        <v>0</v>
      </c>
      <c r="U48">
        <f t="shared" ref="U48:U53" si="21">_xlfn.STDEV.S(R48:S48)</f>
        <v>0</v>
      </c>
      <c r="V48" s="1">
        <v>0</v>
      </c>
      <c r="W48" s="8">
        <v>0</v>
      </c>
      <c r="X48">
        <f t="shared" ref="X48:X53" si="22">AVERAGE(V48:W48)</f>
        <v>0</v>
      </c>
      <c r="Y48">
        <f t="shared" ref="Y48:Y53" si="23">_xlfn.STDEV.S(V48:W48)</f>
        <v>0</v>
      </c>
    </row>
    <row r="49" spans="1:25" x14ac:dyDescent="0.25">
      <c r="A49" s="13">
        <v>30</v>
      </c>
      <c r="B49" s="1">
        <v>1.29</v>
      </c>
      <c r="C49" s="8">
        <v>3.53</v>
      </c>
      <c r="D49">
        <f t="shared" si="12"/>
        <v>2.41</v>
      </c>
      <c r="E49">
        <f t="shared" si="13"/>
        <v>1.5839191898578655</v>
      </c>
      <c r="F49" s="1">
        <v>1.82</v>
      </c>
      <c r="G49" s="8">
        <v>1.83</v>
      </c>
      <c r="H49">
        <f t="shared" si="14"/>
        <v>1.8250000000000002</v>
      </c>
      <c r="I49">
        <f t="shared" si="15"/>
        <v>7.0710678118654814E-3</v>
      </c>
      <c r="J49" s="1">
        <v>1.42</v>
      </c>
      <c r="K49" s="8">
        <v>1.95</v>
      </c>
      <c r="L49">
        <f t="shared" si="16"/>
        <v>1.6850000000000001</v>
      </c>
      <c r="M49">
        <f t="shared" si="17"/>
        <v>0.37476659402886836</v>
      </c>
      <c r="N49" s="1">
        <v>1.44</v>
      </c>
      <c r="O49" s="8">
        <v>1.43</v>
      </c>
      <c r="P49">
        <f t="shared" si="18"/>
        <v>1.4350000000000001</v>
      </c>
      <c r="Q49">
        <f t="shared" si="19"/>
        <v>7.0710678118654814E-3</v>
      </c>
      <c r="R49" s="1">
        <v>1.62</v>
      </c>
      <c r="S49" s="8">
        <v>1.29</v>
      </c>
      <c r="T49">
        <f t="shared" si="20"/>
        <v>1.4550000000000001</v>
      </c>
      <c r="U49">
        <f t="shared" si="21"/>
        <v>0.23334523779156091</v>
      </c>
      <c r="V49" s="1">
        <v>-0.23</v>
      </c>
      <c r="W49" s="8">
        <v>-0.23</v>
      </c>
      <c r="X49">
        <f t="shared" si="22"/>
        <v>-0.23</v>
      </c>
      <c r="Y49">
        <f t="shared" si="23"/>
        <v>0</v>
      </c>
    </row>
    <row r="50" spans="1:25" x14ac:dyDescent="0.25">
      <c r="A50" s="13">
        <v>60</v>
      </c>
      <c r="B50" s="1">
        <v>4.75</v>
      </c>
      <c r="C50" s="8">
        <v>4.9800000000000004</v>
      </c>
      <c r="D50">
        <f t="shared" si="12"/>
        <v>4.8650000000000002</v>
      </c>
      <c r="E50">
        <f t="shared" si="13"/>
        <v>0.16263455967290624</v>
      </c>
      <c r="F50" s="1">
        <v>4.1500000000000004</v>
      </c>
      <c r="G50" s="8">
        <v>4.46</v>
      </c>
      <c r="H50">
        <f t="shared" si="14"/>
        <v>4.3049999999999997</v>
      </c>
      <c r="I50">
        <f t="shared" si="15"/>
        <v>0.21920310216782946</v>
      </c>
      <c r="J50" s="1">
        <v>3.33</v>
      </c>
      <c r="K50" s="8">
        <v>4.42</v>
      </c>
      <c r="L50">
        <f t="shared" si="16"/>
        <v>3.875</v>
      </c>
      <c r="M50">
        <f t="shared" si="17"/>
        <v>0.77074639149333868</v>
      </c>
      <c r="N50" s="1">
        <v>2.48</v>
      </c>
      <c r="O50" s="8">
        <v>2.65</v>
      </c>
      <c r="P50">
        <f t="shared" si="18"/>
        <v>2.5649999999999999</v>
      </c>
      <c r="Q50">
        <f t="shared" si="19"/>
        <v>0.12020815280171303</v>
      </c>
      <c r="R50" s="1">
        <v>2.37</v>
      </c>
      <c r="S50" s="8">
        <v>3.04</v>
      </c>
      <c r="T50">
        <f t="shared" si="20"/>
        <v>2.7050000000000001</v>
      </c>
      <c r="U50">
        <f t="shared" si="21"/>
        <v>0.47376154339498594</v>
      </c>
      <c r="V50" s="1">
        <v>2.85</v>
      </c>
      <c r="W50" s="8">
        <v>3.32</v>
      </c>
      <c r="X50">
        <f t="shared" si="22"/>
        <v>3.085</v>
      </c>
      <c r="Y50">
        <f t="shared" si="23"/>
        <v>0.33234018715767716</v>
      </c>
    </row>
    <row r="51" spans="1:25" x14ac:dyDescent="0.25">
      <c r="A51" s="13">
        <v>90</v>
      </c>
      <c r="B51" s="1">
        <v>12.84</v>
      </c>
      <c r="C51" s="8">
        <v>10.62</v>
      </c>
      <c r="D51">
        <f t="shared" si="12"/>
        <v>11.73</v>
      </c>
      <c r="E51">
        <f t="shared" si="13"/>
        <v>1.5697770542341358</v>
      </c>
      <c r="F51" s="1">
        <v>12.71</v>
      </c>
      <c r="G51" s="8">
        <v>12.67</v>
      </c>
      <c r="H51">
        <f t="shared" si="14"/>
        <v>12.690000000000001</v>
      </c>
      <c r="I51">
        <f t="shared" si="15"/>
        <v>2.8284271247462554E-2</v>
      </c>
      <c r="J51" s="1">
        <v>15.16</v>
      </c>
      <c r="K51" s="8">
        <v>10.28</v>
      </c>
      <c r="L51">
        <f t="shared" si="16"/>
        <v>12.719999999999999</v>
      </c>
      <c r="M51">
        <f t="shared" si="17"/>
        <v>3.4506810921903668</v>
      </c>
      <c r="N51" s="1">
        <v>10.94</v>
      </c>
      <c r="O51" s="8">
        <v>12.79</v>
      </c>
      <c r="P51">
        <f t="shared" si="18"/>
        <v>11.864999999999998</v>
      </c>
      <c r="Q51">
        <f t="shared" si="19"/>
        <v>1.3081475451951126</v>
      </c>
      <c r="R51" s="1">
        <v>11.54</v>
      </c>
      <c r="S51" s="8">
        <v>7.54</v>
      </c>
      <c r="T51">
        <f t="shared" si="20"/>
        <v>9.5399999999999991</v>
      </c>
      <c r="U51">
        <f t="shared" si="21"/>
        <v>2.8284271247461903</v>
      </c>
      <c r="V51" s="1">
        <v>10.220000000000001</v>
      </c>
      <c r="W51" s="8">
        <v>12.21</v>
      </c>
      <c r="X51">
        <f t="shared" si="22"/>
        <v>11.215</v>
      </c>
      <c r="Y51">
        <f t="shared" si="23"/>
        <v>1.4071424945612296</v>
      </c>
    </row>
    <row r="52" spans="1:25" x14ac:dyDescent="0.25">
      <c r="A52" s="13">
        <v>120</v>
      </c>
      <c r="B52" s="1">
        <v>25.53</v>
      </c>
      <c r="C52" s="8">
        <v>24.31</v>
      </c>
      <c r="D52">
        <f t="shared" si="12"/>
        <v>24.92</v>
      </c>
      <c r="E52">
        <f t="shared" si="13"/>
        <v>0.8626702730475897</v>
      </c>
      <c r="F52" s="1">
        <v>26.62</v>
      </c>
      <c r="G52" s="8">
        <v>24.36</v>
      </c>
      <c r="H52">
        <f t="shared" si="14"/>
        <v>25.490000000000002</v>
      </c>
      <c r="I52">
        <f t="shared" si="15"/>
        <v>1.5980613254815985</v>
      </c>
      <c r="J52" s="1">
        <v>26.23</v>
      </c>
      <c r="K52" s="8">
        <v>27.94</v>
      </c>
      <c r="L52">
        <f t="shared" si="16"/>
        <v>27.085000000000001</v>
      </c>
      <c r="M52">
        <f t="shared" si="17"/>
        <v>1.2091525958289968</v>
      </c>
      <c r="N52" s="1">
        <v>21.71</v>
      </c>
      <c r="O52" s="8">
        <v>26.65</v>
      </c>
      <c r="P52">
        <f t="shared" si="18"/>
        <v>24.18</v>
      </c>
      <c r="Q52">
        <f t="shared" si="19"/>
        <v>3.4931074990615518</v>
      </c>
      <c r="R52" s="1">
        <v>31.16</v>
      </c>
      <c r="S52" s="8">
        <v>27.44</v>
      </c>
      <c r="T52">
        <f t="shared" si="20"/>
        <v>29.3</v>
      </c>
      <c r="U52">
        <f t="shared" si="21"/>
        <v>2.6304372260139561</v>
      </c>
      <c r="V52" s="1">
        <v>26.14</v>
      </c>
      <c r="W52" s="8">
        <v>25.81</v>
      </c>
      <c r="X52">
        <f t="shared" si="22"/>
        <v>25.975000000000001</v>
      </c>
      <c r="Y52">
        <f t="shared" si="23"/>
        <v>0.23334523779156199</v>
      </c>
    </row>
    <row r="53" spans="1:25" x14ac:dyDescent="0.25">
      <c r="A53" s="13">
        <v>150</v>
      </c>
      <c r="B53" s="1">
        <v>22.45</v>
      </c>
      <c r="C53" s="8">
        <v>19.45</v>
      </c>
      <c r="D53">
        <f t="shared" si="12"/>
        <v>20.95</v>
      </c>
      <c r="E53">
        <f t="shared" si="13"/>
        <v>2.1213203435596424</v>
      </c>
      <c r="F53" s="1">
        <v>28.21</v>
      </c>
      <c r="G53" s="8">
        <v>34.83</v>
      </c>
      <c r="H53">
        <f t="shared" si="14"/>
        <v>31.52</v>
      </c>
      <c r="I53">
        <f t="shared" si="15"/>
        <v>4.681046891454943</v>
      </c>
      <c r="J53" s="1">
        <v>22.42</v>
      </c>
      <c r="K53" s="8">
        <v>24.36</v>
      </c>
      <c r="L53">
        <f t="shared" si="16"/>
        <v>23.39</v>
      </c>
      <c r="M53">
        <f t="shared" si="17"/>
        <v>1.3717871555019006</v>
      </c>
      <c r="N53" s="1">
        <v>36.26</v>
      </c>
      <c r="O53" s="8">
        <v>37.65</v>
      </c>
      <c r="P53">
        <f t="shared" si="18"/>
        <v>36.954999999999998</v>
      </c>
      <c r="Q53">
        <f t="shared" si="19"/>
        <v>0.98287842584930141</v>
      </c>
      <c r="R53" s="1">
        <v>35.57</v>
      </c>
      <c r="S53" s="8">
        <v>34.53</v>
      </c>
      <c r="T53">
        <f t="shared" si="20"/>
        <v>35.049999999999997</v>
      </c>
      <c r="U53">
        <f t="shared" si="21"/>
        <v>0.73539105243400882</v>
      </c>
      <c r="V53" s="1">
        <v>37.450000000000003</v>
      </c>
      <c r="W53" s="8">
        <v>40.01</v>
      </c>
      <c r="X53">
        <f t="shared" si="22"/>
        <v>38.730000000000004</v>
      </c>
      <c r="Y53">
        <f t="shared" si="23"/>
        <v>1.8101933598375584</v>
      </c>
    </row>
    <row r="55" spans="1:25" ht="18.75" x14ac:dyDescent="0.25">
      <c r="A55" s="19" t="s">
        <v>3</v>
      </c>
    </row>
    <row r="56" spans="1:25" ht="15.75" thickBot="1" x14ac:dyDescent="0.3">
      <c r="D56" s="38" t="s">
        <v>15</v>
      </c>
      <c r="E56" s="38"/>
      <c r="H56" s="38" t="s">
        <v>19</v>
      </c>
      <c r="I56" s="38"/>
      <c r="L56" s="38" t="s">
        <v>29</v>
      </c>
      <c r="M56" s="38"/>
      <c r="P56" s="38" t="s">
        <v>22</v>
      </c>
      <c r="Q56" s="38"/>
      <c r="T56" s="38" t="s">
        <v>23</v>
      </c>
      <c r="U56" s="38"/>
      <c r="X56" s="38" t="s">
        <v>24</v>
      </c>
      <c r="Y56" s="38"/>
    </row>
    <row r="57" spans="1:25" x14ac:dyDescent="0.25">
      <c r="A57" s="15" t="s">
        <v>17</v>
      </c>
      <c r="D57" t="s">
        <v>27</v>
      </c>
      <c r="E57" t="s">
        <v>28</v>
      </c>
      <c r="H57" t="s">
        <v>27</v>
      </c>
      <c r="I57" t="s">
        <v>28</v>
      </c>
      <c r="L57" t="s">
        <v>27</v>
      </c>
      <c r="M57" t="s">
        <v>28</v>
      </c>
      <c r="P57" t="s">
        <v>27</v>
      </c>
      <c r="Q57" t="s">
        <v>28</v>
      </c>
      <c r="T57" t="s">
        <v>27</v>
      </c>
      <c r="U57" t="s">
        <v>28</v>
      </c>
      <c r="X57" t="s">
        <v>27</v>
      </c>
      <c r="Y57" t="s">
        <v>28</v>
      </c>
    </row>
    <row r="58" spans="1:25" x14ac:dyDescent="0.25">
      <c r="A58" s="13">
        <v>0</v>
      </c>
      <c r="B58" s="1">
        <v>0</v>
      </c>
      <c r="C58" s="1">
        <v>0</v>
      </c>
      <c r="D58">
        <f t="shared" ref="D58:D63" si="24">AVERAGE(B58:C58)</f>
        <v>0</v>
      </c>
      <c r="E58">
        <f t="shared" ref="E58:E63" si="25">_xlfn.STDEV.S(B58:C58)</f>
        <v>0</v>
      </c>
      <c r="F58" s="1">
        <v>0</v>
      </c>
      <c r="G58" s="1">
        <v>0</v>
      </c>
      <c r="H58">
        <f t="shared" ref="H58:H63" si="26">AVERAGE(F58:G58)</f>
        <v>0</v>
      </c>
      <c r="I58">
        <f t="shared" ref="I58:I63" si="27">_xlfn.STDEV.S(F58:G58)</f>
        <v>0</v>
      </c>
      <c r="J58" s="1">
        <v>0</v>
      </c>
      <c r="K58" s="1">
        <v>0</v>
      </c>
      <c r="L58">
        <f t="shared" ref="L58:L63" si="28">AVERAGE(J58:K58)</f>
        <v>0</v>
      </c>
      <c r="M58">
        <f t="shared" ref="M58:M63" si="29">_xlfn.STDEV.S(J58:K58)</f>
        <v>0</v>
      </c>
      <c r="N58" s="1">
        <v>0</v>
      </c>
      <c r="O58" s="1">
        <v>0</v>
      </c>
      <c r="P58">
        <f t="shared" ref="P58:P63" si="30">AVERAGE(N58:O58)</f>
        <v>0</v>
      </c>
      <c r="Q58">
        <f t="shared" ref="Q58:Q63" si="31">_xlfn.STDEV.S(N58:O58)</f>
        <v>0</v>
      </c>
      <c r="R58" s="1">
        <v>0</v>
      </c>
      <c r="S58" s="1">
        <v>0</v>
      </c>
      <c r="T58">
        <f t="shared" ref="T58:T63" si="32">AVERAGE(R58:S58)</f>
        <v>0</v>
      </c>
      <c r="U58">
        <f t="shared" ref="U58:U63" si="33">_xlfn.STDEV.S(R58:S58)</f>
        <v>0</v>
      </c>
      <c r="V58" s="1">
        <v>0</v>
      </c>
      <c r="W58" s="1">
        <v>0</v>
      </c>
      <c r="X58">
        <f t="shared" ref="X58:X63" si="34">AVERAGE(V58:W58)</f>
        <v>0</v>
      </c>
      <c r="Y58">
        <f t="shared" ref="Y58:Y63" si="35">_xlfn.STDEV.S(V58:W58)</f>
        <v>0</v>
      </c>
    </row>
    <row r="59" spans="1:25" x14ac:dyDescent="0.25">
      <c r="A59" s="13">
        <v>30</v>
      </c>
      <c r="B59" s="1">
        <v>-0.82</v>
      </c>
      <c r="C59" s="1">
        <v>-0.83</v>
      </c>
      <c r="D59">
        <f t="shared" si="24"/>
        <v>-0.82499999999999996</v>
      </c>
      <c r="E59">
        <f t="shared" si="25"/>
        <v>7.0710678118654814E-3</v>
      </c>
      <c r="F59" s="1">
        <v>-1.56</v>
      </c>
      <c r="G59" s="1">
        <v>-1.61</v>
      </c>
      <c r="H59">
        <f t="shared" si="26"/>
        <v>-1.585</v>
      </c>
      <c r="I59">
        <f t="shared" si="27"/>
        <v>3.5355339059327411E-2</v>
      </c>
      <c r="J59" s="1">
        <v>-0.43</v>
      </c>
      <c r="K59" s="1">
        <v>-0.38</v>
      </c>
      <c r="L59">
        <f t="shared" si="28"/>
        <v>-0.40500000000000003</v>
      </c>
      <c r="M59">
        <f t="shared" si="29"/>
        <v>3.5355339059327369E-2</v>
      </c>
      <c r="N59" s="1">
        <v>-15.24</v>
      </c>
      <c r="O59" s="1">
        <v>-15.11</v>
      </c>
      <c r="P59">
        <f t="shared" si="30"/>
        <v>-15.175000000000001</v>
      </c>
      <c r="Q59">
        <f t="shared" si="31"/>
        <v>9.1923881554251727E-2</v>
      </c>
      <c r="R59" s="1">
        <v>-1.03</v>
      </c>
      <c r="S59" s="1">
        <v>-1.1100000000000001</v>
      </c>
      <c r="T59">
        <f t="shared" si="32"/>
        <v>-1.07</v>
      </c>
      <c r="U59">
        <f t="shared" si="33"/>
        <v>5.6568542494923851E-2</v>
      </c>
      <c r="V59" s="1">
        <v>0.23</v>
      </c>
      <c r="W59" s="1">
        <v>0.14000000000000001</v>
      </c>
      <c r="X59">
        <f t="shared" si="34"/>
        <v>0.185</v>
      </c>
      <c r="Y59">
        <f t="shared" si="35"/>
        <v>6.3639610306789371E-2</v>
      </c>
    </row>
    <row r="60" spans="1:25" x14ac:dyDescent="0.25">
      <c r="A60" s="13">
        <v>60</v>
      </c>
      <c r="B60" s="1">
        <v>-1.71</v>
      </c>
      <c r="C60" s="1">
        <v>-1.67</v>
      </c>
      <c r="D60">
        <f t="shared" si="24"/>
        <v>-1.69</v>
      </c>
      <c r="E60">
        <f t="shared" si="25"/>
        <v>2.8284271247461926E-2</v>
      </c>
      <c r="F60" s="1">
        <v>-1.87</v>
      </c>
      <c r="G60" s="1">
        <v>-2.16</v>
      </c>
      <c r="H60">
        <f t="shared" si="26"/>
        <v>-2.0150000000000001</v>
      </c>
      <c r="I60">
        <f t="shared" si="27"/>
        <v>0.2050609665440988</v>
      </c>
      <c r="J60" s="1">
        <v>-1.83</v>
      </c>
      <c r="K60" s="1">
        <v>-1.29</v>
      </c>
      <c r="L60">
        <f t="shared" si="28"/>
        <v>-1.56</v>
      </c>
      <c r="M60">
        <f t="shared" si="29"/>
        <v>0.38183766184073614</v>
      </c>
      <c r="N60" s="1">
        <v>-1.45</v>
      </c>
      <c r="O60" s="1">
        <v>1.52</v>
      </c>
      <c r="P60">
        <f t="shared" si="30"/>
        <v>3.5000000000000031E-2</v>
      </c>
      <c r="Q60">
        <f t="shared" si="31"/>
        <v>2.1001071401240465</v>
      </c>
      <c r="R60" s="1">
        <v>-1.55</v>
      </c>
      <c r="S60" s="1">
        <v>-3.71</v>
      </c>
      <c r="T60">
        <f t="shared" si="32"/>
        <v>-2.63</v>
      </c>
      <c r="U60">
        <f t="shared" si="33"/>
        <v>1.5273506473629428</v>
      </c>
      <c r="V60" s="1">
        <v>-1.78</v>
      </c>
      <c r="W60" s="1">
        <v>-2.0299999999999998</v>
      </c>
      <c r="X60">
        <f t="shared" si="34"/>
        <v>-1.9049999999999998</v>
      </c>
      <c r="Y60">
        <f t="shared" si="35"/>
        <v>0.17677669529663673</v>
      </c>
    </row>
    <row r="61" spans="1:25" x14ac:dyDescent="0.25">
      <c r="A61" s="13">
        <v>90</v>
      </c>
      <c r="B61" s="9">
        <v>-3.2</v>
      </c>
      <c r="C61" s="1">
        <v>-2.93</v>
      </c>
      <c r="D61">
        <f t="shared" si="24"/>
        <v>-3.0650000000000004</v>
      </c>
      <c r="E61">
        <f t="shared" si="25"/>
        <v>0.19091883092036785</v>
      </c>
      <c r="F61" s="9">
        <v>-3.92</v>
      </c>
      <c r="G61" s="1">
        <v>-3.63</v>
      </c>
      <c r="H61">
        <f t="shared" si="26"/>
        <v>-3.7749999999999999</v>
      </c>
      <c r="I61">
        <f t="shared" si="27"/>
        <v>0.2050609665440988</v>
      </c>
      <c r="J61" s="9">
        <v>-4.8499999999999996</v>
      </c>
      <c r="K61" s="1">
        <v>-5.36</v>
      </c>
      <c r="L61">
        <f t="shared" si="28"/>
        <v>-5.1050000000000004</v>
      </c>
      <c r="M61">
        <f t="shared" si="29"/>
        <v>0.36062445840513968</v>
      </c>
      <c r="N61" s="9">
        <v>-4.12</v>
      </c>
      <c r="O61" s="1">
        <v>-3.91</v>
      </c>
      <c r="P61">
        <f t="shared" si="30"/>
        <v>-4.0150000000000006</v>
      </c>
      <c r="Q61">
        <f t="shared" si="31"/>
        <v>0.14849242404917495</v>
      </c>
      <c r="R61" s="9">
        <v>-6.39</v>
      </c>
      <c r="S61" s="1">
        <v>-7.36</v>
      </c>
      <c r="T61">
        <f t="shared" si="32"/>
        <v>-6.875</v>
      </c>
      <c r="U61">
        <f t="shared" si="33"/>
        <v>0.68589357775095161</v>
      </c>
      <c r="V61" s="9">
        <v>-5.32</v>
      </c>
      <c r="W61" s="1">
        <v>-5.74</v>
      </c>
      <c r="X61">
        <f t="shared" si="34"/>
        <v>-5.53</v>
      </c>
      <c r="Y61">
        <f t="shared" si="35"/>
        <v>0.29698484809834991</v>
      </c>
    </row>
    <row r="62" spans="1:25" x14ac:dyDescent="0.25">
      <c r="A62" s="13">
        <v>120</v>
      </c>
      <c r="B62" s="1">
        <v>-3.91</v>
      </c>
      <c r="C62" s="1">
        <v>-2.57</v>
      </c>
      <c r="D62">
        <f t="shared" si="24"/>
        <v>-3.24</v>
      </c>
      <c r="E62">
        <f t="shared" si="25"/>
        <v>0.94752308678997188</v>
      </c>
      <c r="F62" s="1">
        <v>-8.92</v>
      </c>
      <c r="G62" s="1">
        <v>-7.61</v>
      </c>
      <c r="H62">
        <f t="shared" si="26"/>
        <v>-8.2650000000000006</v>
      </c>
      <c r="I62">
        <f t="shared" si="27"/>
        <v>0.92630988335437703</v>
      </c>
      <c r="J62" s="1">
        <v>-9.24</v>
      </c>
      <c r="K62" s="1">
        <v>-8.43</v>
      </c>
      <c r="L62">
        <f t="shared" si="28"/>
        <v>-8.8350000000000009</v>
      </c>
      <c r="M62">
        <f t="shared" si="29"/>
        <v>0.57275649276110385</v>
      </c>
      <c r="N62" s="1">
        <v>-2.2200000000000002</v>
      </c>
      <c r="O62" s="1">
        <v>-2.0499999999999998</v>
      </c>
      <c r="P62">
        <f t="shared" si="30"/>
        <v>-2.1349999999999998</v>
      </c>
      <c r="Q62">
        <f t="shared" si="31"/>
        <v>0.12020815280171335</v>
      </c>
      <c r="R62" s="1">
        <v>-9.42</v>
      </c>
      <c r="S62" s="1">
        <v>-8.56</v>
      </c>
      <c r="T62">
        <f t="shared" si="32"/>
        <v>-8.99</v>
      </c>
      <c r="U62">
        <f t="shared" si="33"/>
        <v>0.60811183182043049</v>
      </c>
      <c r="V62" s="1">
        <v>-6.12</v>
      </c>
      <c r="W62" s="1">
        <v>-5.89</v>
      </c>
      <c r="X62">
        <f t="shared" si="34"/>
        <v>-6.0049999999999999</v>
      </c>
      <c r="Y62">
        <f t="shared" si="35"/>
        <v>0.16263455967290624</v>
      </c>
    </row>
    <row r="63" spans="1:25" x14ac:dyDescent="0.25">
      <c r="A63" s="13">
        <v>150</v>
      </c>
      <c r="B63" s="1">
        <v>-5.01</v>
      </c>
      <c r="C63" s="1">
        <v>-2.37</v>
      </c>
      <c r="D63">
        <f t="shared" si="24"/>
        <v>-3.69</v>
      </c>
      <c r="E63">
        <f t="shared" si="25"/>
        <v>1.8667619023324855</v>
      </c>
      <c r="F63" s="1">
        <v>-10.41</v>
      </c>
      <c r="G63" s="1">
        <v>-7.93</v>
      </c>
      <c r="H63">
        <f t="shared" si="26"/>
        <v>-9.17</v>
      </c>
      <c r="I63">
        <f t="shared" si="27"/>
        <v>1.7536248173426365</v>
      </c>
      <c r="J63" s="1">
        <v>-7.09</v>
      </c>
      <c r="K63" s="1">
        <v>-7.82</v>
      </c>
      <c r="L63">
        <f t="shared" si="28"/>
        <v>-7.4550000000000001</v>
      </c>
      <c r="M63">
        <f t="shared" si="29"/>
        <v>0.51618795026618003</v>
      </c>
      <c r="N63" s="1">
        <v>0.59</v>
      </c>
      <c r="O63" s="1">
        <v>3.84</v>
      </c>
      <c r="P63">
        <f t="shared" si="30"/>
        <v>2.2149999999999999</v>
      </c>
      <c r="Q63">
        <f t="shared" si="31"/>
        <v>2.2980970388562798</v>
      </c>
      <c r="R63" s="1">
        <v>-9.23</v>
      </c>
      <c r="S63" s="1">
        <v>-8.56</v>
      </c>
      <c r="T63">
        <f t="shared" si="32"/>
        <v>-8.8949999999999996</v>
      </c>
      <c r="U63">
        <f t="shared" si="33"/>
        <v>0.47376154339498677</v>
      </c>
      <c r="V63" s="1">
        <v>-4.91</v>
      </c>
      <c r="W63" s="9">
        <v>-0.5</v>
      </c>
      <c r="X63">
        <f t="shared" si="34"/>
        <v>-2.7050000000000001</v>
      </c>
      <c r="Y63">
        <f t="shared" si="35"/>
        <v>3.1183409050326745</v>
      </c>
    </row>
  </sheetData>
  <mergeCells count="12">
    <mergeCell ref="X56:Y56"/>
    <mergeCell ref="D46:E46"/>
    <mergeCell ref="H46:I46"/>
    <mergeCell ref="L46:M46"/>
    <mergeCell ref="P46:Q46"/>
    <mergeCell ref="T46:U46"/>
    <mergeCell ref="X46:Y46"/>
    <mergeCell ref="D56:E56"/>
    <mergeCell ref="H56:I56"/>
    <mergeCell ref="L56:M56"/>
    <mergeCell ref="P56:Q56"/>
    <mergeCell ref="T56:U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opLeftCell="M31" zoomScale="99" zoomScaleNormal="99" workbookViewId="0">
      <selection activeCell="AB49" sqref="AB49"/>
    </sheetView>
  </sheetViews>
  <sheetFormatPr defaultRowHeight="15" x14ac:dyDescent="0.25"/>
  <sheetData>
    <row r="1" spans="1:19" x14ac:dyDescent="0.25">
      <c r="A1" s="15" t="s">
        <v>17</v>
      </c>
      <c r="D1" t="s">
        <v>15</v>
      </c>
      <c r="G1" t="s">
        <v>25</v>
      </c>
      <c r="J1" t="s">
        <v>26</v>
      </c>
      <c r="M1" t="s">
        <v>22</v>
      </c>
      <c r="P1" t="s">
        <v>23</v>
      </c>
      <c r="S1" t="s">
        <v>24</v>
      </c>
    </row>
    <row r="2" spans="1:19" x14ac:dyDescent="0.25">
      <c r="A2" s="13">
        <v>0</v>
      </c>
      <c r="B2" s="1">
        <v>0</v>
      </c>
      <c r="C2" s="1">
        <v>0</v>
      </c>
      <c r="D2">
        <f t="shared" ref="D2:D7" si="0">AVERAGE(B2:C2)</f>
        <v>0</v>
      </c>
      <c r="E2" s="1">
        <v>0</v>
      </c>
      <c r="F2" s="1">
        <v>0</v>
      </c>
      <c r="G2">
        <f t="shared" ref="G2:G7" si="1">AVERAGE(E2:F2)</f>
        <v>0</v>
      </c>
      <c r="H2" s="1">
        <v>0</v>
      </c>
      <c r="I2" s="1">
        <v>0</v>
      </c>
      <c r="J2">
        <f t="shared" ref="J2:J7" si="2">AVERAGE(H2:I2)</f>
        <v>0</v>
      </c>
      <c r="K2" s="1">
        <v>0</v>
      </c>
      <c r="L2" s="1">
        <v>0</v>
      </c>
      <c r="M2">
        <f t="shared" ref="M2:M7" si="3">AVERAGE(K2:L2)</f>
        <v>0</v>
      </c>
      <c r="N2" s="1">
        <v>0</v>
      </c>
      <c r="O2" s="1">
        <v>0</v>
      </c>
      <c r="P2">
        <f t="shared" ref="P2:P7" si="4">AVERAGE(N2:O2)</f>
        <v>0</v>
      </c>
      <c r="Q2" s="1">
        <v>0</v>
      </c>
      <c r="R2" s="1">
        <v>0</v>
      </c>
      <c r="S2">
        <f t="shared" ref="S2:S7" si="5">AVERAGE(Q2:R2)</f>
        <v>0</v>
      </c>
    </row>
    <row r="3" spans="1:19" x14ac:dyDescent="0.25">
      <c r="A3" s="13">
        <v>30</v>
      </c>
      <c r="B3" s="1">
        <v>-7.41</v>
      </c>
      <c r="C3" s="1">
        <v>-15.03</v>
      </c>
      <c r="D3">
        <f t="shared" si="0"/>
        <v>-11.219999999999999</v>
      </c>
      <c r="E3" s="1">
        <v>1.47</v>
      </c>
      <c r="F3" s="1">
        <v>1.33</v>
      </c>
      <c r="G3">
        <f t="shared" si="1"/>
        <v>1.4</v>
      </c>
      <c r="H3" s="1">
        <v>1.19</v>
      </c>
      <c r="I3" s="1">
        <v>1.51</v>
      </c>
      <c r="J3">
        <f t="shared" si="2"/>
        <v>1.35</v>
      </c>
      <c r="K3" s="1">
        <v>1.43</v>
      </c>
      <c r="L3" s="1">
        <v>1.39</v>
      </c>
      <c r="M3">
        <f t="shared" si="3"/>
        <v>1.41</v>
      </c>
      <c r="N3" s="1">
        <v>3.22</v>
      </c>
      <c r="O3" s="1">
        <v>3.27</v>
      </c>
      <c r="P3">
        <f t="shared" si="4"/>
        <v>3.2450000000000001</v>
      </c>
      <c r="Q3" s="1">
        <v>1.87</v>
      </c>
      <c r="R3" s="9">
        <v>1.65</v>
      </c>
      <c r="S3">
        <f t="shared" si="5"/>
        <v>1.76</v>
      </c>
    </row>
    <row r="4" spans="1:19" x14ac:dyDescent="0.25">
      <c r="A4" s="13">
        <v>60</v>
      </c>
      <c r="B4" s="1">
        <v>-10.19</v>
      </c>
      <c r="C4" s="1">
        <v>-6.84</v>
      </c>
      <c r="D4">
        <f t="shared" si="0"/>
        <v>-8.5150000000000006</v>
      </c>
      <c r="E4" s="1">
        <v>1.95</v>
      </c>
      <c r="F4" s="1">
        <v>2.82</v>
      </c>
      <c r="G4">
        <f t="shared" si="1"/>
        <v>2.3849999999999998</v>
      </c>
      <c r="H4" s="1">
        <v>1.74</v>
      </c>
      <c r="I4" s="1">
        <v>1.1100000000000001</v>
      </c>
      <c r="J4">
        <f t="shared" si="2"/>
        <v>1.425</v>
      </c>
      <c r="K4" s="1">
        <v>2.2200000000000002</v>
      </c>
      <c r="L4" s="1">
        <v>3.21</v>
      </c>
      <c r="M4">
        <f t="shared" si="3"/>
        <v>2.7149999999999999</v>
      </c>
      <c r="N4" s="1">
        <v>3.67</v>
      </c>
      <c r="O4" s="1">
        <v>2.91</v>
      </c>
      <c r="P4">
        <f t="shared" si="4"/>
        <v>3.29</v>
      </c>
      <c r="Q4" s="1">
        <v>3.15</v>
      </c>
      <c r="R4" s="1">
        <v>3.17</v>
      </c>
      <c r="S4">
        <f t="shared" si="5"/>
        <v>3.16</v>
      </c>
    </row>
    <row r="5" spans="1:19" x14ac:dyDescent="0.25">
      <c r="A5" s="13">
        <v>90</v>
      </c>
      <c r="B5" s="1">
        <v>-7.83</v>
      </c>
      <c r="C5" s="1">
        <v>-5.52</v>
      </c>
      <c r="D5">
        <f t="shared" si="0"/>
        <v>-6.6749999999999998</v>
      </c>
      <c r="E5" s="1">
        <v>1.21</v>
      </c>
      <c r="F5" s="1">
        <v>1.53</v>
      </c>
      <c r="G5">
        <f t="shared" si="1"/>
        <v>1.37</v>
      </c>
      <c r="H5" s="1">
        <v>1.38</v>
      </c>
      <c r="I5" s="1">
        <v>1.08</v>
      </c>
      <c r="J5">
        <f t="shared" si="2"/>
        <v>1.23</v>
      </c>
      <c r="K5" s="1">
        <v>1.47</v>
      </c>
      <c r="L5" s="1">
        <v>0.66</v>
      </c>
      <c r="M5">
        <f t="shared" si="3"/>
        <v>1.0649999999999999</v>
      </c>
      <c r="N5" s="1">
        <v>2.79</v>
      </c>
      <c r="O5" s="1">
        <v>2.42</v>
      </c>
      <c r="P5">
        <f t="shared" si="4"/>
        <v>2.605</v>
      </c>
      <c r="Q5" s="1">
        <v>2.02</v>
      </c>
      <c r="R5" s="1">
        <v>1.58</v>
      </c>
      <c r="S5">
        <f t="shared" si="5"/>
        <v>1.8</v>
      </c>
    </row>
    <row r="6" spans="1:19" x14ac:dyDescent="0.25">
      <c r="A6" s="13">
        <v>120</v>
      </c>
      <c r="B6" s="1">
        <v>-6.09</v>
      </c>
      <c r="C6" s="1">
        <v>-6.73</v>
      </c>
      <c r="D6">
        <f t="shared" si="0"/>
        <v>-6.41</v>
      </c>
      <c r="E6" s="1">
        <v>2.14</v>
      </c>
      <c r="F6" s="1">
        <v>2.2200000000000002</v>
      </c>
      <c r="G6">
        <f t="shared" si="1"/>
        <v>2.1800000000000002</v>
      </c>
      <c r="H6" s="1">
        <v>-4.08</v>
      </c>
      <c r="I6" s="1">
        <v>-4.88</v>
      </c>
      <c r="J6">
        <f t="shared" si="2"/>
        <v>-4.4800000000000004</v>
      </c>
      <c r="K6" s="1">
        <v>-2.68</v>
      </c>
      <c r="L6" s="1">
        <v>-3.18</v>
      </c>
      <c r="M6">
        <f t="shared" si="3"/>
        <v>-2.93</v>
      </c>
      <c r="N6" s="1">
        <v>1.51</v>
      </c>
      <c r="O6" s="1">
        <v>1.1399999999999999</v>
      </c>
      <c r="P6">
        <f t="shared" si="4"/>
        <v>1.325</v>
      </c>
      <c r="Q6" s="1">
        <v>0.08</v>
      </c>
      <c r="R6" s="1">
        <v>0.15</v>
      </c>
      <c r="S6">
        <f t="shared" si="5"/>
        <v>0.11499999999999999</v>
      </c>
    </row>
    <row r="7" spans="1:19" x14ac:dyDescent="0.25">
      <c r="A7" s="13">
        <v>150</v>
      </c>
      <c r="B7" s="1">
        <v>-5.93</v>
      </c>
      <c r="C7" s="1">
        <v>-4.95</v>
      </c>
      <c r="D7">
        <f t="shared" si="0"/>
        <v>-5.4399999999999995</v>
      </c>
      <c r="E7" s="1">
        <v>3.71</v>
      </c>
      <c r="F7" s="1">
        <v>3.92</v>
      </c>
      <c r="G7">
        <f t="shared" si="1"/>
        <v>3.8149999999999999</v>
      </c>
      <c r="H7" s="1">
        <v>-4.6399999999999997</v>
      </c>
      <c r="I7" s="1">
        <v>-4.3099999999999996</v>
      </c>
      <c r="J7">
        <f t="shared" si="2"/>
        <v>-4.4749999999999996</v>
      </c>
      <c r="K7" s="1">
        <v>-7.21</v>
      </c>
      <c r="L7" s="1">
        <v>-9.08</v>
      </c>
      <c r="M7">
        <f t="shared" si="3"/>
        <v>-8.1449999999999996</v>
      </c>
      <c r="N7" s="1">
        <v>-2.85</v>
      </c>
      <c r="O7" s="1">
        <v>-3.31</v>
      </c>
      <c r="P7">
        <f t="shared" si="4"/>
        <v>-3.08</v>
      </c>
      <c r="Q7" s="1">
        <v>-4.1900000000000004</v>
      </c>
      <c r="R7" s="1">
        <v>-4.3499999999999996</v>
      </c>
      <c r="S7">
        <f t="shared" si="5"/>
        <v>-4.2699999999999996</v>
      </c>
    </row>
    <row r="9" spans="1:19" ht="15.75" thickBot="1" x14ac:dyDescent="0.3"/>
    <row r="10" spans="1:19" x14ac:dyDescent="0.25">
      <c r="A10" s="15" t="s">
        <v>17</v>
      </c>
      <c r="B10" t="s">
        <v>15</v>
      </c>
      <c r="C10" t="s">
        <v>25</v>
      </c>
      <c r="D10" t="s">
        <v>26</v>
      </c>
      <c r="E10" t="s">
        <v>22</v>
      </c>
      <c r="F10" t="s">
        <v>23</v>
      </c>
      <c r="G10" t="s">
        <v>24</v>
      </c>
    </row>
    <row r="11" spans="1:19" x14ac:dyDescent="0.25">
      <c r="A11" s="13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9" x14ac:dyDescent="0.25">
      <c r="A12" s="13">
        <v>30</v>
      </c>
      <c r="B12">
        <v>-11.219999999999999</v>
      </c>
      <c r="C12">
        <v>1.4</v>
      </c>
      <c r="D12">
        <v>1.35</v>
      </c>
      <c r="E12">
        <v>1.41</v>
      </c>
      <c r="F12">
        <v>3.2450000000000001</v>
      </c>
      <c r="G12">
        <v>1.76</v>
      </c>
    </row>
    <row r="13" spans="1:19" x14ac:dyDescent="0.25">
      <c r="A13" s="13">
        <v>60</v>
      </c>
      <c r="B13">
        <v>-8.5150000000000006</v>
      </c>
      <c r="C13">
        <v>2.3849999999999998</v>
      </c>
      <c r="D13">
        <v>1.425</v>
      </c>
      <c r="E13">
        <v>2.7149999999999999</v>
      </c>
      <c r="F13">
        <v>3.29</v>
      </c>
      <c r="G13">
        <v>3.16</v>
      </c>
    </row>
    <row r="14" spans="1:19" x14ac:dyDescent="0.25">
      <c r="A14" s="13">
        <v>90</v>
      </c>
      <c r="B14">
        <v>-6.6749999999999998</v>
      </c>
      <c r="C14">
        <v>1.37</v>
      </c>
      <c r="D14">
        <v>1.23</v>
      </c>
      <c r="E14">
        <v>1.0649999999999999</v>
      </c>
      <c r="F14">
        <v>2.605</v>
      </c>
      <c r="G14">
        <v>1.8</v>
      </c>
    </row>
    <row r="15" spans="1:19" x14ac:dyDescent="0.25">
      <c r="A15" s="13">
        <v>120</v>
      </c>
      <c r="B15">
        <v>-6.41</v>
      </c>
      <c r="C15">
        <v>2.1800000000000002</v>
      </c>
      <c r="D15">
        <v>-4.4800000000000004</v>
      </c>
      <c r="E15">
        <v>-2.93</v>
      </c>
      <c r="F15">
        <v>1.325</v>
      </c>
      <c r="G15">
        <v>0.11499999999999999</v>
      </c>
    </row>
    <row r="16" spans="1:19" x14ac:dyDescent="0.25">
      <c r="A16" s="13">
        <v>150</v>
      </c>
      <c r="B16">
        <v>-5.4399999999999995</v>
      </c>
      <c r="C16">
        <v>3.8149999999999999</v>
      </c>
      <c r="D16">
        <v>-4.4749999999999996</v>
      </c>
      <c r="E16">
        <v>-8.1449999999999996</v>
      </c>
      <c r="F16">
        <v>-3.08</v>
      </c>
      <c r="G16">
        <v>-4.2699999999999996</v>
      </c>
    </row>
    <row r="18" spans="1:19" ht="15.75" thickBot="1" x14ac:dyDescent="0.3"/>
    <row r="19" spans="1:19" x14ac:dyDescent="0.25">
      <c r="A19" s="15" t="s">
        <v>17</v>
      </c>
      <c r="D19" t="s">
        <v>15</v>
      </c>
      <c r="G19" t="s">
        <v>25</v>
      </c>
      <c r="J19" t="s">
        <v>26</v>
      </c>
      <c r="M19" t="s">
        <v>22</v>
      </c>
      <c r="P19" t="s">
        <v>23</v>
      </c>
      <c r="S19" t="s">
        <v>24</v>
      </c>
    </row>
    <row r="20" spans="1:19" x14ac:dyDescent="0.25">
      <c r="A20" s="13">
        <v>0</v>
      </c>
      <c r="B20" s="1">
        <v>0</v>
      </c>
      <c r="C20" s="1">
        <v>0</v>
      </c>
      <c r="D20">
        <f t="shared" ref="D20:D25" si="6">_xlfn.STDEV.S(B20:C20)</f>
        <v>0</v>
      </c>
      <c r="E20" s="1">
        <v>0</v>
      </c>
      <c r="F20" s="1">
        <v>0</v>
      </c>
      <c r="G20">
        <f t="shared" ref="G20:G25" si="7">_xlfn.STDEV.S(E20:F20)</f>
        <v>0</v>
      </c>
      <c r="H20" s="1">
        <v>0</v>
      </c>
      <c r="I20" s="1">
        <v>0</v>
      </c>
      <c r="J20">
        <f t="shared" ref="J20:J25" si="8">_xlfn.STDEV.S(H20:I20)</f>
        <v>0</v>
      </c>
      <c r="K20" s="1">
        <v>0</v>
      </c>
      <c r="L20" s="1">
        <v>0</v>
      </c>
      <c r="M20">
        <f t="shared" ref="M20:M25" si="9">_xlfn.STDEV.S(K20:L20)</f>
        <v>0</v>
      </c>
      <c r="N20" s="1">
        <v>0</v>
      </c>
      <c r="O20" s="1">
        <v>0</v>
      </c>
      <c r="P20">
        <f t="shared" ref="P20:P25" si="10">_xlfn.STDEV.S(N20:O20)</f>
        <v>0</v>
      </c>
      <c r="Q20" s="1">
        <v>0</v>
      </c>
      <c r="R20" s="1">
        <v>0</v>
      </c>
      <c r="S20">
        <f t="shared" ref="S20:S25" si="11">_xlfn.STDEV.S(Q20:R20)</f>
        <v>0</v>
      </c>
    </row>
    <row r="21" spans="1:19" x14ac:dyDescent="0.25">
      <c r="A21" s="13">
        <v>30</v>
      </c>
      <c r="B21" s="1">
        <v>-7.41</v>
      </c>
      <c r="C21" s="1">
        <v>-15.03</v>
      </c>
      <c r="D21">
        <f t="shared" si="6"/>
        <v>5.3881536726414936</v>
      </c>
      <c r="E21" s="1">
        <v>1.47</v>
      </c>
      <c r="F21" s="1">
        <v>1.33</v>
      </c>
      <c r="G21">
        <f t="shared" si="7"/>
        <v>9.899494936611658E-2</v>
      </c>
      <c r="H21" s="1">
        <v>1.19</v>
      </c>
      <c r="I21" s="1">
        <v>1.51</v>
      </c>
      <c r="J21">
        <f t="shared" si="8"/>
        <v>0.22627416997969452</v>
      </c>
      <c r="K21" s="1">
        <v>1.43</v>
      </c>
      <c r="L21" s="1">
        <v>1.39</v>
      </c>
      <c r="M21">
        <f t="shared" si="9"/>
        <v>2.8284271247461926E-2</v>
      </c>
      <c r="N21" s="1">
        <v>3.22</v>
      </c>
      <c r="O21" s="1">
        <v>3.27</v>
      </c>
      <c r="P21">
        <f t="shared" si="10"/>
        <v>3.5355339059327251E-2</v>
      </c>
      <c r="Q21" s="1">
        <v>1.87</v>
      </c>
      <c r="R21" s="9">
        <v>1.65</v>
      </c>
      <c r="S21">
        <f t="shared" si="11"/>
        <v>0.1555634918610406</v>
      </c>
    </row>
    <row r="22" spans="1:19" x14ac:dyDescent="0.25">
      <c r="A22" s="13">
        <v>60</v>
      </c>
      <c r="B22" s="1">
        <v>-10.19</v>
      </c>
      <c r="C22" s="1">
        <v>-6.84</v>
      </c>
      <c r="D22">
        <f t="shared" si="6"/>
        <v>2.3688077169749246</v>
      </c>
      <c r="E22" s="1">
        <v>1.95</v>
      </c>
      <c r="F22" s="1">
        <v>2.82</v>
      </c>
      <c r="G22">
        <f t="shared" si="7"/>
        <v>0.615182899632297</v>
      </c>
      <c r="H22" s="1">
        <v>1.74</v>
      </c>
      <c r="I22" s="1">
        <v>1.1100000000000001</v>
      </c>
      <c r="J22">
        <f t="shared" si="8"/>
        <v>0.44547727214752519</v>
      </c>
      <c r="K22" s="1">
        <v>2.2200000000000002</v>
      </c>
      <c r="L22" s="1">
        <v>3.21</v>
      </c>
      <c r="M22">
        <f t="shared" si="9"/>
        <v>0.70003571337468462</v>
      </c>
      <c r="N22" s="1">
        <v>3.67</v>
      </c>
      <c r="O22" s="1">
        <v>2.91</v>
      </c>
      <c r="P22">
        <f t="shared" si="10"/>
        <v>0.53740115370177788</v>
      </c>
      <c r="Q22" s="1">
        <v>3.15</v>
      </c>
      <c r="R22" s="1">
        <v>3.17</v>
      </c>
      <c r="S22">
        <f t="shared" si="11"/>
        <v>1.4142135623730963E-2</v>
      </c>
    </row>
    <row r="23" spans="1:19" x14ac:dyDescent="0.25">
      <c r="A23" s="13">
        <v>90</v>
      </c>
      <c r="B23" s="1">
        <v>-7.83</v>
      </c>
      <c r="C23" s="1">
        <v>-5.52</v>
      </c>
      <c r="D23">
        <f t="shared" si="6"/>
        <v>1.6334166645409229</v>
      </c>
      <c r="E23" s="1">
        <v>1.21</v>
      </c>
      <c r="F23" s="1">
        <v>1.53</v>
      </c>
      <c r="G23">
        <f t="shared" si="7"/>
        <v>0.22627416997969355</v>
      </c>
      <c r="H23" s="1">
        <v>1.38</v>
      </c>
      <c r="I23" s="1">
        <v>1.08</v>
      </c>
      <c r="J23">
        <f t="shared" si="8"/>
        <v>0.21213203435596409</v>
      </c>
      <c r="K23" s="1">
        <v>1.47</v>
      </c>
      <c r="L23" s="1">
        <v>0.66</v>
      </c>
      <c r="M23">
        <f t="shared" si="9"/>
        <v>0.57275649276110363</v>
      </c>
      <c r="N23" s="1">
        <v>2.79</v>
      </c>
      <c r="O23" s="1">
        <v>2.42</v>
      </c>
      <c r="P23">
        <f t="shared" si="10"/>
        <v>0.26162950903902266</v>
      </c>
      <c r="Q23" s="1">
        <v>2.02</v>
      </c>
      <c r="R23" s="1">
        <v>1.58</v>
      </c>
      <c r="S23">
        <f t="shared" si="11"/>
        <v>0.31112698372208092</v>
      </c>
    </row>
    <row r="24" spans="1:19" x14ac:dyDescent="0.25">
      <c r="A24" s="13">
        <v>120</v>
      </c>
      <c r="B24" s="1">
        <v>-6.09</v>
      </c>
      <c r="C24" s="1">
        <v>-6.73</v>
      </c>
      <c r="D24">
        <f t="shared" si="6"/>
        <v>0.45254833995939081</v>
      </c>
      <c r="E24" s="1">
        <v>2.14</v>
      </c>
      <c r="F24" s="1">
        <v>2.2200000000000002</v>
      </c>
      <c r="G24">
        <f t="shared" si="7"/>
        <v>5.6568542494923851E-2</v>
      </c>
      <c r="H24" s="1">
        <v>-4.08</v>
      </c>
      <c r="I24" s="1">
        <v>-4.88</v>
      </c>
      <c r="J24">
        <f t="shared" si="8"/>
        <v>0.5656854249492379</v>
      </c>
      <c r="K24" s="1">
        <v>-2.68</v>
      </c>
      <c r="L24" s="1">
        <v>-3.18</v>
      </c>
      <c r="M24">
        <f t="shared" si="9"/>
        <v>0.35355339059327379</v>
      </c>
      <c r="N24" s="1">
        <v>1.51</v>
      </c>
      <c r="O24" s="1">
        <v>1.1399999999999999</v>
      </c>
      <c r="P24">
        <f t="shared" si="10"/>
        <v>0.26162950903902238</v>
      </c>
      <c r="Q24" s="1">
        <v>0.08</v>
      </c>
      <c r="R24" s="1">
        <v>0.15</v>
      </c>
      <c r="S24">
        <f t="shared" si="11"/>
        <v>4.9497474683058366E-2</v>
      </c>
    </row>
    <row r="25" spans="1:19" x14ac:dyDescent="0.25">
      <c r="A25" s="13">
        <v>150</v>
      </c>
      <c r="B25" s="1">
        <v>-5.93</v>
      </c>
      <c r="C25" s="1">
        <v>-4.95</v>
      </c>
      <c r="D25">
        <f t="shared" si="6"/>
        <v>0.69296464556281623</v>
      </c>
      <c r="E25" s="1">
        <v>3.71</v>
      </c>
      <c r="F25" s="1">
        <v>3.92</v>
      </c>
      <c r="G25">
        <f t="shared" si="7"/>
        <v>0.14849242404917495</v>
      </c>
      <c r="H25" s="1">
        <v>-4.6399999999999997</v>
      </c>
      <c r="I25" s="1">
        <v>-4.3099999999999996</v>
      </c>
      <c r="J25">
        <f t="shared" si="8"/>
        <v>0.23334523779156074</v>
      </c>
      <c r="K25" s="1">
        <v>-7.21</v>
      </c>
      <c r="L25" s="1">
        <v>-9.08</v>
      </c>
      <c r="M25">
        <f t="shared" si="9"/>
        <v>1.3222896808188513</v>
      </c>
      <c r="N25" s="1">
        <v>-2.85</v>
      </c>
      <c r="O25" s="1">
        <v>-3.31</v>
      </c>
      <c r="P25">
        <f t="shared" si="10"/>
        <v>0.32526911934581182</v>
      </c>
      <c r="Q25" s="1">
        <v>-4.1900000000000004</v>
      </c>
      <c r="R25" s="1">
        <v>-4.3499999999999996</v>
      </c>
      <c r="S25">
        <f t="shared" si="11"/>
        <v>0.11313708498984708</v>
      </c>
    </row>
    <row r="26" spans="1:19" ht="15.75" thickBot="1" x14ac:dyDescent="0.3"/>
    <row r="27" spans="1:19" x14ac:dyDescent="0.25">
      <c r="A27" s="15" t="s">
        <v>17</v>
      </c>
      <c r="B27" t="s">
        <v>15</v>
      </c>
      <c r="C27" t="s">
        <v>25</v>
      </c>
      <c r="D27" t="s">
        <v>26</v>
      </c>
      <c r="E27" t="s">
        <v>22</v>
      </c>
      <c r="F27" t="s">
        <v>23</v>
      </c>
      <c r="G27" t="s">
        <v>24</v>
      </c>
    </row>
    <row r="28" spans="1:19" x14ac:dyDescent="0.25">
      <c r="A28" s="1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9" x14ac:dyDescent="0.25">
      <c r="A29" s="13">
        <v>30</v>
      </c>
      <c r="B29">
        <v>5.3881536726414936</v>
      </c>
      <c r="C29">
        <v>9.899494936611658E-2</v>
      </c>
      <c r="D29">
        <v>0.22627416997969452</v>
      </c>
      <c r="E29">
        <v>2.8284271247461926E-2</v>
      </c>
      <c r="F29">
        <v>3.5355339059327251E-2</v>
      </c>
      <c r="G29">
        <v>0.1555634918610406</v>
      </c>
    </row>
    <row r="30" spans="1:19" x14ac:dyDescent="0.25">
      <c r="A30" s="13">
        <v>60</v>
      </c>
      <c r="B30">
        <v>2.3688077169749246</v>
      </c>
      <c r="C30">
        <v>0.615182899632297</v>
      </c>
      <c r="D30">
        <v>0.44547727214752519</v>
      </c>
      <c r="E30">
        <v>0.70003571337468462</v>
      </c>
      <c r="F30">
        <v>0.53740115370177788</v>
      </c>
      <c r="G30">
        <v>1.4142135623730963E-2</v>
      </c>
    </row>
    <row r="31" spans="1:19" x14ac:dyDescent="0.25">
      <c r="A31" s="13">
        <v>90</v>
      </c>
      <c r="B31">
        <v>1.6334166645409229</v>
      </c>
      <c r="C31">
        <v>0.22627416997969355</v>
      </c>
      <c r="D31">
        <v>0.21213203435596409</v>
      </c>
      <c r="E31">
        <v>0.57275649276110363</v>
      </c>
      <c r="F31">
        <v>0.26162950903902266</v>
      </c>
      <c r="G31">
        <v>0.31112698372208092</v>
      </c>
    </row>
    <row r="32" spans="1:19" x14ac:dyDescent="0.25">
      <c r="A32" s="13">
        <v>120</v>
      </c>
      <c r="B32">
        <v>0.45254833995939081</v>
      </c>
      <c r="C32">
        <v>5.6568542494923851E-2</v>
      </c>
      <c r="D32">
        <v>0.5656854249492379</v>
      </c>
      <c r="E32">
        <v>0.35355339059327379</v>
      </c>
      <c r="F32">
        <v>0.26162950903902238</v>
      </c>
      <c r="G32">
        <v>4.9497474683058366E-2</v>
      </c>
    </row>
    <row r="33" spans="1:25" x14ac:dyDescent="0.25">
      <c r="A33" s="13">
        <v>150</v>
      </c>
      <c r="B33">
        <v>0.69296464556281623</v>
      </c>
      <c r="C33">
        <v>0.14849242404917495</v>
      </c>
      <c r="D33">
        <v>0.23334523779156074</v>
      </c>
      <c r="E33">
        <v>1.3222896808188513</v>
      </c>
      <c r="F33">
        <v>0.32526911934581182</v>
      </c>
      <c r="G33">
        <v>0.11313708498984708</v>
      </c>
    </row>
    <row r="45" spans="1:25" ht="18.75" x14ac:dyDescent="0.25">
      <c r="A45" s="19" t="s">
        <v>4</v>
      </c>
    </row>
    <row r="46" spans="1:25" ht="15.75" thickBot="1" x14ac:dyDescent="0.3">
      <c r="D46" s="38" t="s">
        <v>15</v>
      </c>
      <c r="E46" s="38"/>
      <c r="H46" s="38" t="s">
        <v>19</v>
      </c>
      <c r="I46" s="38"/>
      <c r="L46" s="38" t="s">
        <v>29</v>
      </c>
      <c r="M46" s="38"/>
      <c r="P46" s="38" t="s">
        <v>22</v>
      </c>
      <c r="Q46" s="38"/>
      <c r="T46" s="38" t="s">
        <v>23</v>
      </c>
      <c r="U46" s="38"/>
      <c r="X46" s="38" t="s">
        <v>24</v>
      </c>
      <c r="Y46" s="38"/>
    </row>
    <row r="47" spans="1:25" x14ac:dyDescent="0.25">
      <c r="A47" s="15" t="s">
        <v>17</v>
      </c>
      <c r="D47" t="s">
        <v>27</v>
      </c>
      <c r="E47" t="s">
        <v>28</v>
      </c>
      <c r="H47" t="s">
        <v>27</v>
      </c>
      <c r="I47" t="s">
        <v>28</v>
      </c>
      <c r="L47" t="s">
        <v>27</v>
      </c>
      <c r="M47" t="s">
        <v>28</v>
      </c>
      <c r="P47" t="s">
        <v>27</v>
      </c>
      <c r="Q47" t="s">
        <v>28</v>
      </c>
      <c r="T47" t="s">
        <v>27</v>
      </c>
      <c r="U47" t="s">
        <v>28</v>
      </c>
      <c r="X47" t="s">
        <v>27</v>
      </c>
      <c r="Y47" t="s">
        <v>28</v>
      </c>
    </row>
    <row r="48" spans="1:25" x14ac:dyDescent="0.25">
      <c r="A48" s="13">
        <v>0</v>
      </c>
      <c r="B48" s="1">
        <v>0</v>
      </c>
      <c r="C48" s="1">
        <v>0</v>
      </c>
      <c r="D48">
        <f>AVERAGE(B48:C48)</f>
        <v>0</v>
      </c>
      <c r="E48">
        <f>_xlfn.STDEV.S(B48:C48)</f>
        <v>0</v>
      </c>
      <c r="F48" s="1">
        <v>0</v>
      </c>
      <c r="G48" s="1">
        <v>0</v>
      </c>
      <c r="H48">
        <f>AVERAGE(F48:G48)</f>
        <v>0</v>
      </c>
      <c r="I48">
        <f>_xlfn.STDEV.S(F48:G48)</f>
        <v>0</v>
      </c>
      <c r="J48" s="1">
        <v>0</v>
      </c>
      <c r="K48" s="1">
        <v>0</v>
      </c>
      <c r="L48">
        <f>AVERAGE(J48:K48)</f>
        <v>0</v>
      </c>
      <c r="M48">
        <f>_xlfn.STDEV.S(J48:K48)</f>
        <v>0</v>
      </c>
      <c r="N48" s="1">
        <v>0</v>
      </c>
      <c r="O48" s="1">
        <v>0</v>
      </c>
      <c r="P48">
        <f>AVERAGE(N48:O48)</f>
        <v>0</v>
      </c>
      <c r="Q48">
        <f>_xlfn.STDEV.S(N48:O48)</f>
        <v>0</v>
      </c>
      <c r="R48" s="1">
        <v>0</v>
      </c>
      <c r="S48" s="1">
        <v>0</v>
      </c>
      <c r="T48">
        <f>AVERAGE(R48:S48)</f>
        <v>0</v>
      </c>
      <c r="U48">
        <f>_xlfn.STDEV.S(R48:S48)</f>
        <v>0</v>
      </c>
      <c r="V48" s="1">
        <v>0</v>
      </c>
      <c r="W48" s="1">
        <v>0</v>
      </c>
      <c r="X48">
        <f>AVERAGE(V48:W48)</f>
        <v>0</v>
      </c>
      <c r="Y48">
        <f>_xlfn.STDEV.S(V48:W48)</f>
        <v>0</v>
      </c>
    </row>
    <row r="49" spans="1:25" x14ac:dyDescent="0.25">
      <c r="A49" s="13">
        <v>30</v>
      </c>
      <c r="B49" s="1">
        <v>3.21</v>
      </c>
      <c r="C49" s="1">
        <v>5.12</v>
      </c>
      <c r="D49">
        <f>AVERAGE(B49:C49)</f>
        <v>4.165</v>
      </c>
      <c r="E49">
        <f>_xlfn.STDEV.S(B49:C49)</f>
        <v>1.3505739520663056</v>
      </c>
      <c r="F49" s="1">
        <v>9.7799999999999994</v>
      </c>
      <c r="G49" s="1">
        <v>6.97</v>
      </c>
      <c r="H49">
        <f>AVERAGE(F49:G49)</f>
        <v>8.375</v>
      </c>
      <c r="I49">
        <f>_xlfn.STDEV.S(F49:G49)</f>
        <v>1.9869700551341902</v>
      </c>
      <c r="J49" s="1">
        <v>5.57</v>
      </c>
      <c r="K49" s="1">
        <v>6.71</v>
      </c>
      <c r="L49">
        <f>AVERAGE(J49:K49)</f>
        <v>6.1400000000000006</v>
      </c>
      <c r="M49">
        <f>_xlfn.STDEV.S(J49:K49)</f>
        <v>0.80610173055266388</v>
      </c>
      <c r="N49" s="1">
        <v>6.28</v>
      </c>
      <c r="O49" s="1">
        <v>3.11</v>
      </c>
      <c r="P49">
        <f>AVERAGE(N49:O49)</f>
        <v>4.6950000000000003</v>
      </c>
      <c r="Q49">
        <f>_xlfn.STDEV.S(N49:O49)</f>
        <v>2.2415284963613544</v>
      </c>
      <c r="R49" s="1">
        <v>-0.91</v>
      </c>
      <c r="S49" s="1">
        <v>-1.47</v>
      </c>
      <c r="T49">
        <f>AVERAGE(R49:S49)</f>
        <v>-1.19</v>
      </c>
      <c r="U49">
        <f>_xlfn.STDEV.S(R49:S49)</f>
        <v>0.39597979746446665</v>
      </c>
      <c r="V49" s="1">
        <v>2.74</v>
      </c>
      <c r="W49" s="1">
        <v>3.95</v>
      </c>
      <c r="X49">
        <f>AVERAGE(V49:W49)</f>
        <v>3.3450000000000002</v>
      </c>
      <c r="Y49">
        <f>_xlfn.STDEV.S(V49:W49)</f>
        <v>0.85559920523572308</v>
      </c>
    </row>
    <row r="50" spans="1:25" ht="15.75" thickBot="1" x14ac:dyDescent="0.3">
      <c r="A50" s="13">
        <v>60</v>
      </c>
      <c r="B50" s="6">
        <v>21.98</v>
      </c>
      <c r="C50" s="6">
        <v>18.010000000000002</v>
      </c>
      <c r="D50">
        <f>AVERAGE(B50:C50)</f>
        <v>19.995000000000001</v>
      </c>
      <c r="E50">
        <f>_xlfn.STDEV.S(B50:C50)</f>
        <v>2.8072139213105927</v>
      </c>
      <c r="F50" s="6">
        <v>23.52</v>
      </c>
      <c r="G50" s="6">
        <v>24.09</v>
      </c>
      <c r="H50">
        <f>AVERAGE(F50:G50)</f>
        <v>23.805</v>
      </c>
      <c r="I50">
        <f>_xlfn.STDEV.S(F50:G50)</f>
        <v>0.40305086527633227</v>
      </c>
      <c r="J50" s="6">
        <v>10.51</v>
      </c>
      <c r="K50" s="6">
        <v>11.04</v>
      </c>
      <c r="L50">
        <f>AVERAGE(J50:K50)</f>
        <v>10.774999999999999</v>
      </c>
      <c r="M50">
        <f>_xlfn.STDEV.S(J50:K50)</f>
        <v>0.37476659402886975</v>
      </c>
      <c r="N50" s="6">
        <v>14.88</v>
      </c>
      <c r="O50" s="6">
        <v>12.91</v>
      </c>
      <c r="P50">
        <f>AVERAGE(N50:O50)</f>
        <v>13.895</v>
      </c>
      <c r="Q50">
        <f>_xlfn.STDEV.S(N50:O50)</f>
        <v>1.3930003589374991</v>
      </c>
      <c r="R50" s="6">
        <v>1.81</v>
      </c>
      <c r="S50" s="6">
        <v>2.97</v>
      </c>
      <c r="T50">
        <f>AVERAGE(R50:S50)</f>
        <v>2.39</v>
      </c>
      <c r="U50">
        <f>_xlfn.STDEV.S(R50:S50)</f>
        <v>0.82024386617639544</v>
      </c>
      <c r="V50" s="6">
        <v>9.94</v>
      </c>
      <c r="W50" s="6">
        <v>10.44</v>
      </c>
      <c r="X50">
        <f>AVERAGE(V50:W50)</f>
        <v>10.19</v>
      </c>
      <c r="Y50">
        <f>_xlfn.STDEV.S(V50:W50)</f>
        <v>0.35355339059327379</v>
      </c>
    </row>
    <row r="52" spans="1:25" ht="18.75" x14ac:dyDescent="0.25">
      <c r="A52" s="19" t="s">
        <v>3</v>
      </c>
    </row>
    <row r="53" spans="1:25" ht="15.75" thickBot="1" x14ac:dyDescent="0.3">
      <c r="D53" s="38" t="s">
        <v>15</v>
      </c>
      <c r="E53" s="38"/>
      <c r="H53" s="38" t="s">
        <v>19</v>
      </c>
      <c r="I53" s="38"/>
      <c r="L53" s="38" t="s">
        <v>29</v>
      </c>
      <c r="M53" s="38"/>
      <c r="P53" s="38" t="s">
        <v>22</v>
      </c>
      <c r="Q53" s="38"/>
      <c r="T53" s="38" t="s">
        <v>23</v>
      </c>
      <c r="U53" s="38"/>
      <c r="X53" s="38" t="s">
        <v>24</v>
      </c>
      <c r="Y53" s="38"/>
    </row>
    <row r="54" spans="1:25" x14ac:dyDescent="0.25">
      <c r="A54" s="15" t="s">
        <v>17</v>
      </c>
      <c r="D54" t="s">
        <v>27</v>
      </c>
      <c r="E54" t="s">
        <v>28</v>
      </c>
      <c r="H54" t="s">
        <v>27</v>
      </c>
      <c r="I54" t="s">
        <v>28</v>
      </c>
      <c r="L54" t="s">
        <v>27</v>
      </c>
      <c r="M54" t="s">
        <v>28</v>
      </c>
      <c r="P54" t="s">
        <v>27</v>
      </c>
      <c r="Q54" t="s">
        <v>28</v>
      </c>
      <c r="T54" t="s">
        <v>27</v>
      </c>
      <c r="U54" t="s">
        <v>28</v>
      </c>
      <c r="X54" t="s">
        <v>27</v>
      </c>
      <c r="Y54" t="s">
        <v>28</v>
      </c>
    </row>
    <row r="55" spans="1:25" x14ac:dyDescent="0.25">
      <c r="A55" s="13">
        <v>0</v>
      </c>
      <c r="B55" s="1">
        <v>0</v>
      </c>
      <c r="C55" s="1">
        <v>0</v>
      </c>
      <c r="D55">
        <f>AVERAGE(B55:C55)</f>
        <v>0</v>
      </c>
      <c r="E55">
        <f>_xlfn.STDEV.S(B55:C55)</f>
        <v>0</v>
      </c>
      <c r="F55" s="1">
        <v>0</v>
      </c>
      <c r="G55" s="1">
        <v>0</v>
      </c>
      <c r="H55">
        <f>AVERAGE(F55:G55)</f>
        <v>0</v>
      </c>
      <c r="I55">
        <f>_xlfn.STDEV.S(F55:G55)</f>
        <v>0</v>
      </c>
      <c r="J55" s="1">
        <v>0</v>
      </c>
      <c r="K55" s="1">
        <v>0</v>
      </c>
      <c r="L55">
        <f>AVERAGE(J55:K55)</f>
        <v>0</v>
      </c>
      <c r="M55">
        <f>_xlfn.STDEV.S(J55:K55)</f>
        <v>0</v>
      </c>
      <c r="N55" s="1">
        <v>0</v>
      </c>
      <c r="O55" s="1">
        <v>0</v>
      </c>
      <c r="P55">
        <f>AVERAGE(N55:O55)</f>
        <v>0</v>
      </c>
      <c r="Q55">
        <f>_xlfn.STDEV.S(N55:O55)</f>
        <v>0</v>
      </c>
      <c r="R55" s="1">
        <v>0</v>
      </c>
      <c r="S55" s="1">
        <v>0</v>
      </c>
      <c r="T55">
        <f>AVERAGE(R55:S55)</f>
        <v>0</v>
      </c>
      <c r="U55">
        <f>_xlfn.STDEV.S(R55:S55)</f>
        <v>0</v>
      </c>
      <c r="V55" s="1">
        <v>0</v>
      </c>
      <c r="W55" s="1">
        <v>0</v>
      </c>
      <c r="X55">
        <f>AVERAGE(V55:W55)</f>
        <v>0</v>
      </c>
      <c r="Y55">
        <f>_xlfn.STDEV.S(V55:W55)</f>
        <v>0</v>
      </c>
    </row>
    <row r="56" spans="1:25" x14ac:dyDescent="0.25">
      <c r="A56" s="13">
        <v>30</v>
      </c>
      <c r="B56" s="1">
        <v>1.92</v>
      </c>
      <c r="C56" s="1">
        <v>1.46</v>
      </c>
      <c r="D56">
        <f>AVERAGE(B56:C56)</f>
        <v>1.69</v>
      </c>
      <c r="E56">
        <f>_xlfn.STDEV.S(B56:C56)</f>
        <v>0.32526911934581237</v>
      </c>
      <c r="F56" s="1">
        <v>-0.67</v>
      </c>
      <c r="G56" s="1">
        <v>-0.91</v>
      </c>
      <c r="H56">
        <f>AVERAGE(F56:G56)</f>
        <v>-0.79</v>
      </c>
      <c r="I56">
        <f>_xlfn.STDEV.S(F56:G56)</f>
        <v>0.16970562748477122</v>
      </c>
      <c r="J56" s="1">
        <v>3.21</v>
      </c>
      <c r="K56" s="1">
        <v>3.47</v>
      </c>
      <c r="L56">
        <f>AVERAGE(J56:K56)</f>
        <v>3.34</v>
      </c>
      <c r="M56">
        <f>_xlfn.STDEV.S(J56:K56)</f>
        <v>0.18384776310850251</v>
      </c>
      <c r="N56" s="1">
        <v>0.87</v>
      </c>
      <c r="O56" s="1">
        <v>2.15</v>
      </c>
      <c r="P56">
        <f>AVERAGE(N56:O56)</f>
        <v>1.51</v>
      </c>
      <c r="Q56">
        <f>_xlfn.STDEV.S(N56:O56)</f>
        <v>0.90509667991878051</v>
      </c>
      <c r="R56" s="1">
        <v>0.25</v>
      </c>
      <c r="S56" s="1">
        <v>0.51</v>
      </c>
      <c r="T56">
        <f>AVERAGE(R56:S56)</f>
        <v>0.38</v>
      </c>
      <c r="U56">
        <f>_xlfn.STDEV.S(R56:S56)</f>
        <v>0.18384776310850234</v>
      </c>
      <c r="V56" s="1">
        <v>-0.22</v>
      </c>
      <c r="W56" s="1">
        <v>-0.08</v>
      </c>
      <c r="X56">
        <f>AVERAGE(V56:W56)</f>
        <v>-0.15</v>
      </c>
      <c r="Y56">
        <f>_xlfn.STDEV.S(V56:W56)</f>
        <v>9.8994949366116664E-2</v>
      </c>
    </row>
    <row r="57" spans="1:25" ht="15.75" thickBot="1" x14ac:dyDescent="0.3">
      <c r="A57" s="13">
        <v>60</v>
      </c>
      <c r="B57" s="6">
        <v>3.78</v>
      </c>
      <c r="C57" s="6">
        <v>3.07</v>
      </c>
      <c r="D57">
        <f>AVERAGE(B57:C57)</f>
        <v>3.4249999999999998</v>
      </c>
      <c r="E57">
        <f>_xlfn.STDEV.S(B57:C57)</f>
        <v>0.50204581464244924</v>
      </c>
      <c r="F57" s="6">
        <v>4.96</v>
      </c>
      <c r="G57" s="6">
        <v>5.18</v>
      </c>
      <c r="H57">
        <f>AVERAGE(F57:G57)</f>
        <v>5.07</v>
      </c>
      <c r="I57">
        <f>_xlfn.STDEV.S(F57:G57)</f>
        <v>0.15556349186104027</v>
      </c>
      <c r="J57" s="6">
        <v>5.45</v>
      </c>
      <c r="K57" s="17">
        <v>5.17</v>
      </c>
      <c r="L57">
        <f>AVERAGE(J57:K57)</f>
        <v>5.3100000000000005</v>
      </c>
      <c r="M57">
        <f>_xlfn.STDEV.S(J57:K57)</f>
        <v>0.19798989873223347</v>
      </c>
      <c r="N57" s="6">
        <v>2.78</v>
      </c>
      <c r="O57" s="17">
        <v>3.16</v>
      </c>
      <c r="P57">
        <f>AVERAGE(N57:O57)</f>
        <v>2.9699999999999998</v>
      </c>
      <c r="Q57">
        <f>_xlfn.STDEV.S(N57:O57)</f>
        <v>0.26870057685088827</v>
      </c>
      <c r="R57" s="6">
        <v>-0.24</v>
      </c>
      <c r="S57" s="17">
        <v>0.19</v>
      </c>
      <c r="T57">
        <f>AVERAGE(R57:S57)</f>
        <v>-2.4999999999999994E-2</v>
      </c>
      <c r="U57">
        <f>_xlfn.STDEV.S(R57:S57)</f>
        <v>0.30405591591021547</v>
      </c>
      <c r="V57" s="6">
        <v>3.14</v>
      </c>
      <c r="W57" s="17">
        <v>3.95</v>
      </c>
      <c r="X57">
        <f>AVERAGE(V57:W57)</f>
        <v>3.5449999999999999</v>
      </c>
      <c r="Y57">
        <f>_xlfn.STDEV.S(V57:W57)</f>
        <v>0.57275649276110441</v>
      </c>
    </row>
  </sheetData>
  <mergeCells count="12">
    <mergeCell ref="X53:Y53"/>
    <mergeCell ref="D46:E46"/>
    <mergeCell ref="H46:I46"/>
    <mergeCell ref="L46:M46"/>
    <mergeCell ref="P46:Q46"/>
    <mergeCell ref="T46:U46"/>
    <mergeCell ref="X46:Y46"/>
    <mergeCell ref="D53:E53"/>
    <mergeCell ref="H53:I53"/>
    <mergeCell ref="L53:M53"/>
    <mergeCell ref="P53:Q53"/>
    <mergeCell ref="T53:U5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opLeftCell="I28" zoomScale="75" zoomScaleNormal="75" workbookViewId="0">
      <selection activeCell="AC60" sqref="AC60"/>
    </sheetView>
  </sheetViews>
  <sheetFormatPr defaultRowHeight="15" x14ac:dyDescent="0.25"/>
  <sheetData>
    <row r="1" spans="1:19" x14ac:dyDescent="0.25">
      <c r="A1" s="15" t="s">
        <v>17</v>
      </c>
      <c r="D1" t="s">
        <v>15</v>
      </c>
      <c r="G1" t="s">
        <v>25</v>
      </c>
      <c r="J1" t="s">
        <v>26</v>
      </c>
      <c r="M1" t="s">
        <v>22</v>
      </c>
      <c r="P1" t="s">
        <v>23</v>
      </c>
      <c r="S1" t="s">
        <v>24</v>
      </c>
    </row>
    <row r="2" spans="1:19" x14ac:dyDescent="0.25">
      <c r="A2" s="13">
        <v>0</v>
      </c>
      <c r="B2" s="1">
        <v>0</v>
      </c>
      <c r="C2" s="1">
        <v>0</v>
      </c>
      <c r="D2">
        <f t="shared" ref="D2:D7" si="0">AVERAGE(B2:C2)</f>
        <v>0</v>
      </c>
      <c r="E2" s="1">
        <v>0</v>
      </c>
      <c r="F2" s="1">
        <v>0</v>
      </c>
      <c r="G2">
        <f t="shared" ref="G2:G7" si="1">AVERAGE(E2:F2)</f>
        <v>0</v>
      </c>
      <c r="H2" s="1">
        <v>0</v>
      </c>
      <c r="I2" s="1">
        <v>0</v>
      </c>
      <c r="J2">
        <f t="shared" ref="J2:J7" si="2">AVERAGE(H2:I2)</f>
        <v>0</v>
      </c>
      <c r="K2" s="1">
        <v>0</v>
      </c>
      <c r="L2" s="1">
        <v>0</v>
      </c>
      <c r="M2">
        <f t="shared" ref="M2:M7" si="3">AVERAGE(K2:L2)</f>
        <v>0</v>
      </c>
      <c r="N2" s="1">
        <v>0</v>
      </c>
      <c r="O2" s="1">
        <v>0</v>
      </c>
      <c r="P2">
        <f t="shared" ref="P2:P7" si="4">AVERAGE(N2:O2)</f>
        <v>0</v>
      </c>
      <c r="Q2" s="1">
        <v>0</v>
      </c>
      <c r="R2" s="1">
        <v>0</v>
      </c>
      <c r="S2">
        <f t="shared" ref="S2:S7" si="5">AVERAGE(Q2:R2)</f>
        <v>0</v>
      </c>
    </row>
    <row r="3" spans="1:19" x14ac:dyDescent="0.25">
      <c r="A3" s="13">
        <v>30</v>
      </c>
      <c r="B3" s="1">
        <v>-7.41</v>
      </c>
      <c r="C3" s="1">
        <v>-15.03</v>
      </c>
      <c r="D3">
        <f t="shared" si="0"/>
        <v>-11.219999999999999</v>
      </c>
      <c r="E3" s="1">
        <v>1.47</v>
      </c>
      <c r="F3" s="1">
        <v>1.33</v>
      </c>
      <c r="G3">
        <f t="shared" si="1"/>
        <v>1.4</v>
      </c>
      <c r="H3" s="1">
        <v>1.19</v>
      </c>
      <c r="I3" s="1">
        <v>1.51</v>
      </c>
      <c r="J3">
        <f t="shared" si="2"/>
        <v>1.35</v>
      </c>
      <c r="K3" s="1">
        <v>1.43</v>
      </c>
      <c r="L3" s="1">
        <v>1.39</v>
      </c>
      <c r="M3">
        <f t="shared" si="3"/>
        <v>1.41</v>
      </c>
      <c r="N3" s="1">
        <v>3.22</v>
      </c>
      <c r="O3" s="1">
        <v>3.27</v>
      </c>
      <c r="P3">
        <f t="shared" si="4"/>
        <v>3.2450000000000001</v>
      </c>
      <c r="Q3" s="1">
        <v>1.87</v>
      </c>
      <c r="R3" s="9">
        <v>1.65</v>
      </c>
      <c r="S3">
        <f t="shared" si="5"/>
        <v>1.76</v>
      </c>
    </row>
    <row r="4" spans="1:19" x14ac:dyDescent="0.25">
      <c r="A4" s="13">
        <v>60</v>
      </c>
      <c r="B4" s="1">
        <v>-10.19</v>
      </c>
      <c r="C4" s="1">
        <v>-6.84</v>
      </c>
      <c r="D4">
        <f t="shared" si="0"/>
        <v>-8.5150000000000006</v>
      </c>
      <c r="E4" s="1">
        <v>1.95</v>
      </c>
      <c r="F4" s="1">
        <v>2.82</v>
      </c>
      <c r="G4">
        <f t="shared" si="1"/>
        <v>2.3849999999999998</v>
      </c>
      <c r="H4" s="1">
        <v>1.74</v>
      </c>
      <c r="I4" s="1">
        <v>1.1100000000000001</v>
      </c>
      <c r="J4">
        <f t="shared" si="2"/>
        <v>1.425</v>
      </c>
      <c r="K4" s="1">
        <v>2.2200000000000002</v>
      </c>
      <c r="L4" s="1">
        <v>3.21</v>
      </c>
      <c r="M4">
        <f t="shared" si="3"/>
        <v>2.7149999999999999</v>
      </c>
      <c r="N4" s="1">
        <v>3.67</v>
      </c>
      <c r="O4" s="1">
        <v>2.91</v>
      </c>
      <c r="P4">
        <f t="shared" si="4"/>
        <v>3.29</v>
      </c>
      <c r="Q4" s="1">
        <v>3.15</v>
      </c>
      <c r="R4" s="1">
        <v>3.17</v>
      </c>
      <c r="S4">
        <f t="shared" si="5"/>
        <v>3.16</v>
      </c>
    </row>
    <row r="5" spans="1:19" x14ac:dyDescent="0.25">
      <c r="A5" s="13">
        <v>90</v>
      </c>
      <c r="B5" s="1">
        <v>-7.83</v>
      </c>
      <c r="C5" s="1">
        <v>-5.52</v>
      </c>
      <c r="D5">
        <f t="shared" si="0"/>
        <v>-6.6749999999999998</v>
      </c>
      <c r="E5" s="1">
        <v>1.21</v>
      </c>
      <c r="F5" s="1">
        <v>1.53</v>
      </c>
      <c r="G5">
        <f t="shared" si="1"/>
        <v>1.37</v>
      </c>
      <c r="H5" s="1">
        <v>1.38</v>
      </c>
      <c r="I5" s="1">
        <v>1.08</v>
      </c>
      <c r="J5">
        <f t="shared" si="2"/>
        <v>1.23</v>
      </c>
      <c r="K5" s="1">
        <v>1.47</v>
      </c>
      <c r="L5" s="1">
        <v>0.66</v>
      </c>
      <c r="M5">
        <f t="shared" si="3"/>
        <v>1.0649999999999999</v>
      </c>
      <c r="N5" s="1">
        <v>2.79</v>
      </c>
      <c r="O5" s="1">
        <v>2.42</v>
      </c>
      <c r="P5">
        <f t="shared" si="4"/>
        <v>2.605</v>
      </c>
      <c r="Q5" s="1">
        <v>2.02</v>
      </c>
      <c r="R5" s="1">
        <v>1.58</v>
      </c>
      <c r="S5">
        <f t="shared" si="5"/>
        <v>1.8</v>
      </c>
    </row>
    <row r="6" spans="1:19" x14ac:dyDescent="0.25">
      <c r="A6" s="13">
        <v>120</v>
      </c>
      <c r="B6" s="1">
        <v>-6.09</v>
      </c>
      <c r="C6" s="1">
        <v>-6.73</v>
      </c>
      <c r="D6">
        <f t="shared" si="0"/>
        <v>-6.41</v>
      </c>
      <c r="E6" s="1">
        <v>2.14</v>
      </c>
      <c r="F6" s="1">
        <v>2.2200000000000002</v>
      </c>
      <c r="G6">
        <f t="shared" si="1"/>
        <v>2.1800000000000002</v>
      </c>
      <c r="H6" s="1">
        <v>-4.08</v>
      </c>
      <c r="I6" s="1">
        <v>-4.88</v>
      </c>
      <c r="J6">
        <f t="shared" si="2"/>
        <v>-4.4800000000000004</v>
      </c>
      <c r="K6" s="1">
        <v>-2.68</v>
      </c>
      <c r="L6" s="1">
        <v>-3.18</v>
      </c>
      <c r="M6">
        <f t="shared" si="3"/>
        <v>-2.93</v>
      </c>
      <c r="N6" s="1">
        <v>1.51</v>
      </c>
      <c r="O6" s="1">
        <v>1.1399999999999999</v>
      </c>
      <c r="P6">
        <f t="shared" si="4"/>
        <v>1.325</v>
      </c>
      <c r="Q6" s="1">
        <v>0.08</v>
      </c>
      <c r="R6" s="1">
        <v>0.15</v>
      </c>
      <c r="S6">
        <f t="shared" si="5"/>
        <v>0.11499999999999999</v>
      </c>
    </row>
    <row r="7" spans="1:19" x14ac:dyDescent="0.25">
      <c r="A7" s="13">
        <v>150</v>
      </c>
      <c r="B7" s="1">
        <v>-5.93</v>
      </c>
      <c r="C7" s="1">
        <v>-4.95</v>
      </c>
      <c r="D7">
        <f t="shared" si="0"/>
        <v>-5.4399999999999995</v>
      </c>
      <c r="E7" s="1">
        <v>3.71</v>
      </c>
      <c r="F7" s="1">
        <v>3.92</v>
      </c>
      <c r="G7">
        <f t="shared" si="1"/>
        <v>3.8149999999999999</v>
      </c>
      <c r="H7" s="1">
        <v>-4.6399999999999997</v>
      </c>
      <c r="I7" s="1">
        <v>-4.3099999999999996</v>
      </c>
      <c r="J7">
        <f t="shared" si="2"/>
        <v>-4.4749999999999996</v>
      </c>
      <c r="K7" s="1">
        <v>-7.21</v>
      </c>
      <c r="L7" s="1">
        <v>-9.08</v>
      </c>
      <c r="M7">
        <f t="shared" si="3"/>
        <v>-8.1449999999999996</v>
      </c>
      <c r="N7" s="1">
        <v>-2.85</v>
      </c>
      <c r="O7" s="1">
        <v>-3.31</v>
      </c>
      <c r="P7">
        <f t="shared" si="4"/>
        <v>-3.08</v>
      </c>
      <c r="Q7" s="1">
        <v>-4.1900000000000004</v>
      </c>
      <c r="R7" s="1">
        <v>-4.3499999999999996</v>
      </c>
      <c r="S7">
        <f t="shared" si="5"/>
        <v>-4.2699999999999996</v>
      </c>
    </row>
    <row r="9" spans="1:19" ht="15.75" thickBot="1" x14ac:dyDescent="0.3"/>
    <row r="10" spans="1:19" x14ac:dyDescent="0.25">
      <c r="A10" s="15" t="s">
        <v>17</v>
      </c>
      <c r="B10" t="s">
        <v>15</v>
      </c>
      <c r="C10" t="s">
        <v>25</v>
      </c>
      <c r="D10" t="s">
        <v>26</v>
      </c>
      <c r="E10" t="s">
        <v>22</v>
      </c>
      <c r="F10" t="s">
        <v>23</v>
      </c>
      <c r="G10" t="s">
        <v>24</v>
      </c>
    </row>
    <row r="11" spans="1:19" x14ac:dyDescent="0.25">
      <c r="A11" s="13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9" x14ac:dyDescent="0.25">
      <c r="A12" s="13">
        <v>30</v>
      </c>
      <c r="B12">
        <v>-11.219999999999999</v>
      </c>
      <c r="C12">
        <v>1.4</v>
      </c>
      <c r="D12">
        <v>1.35</v>
      </c>
      <c r="E12">
        <v>1.41</v>
      </c>
      <c r="F12">
        <v>3.2450000000000001</v>
      </c>
      <c r="G12">
        <v>1.76</v>
      </c>
    </row>
    <row r="13" spans="1:19" x14ac:dyDescent="0.25">
      <c r="A13" s="13">
        <v>60</v>
      </c>
      <c r="B13">
        <v>-8.5150000000000006</v>
      </c>
      <c r="C13">
        <v>2.3849999999999998</v>
      </c>
      <c r="D13">
        <v>1.425</v>
      </c>
      <c r="E13">
        <v>2.7149999999999999</v>
      </c>
      <c r="F13">
        <v>3.29</v>
      </c>
      <c r="G13">
        <v>3.16</v>
      </c>
    </row>
    <row r="14" spans="1:19" x14ac:dyDescent="0.25">
      <c r="A14" s="13">
        <v>90</v>
      </c>
      <c r="B14">
        <v>-6.6749999999999998</v>
      </c>
      <c r="C14">
        <v>1.37</v>
      </c>
      <c r="D14">
        <v>1.23</v>
      </c>
      <c r="E14">
        <v>1.0649999999999999</v>
      </c>
      <c r="F14">
        <v>2.605</v>
      </c>
      <c r="G14">
        <v>1.8</v>
      </c>
    </row>
    <row r="15" spans="1:19" x14ac:dyDescent="0.25">
      <c r="A15" s="13">
        <v>120</v>
      </c>
      <c r="B15">
        <v>-6.41</v>
      </c>
      <c r="C15">
        <v>2.1800000000000002</v>
      </c>
      <c r="D15">
        <v>-4.4800000000000004</v>
      </c>
      <c r="E15">
        <v>-2.93</v>
      </c>
      <c r="F15">
        <v>1.325</v>
      </c>
      <c r="G15">
        <v>0.11499999999999999</v>
      </c>
    </row>
    <row r="16" spans="1:19" x14ac:dyDescent="0.25">
      <c r="A16" s="13">
        <v>150</v>
      </c>
      <c r="B16">
        <v>-5.4399999999999995</v>
      </c>
      <c r="C16">
        <v>3.8149999999999999</v>
      </c>
      <c r="D16">
        <v>-4.4749999999999996</v>
      </c>
      <c r="E16">
        <v>-8.1449999999999996</v>
      </c>
      <c r="F16">
        <v>-3.08</v>
      </c>
      <c r="G16">
        <v>-4.2699999999999996</v>
      </c>
    </row>
    <row r="18" spans="1:19" ht="15.75" thickBot="1" x14ac:dyDescent="0.3"/>
    <row r="19" spans="1:19" x14ac:dyDescent="0.25">
      <c r="A19" s="15" t="s">
        <v>17</v>
      </c>
      <c r="D19" t="s">
        <v>15</v>
      </c>
      <c r="G19" t="s">
        <v>25</v>
      </c>
      <c r="J19" t="s">
        <v>26</v>
      </c>
      <c r="M19" t="s">
        <v>22</v>
      </c>
      <c r="P19" t="s">
        <v>23</v>
      </c>
      <c r="S19" t="s">
        <v>24</v>
      </c>
    </row>
    <row r="20" spans="1:19" x14ac:dyDescent="0.25">
      <c r="A20" s="13">
        <v>0</v>
      </c>
      <c r="B20" s="1">
        <v>0</v>
      </c>
      <c r="C20" s="1">
        <v>0</v>
      </c>
      <c r="D20">
        <f t="shared" ref="D20:D25" si="6">_xlfn.STDEV.S(B20:C20)</f>
        <v>0</v>
      </c>
      <c r="E20" s="1">
        <v>0</v>
      </c>
      <c r="F20" s="1">
        <v>0</v>
      </c>
      <c r="G20">
        <f t="shared" ref="G20:G25" si="7">_xlfn.STDEV.S(E20:F20)</f>
        <v>0</v>
      </c>
      <c r="H20" s="1">
        <v>0</v>
      </c>
      <c r="I20" s="1">
        <v>0</v>
      </c>
      <c r="J20">
        <f t="shared" ref="J20:J25" si="8">_xlfn.STDEV.S(H20:I20)</f>
        <v>0</v>
      </c>
      <c r="K20" s="1">
        <v>0</v>
      </c>
      <c r="L20" s="1">
        <v>0</v>
      </c>
      <c r="M20">
        <f t="shared" ref="M20:M25" si="9">_xlfn.STDEV.S(K20:L20)</f>
        <v>0</v>
      </c>
      <c r="N20" s="1">
        <v>0</v>
      </c>
      <c r="O20" s="1">
        <v>0</v>
      </c>
      <c r="P20">
        <f t="shared" ref="P20:P25" si="10">_xlfn.STDEV.S(N20:O20)</f>
        <v>0</v>
      </c>
      <c r="Q20" s="1">
        <v>0</v>
      </c>
      <c r="R20" s="1">
        <v>0</v>
      </c>
      <c r="S20">
        <f t="shared" ref="S20:S25" si="11">_xlfn.STDEV.S(Q20:R20)</f>
        <v>0</v>
      </c>
    </row>
    <row r="21" spans="1:19" x14ac:dyDescent="0.25">
      <c r="A21" s="13">
        <v>30</v>
      </c>
      <c r="B21" s="1">
        <v>-7.41</v>
      </c>
      <c r="C21" s="1">
        <v>-15.03</v>
      </c>
      <c r="D21">
        <f t="shared" si="6"/>
        <v>5.3881536726414936</v>
      </c>
      <c r="E21" s="1">
        <v>1.47</v>
      </c>
      <c r="F21" s="1">
        <v>1.33</v>
      </c>
      <c r="G21">
        <f t="shared" si="7"/>
        <v>9.899494936611658E-2</v>
      </c>
      <c r="H21" s="1">
        <v>1.19</v>
      </c>
      <c r="I21" s="1">
        <v>1.51</v>
      </c>
      <c r="J21">
        <f t="shared" si="8"/>
        <v>0.22627416997969452</v>
      </c>
      <c r="K21" s="1">
        <v>1.43</v>
      </c>
      <c r="L21" s="1">
        <v>1.39</v>
      </c>
      <c r="M21">
        <f t="shared" si="9"/>
        <v>2.8284271247461926E-2</v>
      </c>
      <c r="N21" s="1">
        <v>3.22</v>
      </c>
      <c r="O21" s="1">
        <v>3.27</v>
      </c>
      <c r="P21">
        <f t="shared" si="10"/>
        <v>3.5355339059327251E-2</v>
      </c>
      <c r="Q21" s="1">
        <v>1.87</v>
      </c>
      <c r="R21" s="9">
        <v>1.65</v>
      </c>
      <c r="S21">
        <f t="shared" si="11"/>
        <v>0.1555634918610406</v>
      </c>
    </row>
    <row r="22" spans="1:19" x14ac:dyDescent="0.25">
      <c r="A22" s="13">
        <v>60</v>
      </c>
      <c r="B22" s="1">
        <v>-10.19</v>
      </c>
      <c r="C22" s="1">
        <v>-6.84</v>
      </c>
      <c r="D22">
        <f t="shared" si="6"/>
        <v>2.3688077169749246</v>
      </c>
      <c r="E22" s="1">
        <v>1.95</v>
      </c>
      <c r="F22" s="1">
        <v>2.82</v>
      </c>
      <c r="G22">
        <f t="shared" si="7"/>
        <v>0.615182899632297</v>
      </c>
      <c r="H22" s="1">
        <v>1.74</v>
      </c>
      <c r="I22" s="1">
        <v>1.1100000000000001</v>
      </c>
      <c r="J22">
        <f t="shared" si="8"/>
        <v>0.44547727214752519</v>
      </c>
      <c r="K22" s="1">
        <v>2.2200000000000002</v>
      </c>
      <c r="L22" s="1">
        <v>3.21</v>
      </c>
      <c r="M22">
        <f t="shared" si="9"/>
        <v>0.70003571337468462</v>
      </c>
      <c r="N22" s="1">
        <v>3.67</v>
      </c>
      <c r="O22" s="1">
        <v>2.91</v>
      </c>
      <c r="P22">
        <f t="shared" si="10"/>
        <v>0.53740115370177788</v>
      </c>
      <c r="Q22" s="1">
        <v>3.15</v>
      </c>
      <c r="R22" s="1">
        <v>3.17</v>
      </c>
      <c r="S22">
        <f t="shared" si="11"/>
        <v>1.4142135623730963E-2</v>
      </c>
    </row>
    <row r="23" spans="1:19" x14ac:dyDescent="0.25">
      <c r="A23" s="13">
        <v>90</v>
      </c>
      <c r="B23" s="1">
        <v>-7.83</v>
      </c>
      <c r="C23" s="1">
        <v>-5.52</v>
      </c>
      <c r="D23">
        <f t="shared" si="6"/>
        <v>1.6334166645409229</v>
      </c>
      <c r="E23" s="1">
        <v>1.21</v>
      </c>
      <c r="F23" s="1">
        <v>1.53</v>
      </c>
      <c r="G23">
        <f t="shared" si="7"/>
        <v>0.22627416997969355</v>
      </c>
      <c r="H23" s="1">
        <v>1.38</v>
      </c>
      <c r="I23" s="1">
        <v>1.08</v>
      </c>
      <c r="J23">
        <f t="shared" si="8"/>
        <v>0.21213203435596409</v>
      </c>
      <c r="K23" s="1">
        <v>1.47</v>
      </c>
      <c r="L23" s="1">
        <v>0.66</v>
      </c>
      <c r="M23">
        <f t="shared" si="9"/>
        <v>0.57275649276110363</v>
      </c>
      <c r="N23" s="1">
        <v>2.79</v>
      </c>
      <c r="O23" s="1">
        <v>2.42</v>
      </c>
      <c r="P23">
        <f t="shared" si="10"/>
        <v>0.26162950903902266</v>
      </c>
      <c r="Q23" s="1">
        <v>2.02</v>
      </c>
      <c r="R23" s="1">
        <v>1.58</v>
      </c>
      <c r="S23">
        <f t="shared" si="11"/>
        <v>0.31112698372208092</v>
      </c>
    </row>
    <row r="24" spans="1:19" x14ac:dyDescent="0.25">
      <c r="A24" s="13">
        <v>120</v>
      </c>
      <c r="B24" s="1">
        <v>-6.09</v>
      </c>
      <c r="C24" s="1">
        <v>-6.73</v>
      </c>
      <c r="D24">
        <f t="shared" si="6"/>
        <v>0.45254833995939081</v>
      </c>
      <c r="E24" s="1">
        <v>2.14</v>
      </c>
      <c r="F24" s="1">
        <v>2.2200000000000002</v>
      </c>
      <c r="G24">
        <f t="shared" si="7"/>
        <v>5.6568542494923851E-2</v>
      </c>
      <c r="H24" s="1">
        <v>-4.08</v>
      </c>
      <c r="I24" s="1">
        <v>-4.88</v>
      </c>
      <c r="J24">
        <f t="shared" si="8"/>
        <v>0.5656854249492379</v>
      </c>
      <c r="K24" s="1">
        <v>-2.68</v>
      </c>
      <c r="L24" s="1">
        <v>-3.18</v>
      </c>
      <c r="M24">
        <f t="shared" si="9"/>
        <v>0.35355339059327379</v>
      </c>
      <c r="N24" s="1">
        <v>1.51</v>
      </c>
      <c r="O24" s="1">
        <v>1.1399999999999999</v>
      </c>
      <c r="P24">
        <f t="shared" si="10"/>
        <v>0.26162950903902238</v>
      </c>
      <c r="Q24" s="1">
        <v>0.08</v>
      </c>
      <c r="R24" s="1">
        <v>0.15</v>
      </c>
      <c r="S24">
        <f t="shared" si="11"/>
        <v>4.9497474683058366E-2</v>
      </c>
    </row>
    <row r="25" spans="1:19" x14ac:dyDescent="0.25">
      <c r="A25" s="13">
        <v>150</v>
      </c>
      <c r="B25" s="1">
        <v>-5.93</v>
      </c>
      <c r="C25" s="1">
        <v>-4.95</v>
      </c>
      <c r="D25">
        <f t="shared" si="6"/>
        <v>0.69296464556281623</v>
      </c>
      <c r="E25" s="1">
        <v>3.71</v>
      </c>
      <c r="F25" s="1">
        <v>3.92</v>
      </c>
      <c r="G25">
        <f t="shared" si="7"/>
        <v>0.14849242404917495</v>
      </c>
      <c r="H25" s="1">
        <v>-4.6399999999999997</v>
      </c>
      <c r="I25" s="1">
        <v>-4.3099999999999996</v>
      </c>
      <c r="J25">
        <f t="shared" si="8"/>
        <v>0.23334523779156074</v>
      </c>
      <c r="K25" s="1">
        <v>-7.21</v>
      </c>
      <c r="L25" s="1">
        <v>-9.08</v>
      </c>
      <c r="M25">
        <f t="shared" si="9"/>
        <v>1.3222896808188513</v>
      </c>
      <c r="N25" s="1">
        <v>-2.85</v>
      </c>
      <c r="O25" s="1">
        <v>-3.31</v>
      </c>
      <c r="P25">
        <f t="shared" si="10"/>
        <v>0.32526911934581182</v>
      </c>
      <c r="Q25" s="1">
        <v>-4.1900000000000004</v>
      </c>
      <c r="R25" s="1">
        <v>-4.3499999999999996</v>
      </c>
      <c r="S25">
        <f t="shared" si="11"/>
        <v>0.11313708498984708</v>
      </c>
    </row>
    <row r="26" spans="1:19" ht="15.75" thickBot="1" x14ac:dyDescent="0.3"/>
    <row r="27" spans="1:19" x14ac:dyDescent="0.25">
      <c r="A27" s="15" t="s">
        <v>17</v>
      </c>
      <c r="B27" t="s">
        <v>15</v>
      </c>
      <c r="C27" t="s">
        <v>25</v>
      </c>
      <c r="D27" t="s">
        <v>26</v>
      </c>
      <c r="E27" t="s">
        <v>22</v>
      </c>
      <c r="F27" t="s">
        <v>23</v>
      </c>
      <c r="G27" t="s">
        <v>24</v>
      </c>
    </row>
    <row r="28" spans="1:19" x14ac:dyDescent="0.25">
      <c r="A28" s="1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19" x14ac:dyDescent="0.25">
      <c r="A29" s="13">
        <v>30</v>
      </c>
      <c r="B29">
        <v>5.3881536726414936</v>
      </c>
      <c r="C29">
        <v>9.899494936611658E-2</v>
      </c>
      <c r="D29">
        <v>0.22627416997969452</v>
      </c>
      <c r="E29">
        <v>2.8284271247461926E-2</v>
      </c>
      <c r="F29">
        <v>3.5355339059327251E-2</v>
      </c>
      <c r="G29">
        <v>0.1555634918610406</v>
      </c>
    </row>
    <row r="30" spans="1:19" x14ac:dyDescent="0.25">
      <c r="A30" s="13">
        <v>60</v>
      </c>
      <c r="B30">
        <v>2.3688077169749246</v>
      </c>
      <c r="C30">
        <v>0.615182899632297</v>
      </c>
      <c r="D30">
        <v>0.44547727214752519</v>
      </c>
      <c r="E30">
        <v>0.70003571337468462</v>
      </c>
      <c r="F30">
        <v>0.53740115370177788</v>
      </c>
      <c r="G30">
        <v>1.4142135623730963E-2</v>
      </c>
    </row>
    <row r="31" spans="1:19" x14ac:dyDescent="0.25">
      <c r="A31" s="13">
        <v>90</v>
      </c>
      <c r="B31">
        <v>1.6334166645409229</v>
      </c>
      <c r="C31">
        <v>0.22627416997969355</v>
      </c>
      <c r="D31">
        <v>0.21213203435596409</v>
      </c>
      <c r="E31">
        <v>0.57275649276110363</v>
      </c>
      <c r="F31">
        <v>0.26162950903902266</v>
      </c>
      <c r="G31">
        <v>0.31112698372208092</v>
      </c>
    </row>
    <row r="32" spans="1:19" x14ac:dyDescent="0.25">
      <c r="A32" s="13">
        <v>120</v>
      </c>
      <c r="B32">
        <v>0.45254833995939081</v>
      </c>
      <c r="C32">
        <v>5.6568542494923851E-2</v>
      </c>
      <c r="D32">
        <v>0.5656854249492379</v>
      </c>
      <c r="E32">
        <v>0.35355339059327379</v>
      </c>
      <c r="F32">
        <v>0.26162950903902238</v>
      </c>
      <c r="G32">
        <v>4.9497474683058366E-2</v>
      </c>
    </row>
    <row r="33" spans="1:25" x14ac:dyDescent="0.25">
      <c r="A33" s="13">
        <v>150</v>
      </c>
      <c r="B33">
        <v>0.69296464556281623</v>
      </c>
      <c r="C33">
        <v>0.14849242404917495</v>
      </c>
      <c r="D33">
        <v>0.23334523779156074</v>
      </c>
      <c r="E33">
        <v>1.3222896808188513</v>
      </c>
      <c r="F33">
        <v>0.32526911934581182</v>
      </c>
      <c r="G33">
        <v>0.11313708498984708</v>
      </c>
    </row>
    <row r="45" spans="1:25" ht="18.75" x14ac:dyDescent="0.25">
      <c r="A45" s="19" t="s">
        <v>4</v>
      </c>
    </row>
    <row r="46" spans="1:25" ht="15.75" thickBot="1" x14ac:dyDescent="0.3">
      <c r="D46" s="38" t="s">
        <v>15</v>
      </c>
      <c r="E46" s="38"/>
      <c r="H46" s="38" t="s">
        <v>19</v>
      </c>
      <c r="I46" s="38"/>
      <c r="L46" s="38" t="s">
        <v>29</v>
      </c>
      <c r="M46" s="38"/>
      <c r="P46" s="38" t="s">
        <v>22</v>
      </c>
      <c r="Q46" s="38"/>
      <c r="T46" s="38" t="s">
        <v>23</v>
      </c>
      <c r="U46" s="38"/>
      <c r="X46" s="38" t="s">
        <v>24</v>
      </c>
      <c r="Y46" s="38"/>
    </row>
    <row r="47" spans="1:25" x14ac:dyDescent="0.25">
      <c r="A47" s="15" t="s">
        <v>17</v>
      </c>
      <c r="D47" t="s">
        <v>27</v>
      </c>
      <c r="E47" t="s">
        <v>28</v>
      </c>
      <c r="H47" t="s">
        <v>27</v>
      </c>
      <c r="I47" t="s">
        <v>28</v>
      </c>
      <c r="L47" t="s">
        <v>27</v>
      </c>
      <c r="M47" t="s">
        <v>28</v>
      </c>
      <c r="P47" t="s">
        <v>27</v>
      </c>
      <c r="Q47" t="s">
        <v>28</v>
      </c>
      <c r="T47" t="s">
        <v>27</v>
      </c>
      <c r="U47" t="s">
        <v>28</v>
      </c>
      <c r="X47" t="s">
        <v>27</v>
      </c>
      <c r="Y47" t="s">
        <v>28</v>
      </c>
    </row>
    <row r="48" spans="1:25" x14ac:dyDescent="0.25">
      <c r="A48" s="13">
        <v>0</v>
      </c>
      <c r="B48" s="1">
        <v>0</v>
      </c>
      <c r="C48" s="1">
        <v>0</v>
      </c>
      <c r="D48">
        <f>AVERAGE(B48:C48)</f>
        <v>0</v>
      </c>
      <c r="E48">
        <f>_xlfn.STDEV.S(B48:C48)</f>
        <v>0</v>
      </c>
      <c r="F48" s="1">
        <v>0</v>
      </c>
      <c r="G48" s="1">
        <v>0</v>
      </c>
      <c r="H48">
        <f>AVERAGE(F48:G48)</f>
        <v>0</v>
      </c>
      <c r="I48">
        <f>_xlfn.STDEV.S(F48:G48)</f>
        <v>0</v>
      </c>
      <c r="J48" s="1">
        <v>0</v>
      </c>
      <c r="K48" s="1">
        <v>0</v>
      </c>
      <c r="L48">
        <f>AVERAGE(J48:K48)</f>
        <v>0</v>
      </c>
      <c r="M48">
        <f>_xlfn.STDEV.S(J48:K48)</f>
        <v>0</v>
      </c>
      <c r="N48" s="1">
        <v>0</v>
      </c>
      <c r="O48" s="1">
        <v>0</v>
      </c>
      <c r="P48">
        <f>AVERAGE(N48:O48)</f>
        <v>0</v>
      </c>
      <c r="Q48">
        <f>_xlfn.STDEV.S(N48:O48)</f>
        <v>0</v>
      </c>
      <c r="R48" s="1">
        <v>0</v>
      </c>
      <c r="S48" s="1">
        <v>0</v>
      </c>
      <c r="T48">
        <f>AVERAGE(R48:S48)</f>
        <v>0</v>
      </c>
      <c r="U48">
        <f>_xlfn.STDEV.S(R48:S48)</f>
        <v>0</v>
      </c>
      <c r="V48" s="1">
        <v>0</v>
      </c>
      <c r="W48" s="1">
        <v>0</v>
      </c>
      <c r="X48">
        <f>AVERAGE(V48:W48)</f>
        <v>0</v>
      </c>
      <c r="Y48">
        <f>_xlfn.STDEV.S(V48:W48)</f>
        <v>0</v>
      </c>
    </row>
    <row r="49" spans="1:25" x14ac:dyDescent="0.25">
      <c r="A49" s="13">
        <v>30</v>
      </c>
      <c r="B49" s="1">
        <v>1.59</v>
      </c>
      <c r="C49" s="1">
        <v>1.63</v>
      </c>
      <c r="D49">
        <f>AVERAGE(B49:C49)</f>
        <v>1.6099999999999999</v>
      </c>
      <c r="E49">
        <f>_xlfn.STDEV.S(B49:C49)</f>
        <v>2.828427124746177E-2</v>
      </c>
      <c r="F49" s="1">
        <v>1.57</v>
      </c>
      <c r="G49" s="1">
        <v>4.72</v>
      </c>
      <c r="H49">
        <f>AVERAGE(F49:G49)</f>
        <v>3.145</v>
      </c>
      <c r="I49">
        <f>_xlfn.STDEV.S(F49:G49)</f>
        <v>2.2273863607376239</v>
      </c>
      <c r="J49" s="1">
        <v>4.95</v>
      </c>
      <c r="K49" s="1">
        <v>4.79</v>
      </c>
      <c r="L49">
        <f>AVERAGE(J49:K49)</f>
        <v>4.87</v>
      </c>
      <c r="M49">
        <f>_xlfn.STDEV.S(J49:K49)</f>
        <v>0.1131370849898477</v>
      </c>
      <c r="N49" s="1">
        <v>2.96</v>
      </c>
      <c r="O49" s="9">
        <v>2.1</v>
      </c>
      <c r="P49">
        <f>AVERAGE(N49:O49)</f>
        <v>2.5300000000000002</v>
      </c>
      <c r="Q49">
        <f>_xlfn.STDEV.S(N49:O49)</f>
        <v>0.60811183182042916</v>
      </c>
      <c r="R49" s="1">
        <v>-1.62</v>
      </c>
      <c r="S49" s="1">
        <v>-1.47</v>
      </c>
      <c r="T49">
        <f>AVERAGE(R49:S49)</f>
        <v>-1.5449999999999999</v>
      </c>
      <c r="U49">
        <f>_xlfn.STDEV.S(R49:S49)</f>
        <v>0.10606601717798222</v>
      </c>
      <c r="V49" s="9">
        <v>2.5</v>
      </c>
      <c r="W49" s="1">
        <v>3.02</v>
      </c>
      <c r="X49">
        <f>AVERAGE(V49:W49)</f>
        <v>2.76</v>
      </c>
      <c r="Y49">
        <f>_xlfn.STDEV.S(V49:W49)</f>
        <v>0.36769552621700469</v>
      </c>
    </row>
    <row r="50" spans="1:25" ht="15.75" thickBot="1" x14ac:dyDescent="0.3">
      <c r="A50" s="13">
        <v>60</v>
      </c>
      <c r="B50" s="6">
        <v>9.41</v>
      </c>
      <c r="C50" s="6">
        <v>13.52</v>
      </c>
      <c r="D50">
        <f>AVERAGE(B50:C50)</f>
        <v>11.465</v>
      </c>
      <c r="E50">
        <f>_xlfn.STDEV.S(B50:C50)</f>
        <v>2.9062088706767031</v>
      </c>
      <c r="F50" s="6">
        <v>16.04</v>
      </c>
      <c r="G50" s="6">
        <v>16.89</v>
      </c>
      <c r="H50">
        <f>AVERAGE(F50:G50)</f>
        <v>16.465</v>
      </c>
      <c r="I50">
        <f>_xlfn.STDEV.S(F50:G50)</f>
        <v>0.60104076400856643</v>
      </c>
      <c r="J50" s="6">
        <v>8.42</v>
      </c>
      <c r="K50" s="6">
        <v>13.35</v>
      </c>
      <c r="L50">
        <f>AVERAGE(J50:K50)</f>
        <v>10.885</v>
      </c>
      <c r="M50">
        <f>_xlfn.STDEV.S(J50:K50)</f>
        <v>3.4860364312496817</v>
      </c>
      <c r="N50" s="6">
        <v>9.3800000000000008</v>
      </c>
      <c r="O50" s="6">
        <v>8.81</v>
      </c>
      <c r="P50">
        <f>AVERAGE(N50:O50)</f>
        <v>9.0950000000000006</v>
      </c>
      <c r="Q50">
        <f>_xlfn.STDEV.S(N50:O50)</f>
        <v>0.40305086527633227</v>
      </c>
      <c r="R50" s="6">
        <v>-0.47</v>
      </c>
      <c r="S50" s="6">
        <v>-0.21</v>
      </c>
      <c r="T50">
        <f>AVERAGE(R50:S50)</f>
        <v>-0.33999999999999997</v>
      </c>
      <c r="U50">
        <f>_xlfn.STDEV.S(R50:S50)</f>
        <v>0.18384776310850234</v>
      </c>
      <c r="V50" s="6">
        <v>7.89</v>
      </c>
      <c r="W50" s="6">
        <v>6.73</v>
      </c>
      <c r="X50">
        <f>AVERAGE(V50:W50)</f>
        <v>7.3100000000000005</v>
      </c>
      <c r="Y50">
        <f>_xlfn.STDEV.S(V50:W50)</f>
        <v>0.82024386617639466</v>
      </c>
    </row>
    <row r="52" spans="1:25" ht="18.75" x14ac:dyDescent="0.25">
      <c r="A52" s="19" t="s">
        <v>3</v>
      </c>
    </row>
    <row r="53" spans="1:25" ht="15.75" thickBot="1" x14ac:dyDescent="0.3">
      <c r="D53" s="38" t="s">
        <v>15</v>
      </c>
      <c r="E53" s="38"/>
      <c r="H53" s="38" t="s">
        <v>19</v>
      </c>
      <c r="I53" s="38"/>
      <c r="L53" s="38" t="s">
        <v>29</v>
      </c>
      <c r="M53" s="38"/>
      <c r="P53" s="38" t="s">
        <v>22</v>
      </c>
      <c r="Q53" s="38"/>
      <c r="T53" s="38" t="s">
        <v>23</v>
      </c>
      <c r="U53" s="38"/>
      <c r="X53" s="38" t="s">
        <v>24</v>
      </c>
      <c r="Y53" s="38"/>
    </row>
    <row r="54" spans="1:25" x14ac:dyDescent="0.25">
      <c r="A54" s="15" t="s">
        <v>17</v>
      </c>
      <c r="D54" t="s">
        <v>27</v>
      </c>
      <c r="E54" t="s">
        <v>28</v>
      </c>
      <c r="H54" t="s">
        <v>27</v>
      </c>
      <c r="I54" t="s">
        <v>28</v>
      </c>
      <c r="L54" t="s">
        <v>27</v>
      </c>
      <c r="M54" t="s">
        <v>28</v>
      </c>
      <c r="P54" t="s">
        <v>27</v>
      </c>
      <c r="Q54" t="s">
        <v>28</v>
      </c>
      <c r="T54" t="s">
        <v>27</v>
      </c>
      <c r="U54" t="s">
        <v>28</v>
      </c>
      <c r="X54" t="s">
        <v>27</v>
      </c>
      <c r="Y54" t="s">
        <v>28</v>
      </c>
    </row>
    <row r="55" spans="1:25" x14ac:dyDescent="0.25">
      <c r="A55" s="13">
        <v>0</v>
      </c>
      <c r="B55" s="1">
        <v>0</v>
      </c>
      <c r="C55" s="1">
        <v>0</v>
      </c>
      <c r="D55">
        <f>AVERAGE(B55:C55)</f>
        <v>0</v>
      </c>
      <c r="E55">
        <f>_xlfn.STDEV.S(B55:C55)</f>
        <v>0</v>
      </c>
      <c r="F55" s="1">
        <v>0</v>
      </c>
      <c r="G55" s="1">
        <v>0</v>
      </c>
      <c r="H55">
        <f>AVERAGE(F55:G55)</f>
        <v>0</v>
      </c>
      <c r="I55">
        <f>_xlfn.STDEV.S(F55:G55)</f>
        <v>0</v>
      </c>
      <c r="J55" s="1">
        <v>0</v>
      </c>
      <c r="K55" s="1">
        <v>0</v>
      </c>
      <c r="L55">
        <f>AVERAGE(J55:K55)</f>
        <v>0</v>
      </c>
      <c r="M55">
        <f>_xlfn.STDEV.S(J55:K55)</f>
        <v>0</v>
      </c>
      <c r="N55" s="1">
        <v>0</v>
      </c>
      <c r="O55" s="1">
        <v>0</v>
      </c>
      <c r="P55">
        <f>AVERAGE(N55:O55)</f>
        <v>0</v>
      </c>
      <c r="Q55">
        <f>_xlfn.STDEV.S(N55:O55)</f>
        <v>0</v>
      </c>
      <c r="R55" s="1">
        <v>0</v>
      </c>
      <c r="S55" s="1">
        <v>0</v>
      </c>
      <c r="T55">
        <f>AVERAGE(R55:S55)</f>
        <v>0</v>
      </c>
      <c r="U55">
        <f>_xlfn.STDEV.S(R55:S55)</f>
        <v>0</v>
      </c>
      <c r="V55" s="1">
        <v>0</v>
      </c>
      <c r="W55" s="1">
        <v>0</v>
      </c>
      <c r="X55">
        <f>AVERAGE(V55:W55)</f>
        <v>0</v>
      </c>
      <c r="Y55">
        <f>_xlfn.STDEV.S(V55:W55)</f>
        <v>0</v>
      </c>
    </row>
    <row r="56" spans="1:25" x14ac:dyDescent="0.25">
      <c r="A56" s="13">
        <v>30</v>
      </c>
      <c r="B56" s="1">
        <v>3.51</v>
      </c>
      <c r="C56" s="1">
        <v>4.03</v>
      </c>
      <c r="D56">
        <f>AVERAGE(B56:C56)</f>
        <v>3.77</v>
      </c>
      <c r="E56">
        <f>_xlfn.STDEV.S(B56:C56)</f>
        <v>0.36769552621700502</v>
      </c>
      <c r="F56" s="1">
        <v>4.09</v>
      </c>
      <c r="G56" s="1">
        <v>8.02</v>
      </c>
      <c r="H56">
        <f>AVERAGE(F56:G56)</f>
        <v>6.0549999999999997</v>
      </c>
      <c r="I56">
        <f>_xlfn.STDEV.S(F56:G56)</f>
        <v>2.7789296500631306</v>
      </c>
      <c r="J56" s="1">
        <v>5.48</v>
      </c>
      <c r="K56" s="1">
        <v>5.54</v>
      </c>
      <c r="L56">
        <f>AVERAGE(J56:K56)</f>
        <v>5.51</v>
      </c>
      <c r="M56">
        <f>_xlfn.STDEV.S(J56:K56)</f>
        <v>4.2426406871192576E-2</v>
      </c>
      <c r="N56" s="1">
        <v>7.58</v>
      </c>
      <c r="O56" s="1">
        <v>8.86</v>
      </c>
      <c r="P56">
        <f>AVERAGE(N56:O56)</f>
        <v>8.2199999999999989</v>
      </c>
      <c r="Q56">
        <f>_xlfn.STDEV.S(N56:O56)</f>
        <v>0.9050966799187804</v>
      </c>
      <c r="R56" s="1">
        <v>-1.53</v>
      </c>
      <c r="S56" s="1">
        <v>-1.62</v>
      </c>
      <c r="T56">
        <f>AVERAGE(R56:S56)</f>
        <v>-1.5750000000000002</v>
      </c>
      <c r="U56">
        <f>_xlfn.STDEV.S(R56:S56)</f>
        <v>6.3639610306789343E-2</v>
      </c>
      <c r="V56" s="1">
        <v>6.76</v>
      </c>
      <c r="W56" s="1">
        <v>6.12</v>
      </c>
      <c r="X56">
        <f>AVERAGE(V56:W56)</f>
        <v>6.4399999999999995</v>
      </c>
      <c r="Y56">
        <f>_xlfn.STDEV.S(V56:W56)</f>
        <v>0.4525483399593902</v>
      </c>
    </row>
    <row r="57" spans="1:25" ht="15.75" thickBot="1" x14ac:dyDescent="0.3">
      <c r="A57" s="13">
        <v>60</v>
      </c>
      <c r="B57" s="6">
        <v>15.81</v>
      </c>
      <c r="C57" s="6">
        <v>20.93</v>
      </c>
      <c r="D57">
        <f>AVERAGE(B57:C57)</f>
        <v>18.37</v>
      </c>
      <c r="E57">
        <f>_xlfn.STDEV.S(B57:C57)</f>
        <v>3.6203867196751123</v>
      </c>
      <c r="F57" s="17">
        <v>23.5</v>
      </c>
      <c r="G57" s="6">
        <v>24.45</v>
      </c>
      <c r="H57">
        <f>AVERAGE(F57:G57)</f>
        <v>23.975000000000001</v>
      </c>
      <c r="I57">
        <f>_xlfn.STDEV.S(F57:G57)</f>
        <v>0.6717514421272196</v>
      </c>
      <c r="J57" s="17">
        <v>17.02</v>
      </c>
      <c r="K57" s="6">
        <v>9.7100000000000009</v>
      </c>
      <c r="L57">
        <f>AVERAGE(J57:K57)</f>
        <v>13.365</v>
      </c>
      <c r="M57">
        <f>_xlfn.STDEV.S(J57:K57)</f>
        <v>5.1689505704736574</v>
      </c>
      <c r="N57" s="17">
        <v>18.37</v>
      </c>
      <c r="O57" s="6">
        <v>16.760000000000002</v>
      </c>
      <c r="P57">
        <f>AVERAGE(N57:O57)</f>
        <v>17.565000000000001</v>
      </c>
      <c r="Q57">
        <f>_xlfn.STDEV.S(N57:O57)</f>
        <v>1.1384419177103411</v>
      </c>
      <c r="R57" s="17">
        <v>-0.59</v>
      </c>
      <c r="S57" s="6">
        <v>-0.12</v>
      </c>
      <c r="T57">
        <f>AVERAGE(R57:S57)</f>
        <v>-0.35499999999999998</v>
      </c>
      <c r="U57">
        <f>_xlfn.STDEV.S(R57:S57)</f>
        <v>0.33234018715767732</v>
      </c>
      <c r="V57" s="17">
        <v>14.04</v>
      </c>
      <c r="W57" s="6">
        <v>14.92</v>
      </c>
      <c r="X57">
        <f>AVERAGE(V57:W57)</f>
        <v>14.48</v>
      </c>
      <c r="Y57">
        <f>_xlfn.STDEV.S(V57:W57)</f>
        <v>0.62225396744416239</v>
      </c>
    </row>
  </sheetData>
  <mergeCells count="12">
    <mergeCell ref="X53:Y53"/>
    <mergeCell ref="D46:E46"/>
    <mergeCell ref="H46:I46"/>
    <mergeCell ref="L46:M46"/>
    <mergeCell ref="P46:Q46"/>
    <mergeCell ref="T46:U46"/>
    <mergeCell ref="X46:Y46"/>
    <mergeCell ref="D53:E53"/>
    <mergeCell ref="H53:I53"/>
    <mergeCell ref="L53:M53"/>
    <mergeCell ref="P53:Q53"/>
    <mergeCell ref="T53:U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RawData</vt:lpstr>
      <vt:lpstr>Forward(coronal)</vt:lpstr>
      <vt:lpstr>Forward (Sagittal Plane)</vt:lpstr>
      <vt:lpstr>Forward (Transverse Plane)</vt:lpstr>
      <vt:lpstr>Abduction(coronal plane)</vt:lpstr>
      <vt:lpstr>Abduction(Sagittal Plane) </vt:lpstr>
      <vt:lpstr>Abduction(Transverse Plan) </vt:lpstr>
      <vt:lpstr>Adduction(coronal plane)</vt:lpstr>
      <vt:lpstr>Adduction(Sagittal Plane) </vt:lpstr>
      <vt:lpstr>Adduction(Transverse Plane) </vt:lpstr>
      <vt:lpstr>CV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2025-01-08T03:04:01Z</dcterms:modified>
</cp:coreProperties>
</file>