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WORK\Teaching work\2025\เทอม_01\ENGCE306_Web Programming_การเขียนโปรแกรมบนเว็บ\"/>
    </mc:Choice>
  </mc:AlternateContent>
  <xr:revisionPtr revIDLastSave="0" documentId="13_ncr:1_{F7CEBF43-67D0-4B3F-9B73-8E653ECF6F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 a="1"/>
  <c r="R9" i="1" s="1"/>
  <c r="R11" i="1" a="1"/>
  <c r="R11" i="1" s="1"/>
  <c r="R12" i="1" a="1"/>
  <c r="R12" i="1" s="1"/>
  <c r="R8" i="1" a="1"/>
  <c r="R8" i="1" s="1"/>
  <c r="Q9" i="1"/>
  <c r="Q10" i="1"/>
  <c r="Q11" i="1"/>
  <c r="Q12" i="1"/>
  <c r="N14" i="1"/>
  <c r="N9" i="1"/>
  <c r="N10" i="1"/>
  <c r="N11" i="1"/>
  <c r="N12" i="1"/>
  <c r="N8" i="1"/>
  <c r="N13" i="1" s="1"/>
  <c r="Q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<sst xmlns="http://schemas.openxmlformats.org/spreadsheetml/2006/main" count="37" uniqueCount="30">
  <si>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</si>
  <si>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</si>
  <si>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</si>
  <si>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</si>
  <si>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</si>
  <si>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</si>
  <si>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</si>
  <si>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</si>
  <si>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</si>
  <si>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</si>
  <si>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</si>
  <si>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</si>
  <si>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</si>
  <si>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</si>
  <si>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</si>
  <si>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</si>
  <si>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</si>
  <si>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Quiz01(10)</t>
  </si>
  <si>
    <t>จิตพิสัย (5)</t>
  </si>
  <si>
    <t>MIDTERM</t>
  </si>
  <si>
    <t>FILNAL</t>
  </si>
  <si>
    <t>SUMMARY</t>
  </si>
  <si>
    <t>Midterm (25)</t>
  </si>
  <si>
    <t>WORK (5)</t>
  </si>
  <si>
    <t>LAB (5)</t>
  </si>
  <si>
    <t>MEAN</t>
  </si>
  <si>
    <t>SD</t>
  </si>
  <si>
    <t>Z-Score</t>
  </si>
  <si>
    <t>GDP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</si>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</sst>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FF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D9" sqref="D9"/>
    </sheetView>
  </sheetViews>
  <sheetFormatPr defaultColWidth="8.7265625" defaultRowHeight="24" x14ac:dyDescent="0.8"/>
  <cols>
    <col min="1" max="1" width="5" style="1" customWidth="1"/>
    <col min="2" max="2" width="15.54296875" style="1" bestFit="1" customWidth="1"/>
    <col min="3" max="3" width="21.7265625" style="1" bestFit="1" customWidth="1"/>
    <col min="4" max="4" width="7.453125" style="1" bestFit="1" customWidth="1"/>
    <col min="5" max="5" width="9.7265625" style="1" bestFit="1" customWidth="1"/>
    <col min="6" max="6" width="10.81640625" style="1" bestFit="1" customWidth="1"/>
    <col min="7" max="7" width="13" style="1" bestFit="1" customWidth="1"/>
    <col min="8" max="8" width="9.81640625" style="1" bestFit="1" customWidth="1"/>
    <col min="9" max="9" width="7.453125" style="1" bestFit="1" customWidth="1"/>
    <col min="10" max="10" width="9.7265625" style="1" bestFit="1" customWidth="1"/>
    <col min="11" max="11" width="10.81640625" style="1" bestFit="1" customWidth="1"/>
    <col min="12" max="12" width="13" style="1" bestFit="1" customWidth="1"/>
    <col min="13" max="13" width="9.81640625" style="1" bestFit="1" customWidth="1"/>
    <col min="14" max="14" width="10.1796875" style="1" bestFit="1" customWidth="1"/>
    <col min="15" max="16" width="7.26953125" style="1" bestFit="1" customWidth="1"/>
    <col min="17" max="17" width="8.26953125" style="1" bestFit="1" customWidth="1"/>
    <col min="18" max="18" width="5" style="1" bestFit="1" customWidth="1"/>
    <col min="19" max="16384" width="8.7265625" style="1"/>
  </cols>
  <sheetData>
    <row r="1" spans="1:18" x14ac:dyDescent="0.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8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8">
      <c r="A5" s="13" t="s">
        <v>4</v>
      </c>
      <c r="B5" s="13" t="s">
        <v>5</v>
      </c>
      <c r="C5" s="13" t="s">
        <v>6</v>
      </c>
      <c r="D5" s="13" t="s">
        <v>19</v>
      </c>
      <c r="E5" s="13"/>
      <c r="F5" s="13"/>
      <c r="G5" s="13"/>
      <c r="H5" s="13"/>
      <c r="I5" s="13" t="s">
        <v>20</v>
      </c>
      <c r="J5" s="13"/>
      <c r="K5" s="13"/>
      <c r="L5" s="13"/>
      <c r="M5" s="13"/>
      <c r="N5" s="13" t="s">
        <v>21</v>
      </c>
      <c r="O5" s="13" t="s">
        <v>25</v>
      </c>
      <c r="P5" s="13" t="s">
        <v>26</v>
      </c>
      <c r="Q5" s="13" t="s">
        <v>27</v>
      </c>
      <c r="R5" s="13" t="s">
        <v>28</v>
      </c>
    </row>
    <row r="6" spans="1:18" x14ac:dyDescent="0.8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8">
      <c r="A7" s="13"/>
      <c r="B7" s="13"/>
      <c r="C7" s="13"/>
      <c r="D7" s="4" t="s">
        <v>24</v>
      </c>
      <c r="E7" s="4" t="s">
        <v>23</v>
      </c>
      <c r="F7" s="4" t="s">
        <v>17</v>
      </c>
      <c r="G7" s="4" t="s">
        <v>22</v>
      </c>
      <c r="H7" s="4" t="s">
        <v>18</v>
      </c>
      <c r="I7" s="4" t="s">
        <v>24</v>
      </c>
      <c r="J7" s="4" t="s">
        <v>23</v>
      </c>
      <c r="K7" s="4" t="s">
        <v>17</v>
      </c>
      <c r="L7" s="4" t="s">
        <v>22</v>
      </c>
      <c r="M7" s="4" t="s">
        <v>18</v>
      </c>
      <c r="N7" s="13"/>
      <c r="O7" s="13"/>
      <c r="P7" s="13"/>
      <c r="Q7" s="13"/>
      <c r="R7" s="13"/>
    </row>
    <row r="8" spans="1:18" x14ac:dyDescent="0.8">
      <c r="A8" s="4">
        <v>1</v>
      </c>
      <c r="B8" s="4" t="s">
        <v>7</v>
      </c>
      <c r="C8" s="6" t="s">
        <v>8</v>
      </c>
      <c r="D8" s="2">
        <v>4</v>
      </c>
      <c r="E8" s="9">
        <v>4</v>
      </c>
      <c r="F8" s="2">
        <v>4.0999999999999996</v>
      </c>
      <c r="G8" s="2">
        <v>9.6999999999999993</v>
      </c>
      <c r="H8" s="2">
        <v>5</v>
      </c>
      <c r="I8" s="7">
        <v>5</v>
      </c>
      <c r="J8" s="7">
        <v>5</v>
      </c>
      <c r="K8" s="2">
        <v>2.8</v>
      </c>
      <c r="L8" s="2">
        <v>7.25</v>
      </c>
      <c r="M8" s="2">
        <v>5</v>
      </c>
      <c r="N8" s="2">
        <f>SUM(D8:M8)</f>
        <v>51.849999999999994</v>
      </c>
      <c r="O8" s="11">
        <v>70.56</v>
      </c>
      <c r="P8" s="12">
        <v>12.452999999999999</v>
      </c>
      <c r="Q8" s="2">
        <f>(N8-O8)/P8</f>
        <v>-1.5024492090259383</v>
      </c>
      <c r="R8" s="4" t="str" cm="1">
        <f t="array" ref="R8">_xlfn.LET(
 _xlpm.s, N8,
 _xlpm.mean, O8,
 _xlpm.sd, P8,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D</v>
      </c>
    </row>
    <row r="9" spans="1:18" x14ac:dyDescent="0.8">
      <c r="A9" s="4">
        <v>2</v>
      </c>
      <c r="B9" s="4" t="s">
        <v>9</v>
      </c>
      <c r="C9" s="6" t="s">
        <v>10</v>
      </c>
      <c r="D9" s="2">
        <v>5</v>
      </c>
      <c r="E9" s="2">
        <v>5</v>
      </c>
      <c r="F9" s="2">
        <v>9.6999999999999993</v>
      </c>
      <c r="G9" s="2">
        <v>20.8</v>
      </c>
      <c r="H9" s="2">
        <v>5</v>
      </c>
      <c r="I9" s="7">
        <v>5</v>
      </c>
      <c r="J9" s="7">
        <v>5</v>
      </c>
      <c r="K9" s="2">
        <v>8.1999999999999993</v>
      </c>
      <c r="L9" s="2">
        <v>21.1</v>
      </c>
      <c r="M9" s="2">
        <v>5</v>
      </c>
      <c r="N9" s="2">
        <f t="shared" ref="N9:N12" si="0">SUM(D9:M9)</f>
        <v>89.800000000000011</v>
      </c>
      <c r="O9" s="11">
        <v>70.56</v>
      </c>
      <c r="P9" s="12">
        <v>12.452999999999999</v>
      </c>
      <c r="Q9" s="2">
        <f t="shared" ref="Q9:Q12" si="1">(N9-O9)/P9</f>
        <v>1.5450092347225577</v>
      </c>
      <c r="R9" s="4" t="str" cm="1">
        <f t="array" ref="R9">_xlfn.LET(
 _xlpm.s, N9,
 _xlpm.mean, O9,
 _xlpm.sd, P9,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10" spans="1:18" x14ac:dyDescent="0.8">
      <c r="A10" s="4">
        <v>3</v>
      </c>
      <c r="B10" s="4" t="s">
        <v>11</v>
      </c>
      <c r="C10" s="6" t="s">
        <v>12</v>
      </c>
      <c r="D10" s="2">
        <v>5</v>
      </c>
      <c r="E10" s="2">
        <v>5</v>
      </c>
      <c r="F10" s="2">
        <v>6.85</v>
      </c>
      <c r="G10" s="2">
        <v>12.8</v>
      </c>
      <c r="H10" s="2">
        <v>5</v>
      </c>
      <c r="I10" s="7">
        <v>5</v>
      </c>
      <c r="J10" s="7">
        <v>5</v>
      </c>
      <c r="K10" s="2">
        <v>4.7</v>
      </c>
      <c r="L10" s="2">
        <v>16.05</v>
      </c>
      <c r="M10" s="2">
        <v>5</v>
      </c>
      <c r="N10" s="2">
        <f t="shared" si="0"/>
        <v>70.400000000000006</v>
      </c>
      <c r="O10" s="11">
        <v>70.56</v>
      </c>
      <c r="P10" s="12">
        <v>12.452999999999999</v>
      </c>
      <c r="Q10" s="2">
        <f t="shared" si="1"/>
        <v>-1.2848309644262153E-2</v>
      </c>
      <c r="R10" s="4" t="s">
        <v>29</v>
      </c>
    </row>
    <row r="11" spans="1:18" x14ac:dyDescent="0.8">
      <c r="A11" s="4">
        <v>4</v>
      </c>
      <c r="B11" s="4" t="s">
        <v>13</v>
      </c>
      <c r="C11" s="6" t="s">
        <v>14</v>
      </c>
      <c r="D11" s="2">
        <v>5</v>
      </c>
      <c r="E11" s="2">
        <v>5</v>
      </c>
      <c r="F11" s="2">
        <v>7.5</v>
      </c>
      <c r="G11" s="2">
        <v>14.6</v>
      </c>
      <c r="H11" s="2">
        <v>5</v>
      </c>
      <c r="I11" s="7">
        <v>5</v>
      </c>
      <c r="J11" s="7">
        <v>5</v>
      </c>
      <c r="K11" s="2">
        <v>7.1</v>
      </c>
      <c r="L11" s="2">
        <v>14.55</v>
      </c>
      <c r="M11" s="2">
        <v>5</v>
      </c>
      <c r="N11" s="2">
        <f t="shared" si="0"/>
        <v>73.75</v>
      </c>
      <c r="O11" s="11">
        <v>70.56</v>
      </c>
      <c r="P11" s="12">
        <v>12.452999999999999</v>
      </c>
      <c r="Q11" s="2">
        <f t="shared" si="1"/>
        <v>0.25616317353248197</v>
      </c>
      <c r="R11" s="4" t="str" cm="1">
        <f t="array" ref="R11">_xlfn.LET(
 _xlpm.s, N11,
 _xlpm.mean, O11,
 _xlpm.sd, P11,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</v>
      </c>
    </row>
    <row r="12" spans="1:18" x14ac:dyDescent="0.8">
      <c r="A12" s="4">
        <v>5</v>
      </c>
      <c r="B12" s="4" t="s">
        <v>15</v>
      </c>
      <c r="C12" s="6" t="s">
        <v>16</v>
      </c>
      <c r="D12" s="2">
        <v>5</v>
      </c>
      <c r="E12" s="2">
        <v>5</v>
      </c>
      <c r="F12" s="2">
        <v>5.6</v>
      </c>
      <c r="G12" s="2">
        <v>12.5</v>
      </c>
      <c r="H12" s="2">
        <v>5</v>
      </c>
      <c r="I12" s="7">
        <v>5</v>
      </c>
      <c r="J12" s="7">
        <v>5</v>
      </c>
      <c r="K12" s="2">
        <v>3.4</v>
      </c>
      <c r="L12" s="2">
        <v>16.5</v>
      </c>
      <c r="M12" s="2">
        <v>5</v>
      </c>
      <c r="N12" s="2">
        <f t="shared" si="0"/>
        <v>68</v>
      </c>
      <c r="O12" s="11">
        <v>70.56</v>
      </c>
      <c r="P12" s="12">
        <v>12.452999999999999</v>
      </c>
      <c r="Q12" s="2">
        <f t="shared" si="1"/>
        <v>-0.20557295430819902</v>
      </c>
      <c r="R12" s="4" t="str" cm="1">
        <f t="array" ref="R12">_xlfn.LET(
 _xlpm.s, N12,
 _xlpm.mean, O12,
 _xlpm.sd, P12,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C+</v>
      </c>
    </row>
    <row r="13" spans="1:18" x14ac:dyDescent="0.8">
      <c r="D13" s="3"/>
      <c r="E13" s="3"/>
      <c r="F13" s="3"/>
      <c r="G13" s="3"/>
      <c r="H13" s="3"/>
      <c r="I13" s="3"/>
      <c r="J13" s="3"/>
      <c r="K13" s="3"/>
      <c r="L13" s="3"/>
      <c r="M13" s="10" t="s">
        <v>25</v>
      </c>
      <c r="N13" s="8">
        <f>AVERAGE(N3:N12)</f>
        <v>70.760000000000005</v>
      </c>
    </row>
    <row r="14" spans="1:18" x14ac:dyDescent="0.8">
      <c r="M14" s="4" t="s">
        <v>26</v>
      </c>
      <c r="N14" s="2">
        <f>_xlfn.STDEV.P(N3:N12)</f>
        <v>12.139168011029422</v>
      </c>
    </row>
    <row r="15" spans="1:18" x14ac:dyDescent="0.8">
      <c r="M15" s="5"/>
    </row>
  </sheetData>
  <sheetProtection formatCells="0" formatColumns="0" formatRows="0" insertColumns="0" insertRows="0" insertHyperlinks="0" deleteColumns="0" deleteRows="0" sort="0" autoFilter="0" pivotTables="0"/>
  <mergeCells count="14">
    <mergeCell ref="Q5:Q7"/>
    <mergeCell ref="A1:R1"/>
    <mergeCell ref="A2:R2"/>
    <mergeCell ref="A3:R3"/>
    <mergeCell ref="A4:R4"/>
    <mergeCell ref="R5:R7"/>
    <mergeCell ref="O5:O7"/>
    <mergeCell ref="P5:P7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2025-10-25T17:53:46Z</dcterms:modified>
  <cp:category/>
</cp:coreProperties>
</file>