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WORK\RMUTL_WORK\Teaching work\2025\เทอม_01\ENGCC304_Computer Programming_การเขียนโปรแกรมคอมพิวเตอร์\"/>
    </mc:Choice>
  </mc:AlternateContent>
  <xr:revisionPtr revIDLastSave="0" documentId="13_ncr:1_{4ADF2C5D-C874-4D91-B9B9-084F4C093344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 a="1"/>
  <c r="R9" i="1"/>
  <c r="R10" i="1" a="1"/>
  <c r="R10" i="1"/>
  <c r="R11" i="1" a="1"/>
  <c r="R11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8" i="1" a="1"/>
  <c r="R8" i="1" s="1"/>
  <c r="Q8" i="1"/>
  <c r="Q9" i="1"/>
  <c r="Q10" i="1"/>
  <c r="Q11" i="1"/>
  <c r="Q13" i="1"/>
  <c r="Q14" i="1"/>
  <c r="Q15" i="1"/>
  <c r="Q16" i="1"/>
  <c r="Q17" i="1"/>
  <c r="N10" i="1"/>
  <c r="N8" i="1"/>
  <c r="N9" i="1"/>
  <c r="N17" i="1" l="1"/>
  <c r="N16" i="1"/>
  <c r="N15" i="1"/>
  <c r="N14" i="1"/>
  <c r="N13" i="1"/>
  <c r="N12" i="1"/>
  <c r="N11" i="1"/>
  <c r="I17" i="1"/>
  <c r="N18" i="1" l="1"/>
  <c r="N19" i="1"/>
  <c r="R12" i="1" a="1"/>
  <c r="R12" i="1" s="1"/>
  <c r="Q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<sst xmlns="http://schemas.openxmlformats.org/spreadsheetml/2006/main" count="46" uniqueCount="40">
  <si>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</si>
  <si>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</si>
  <si>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ENGCC304     วิชา การเขียนโปรแกรมคอมพิวเตอร์ หน่วยกิต 3 กลุ่มวิชา ENGCC304_SEC_1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</si>
  <si>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</si>
  <si>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</si>
  <si>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</si>
  <si>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</si>
  <si>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68143206004-1</t>
  </si>
  <si>
    <t>นายเจษฎาพล   เรือนคำ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</si>
  <si>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</si>
  <si>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</si>
  <si>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</si>
  <si>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</si>
  <si>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</si>
  <si>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</si>
  <si>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68143206018-1</t>
  </si>
  <si>
    <t>นายพีรัชชัย  ทะระดา</t>
  </si>
  <si>
    <t>68143206020-7</t>
  </si>
  <si>
    <t>นายอภิรักษ์  พุทธัง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</si>
  <si>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</si>
  <si>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</si>
  <si>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</si>
  <si>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</si>
  <si>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</si>
  <si>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</si>
  <si>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Quiz01(10)</t>
  </si>
  <si>
    <t>Midterm (25)</t>
  </si>
  <si>
    <t>จิตพิสัย (5)</t>
  </si>
  <si>
    <t>SUMMARY</t>
  </si>
  <si>
    <t>MIDTERM</t>
  </si>
  <si>
    <t>FILNAL</t>
  </si>
  <si>
    <t>68143206019-9</t>
  </si>
  <si>
    <t>นายศิรวิชญ์  พิชญวศิน</t>
  </si>
  <si>
    <t>WORK (5)</t>
  </si>
  <si>
    <t>LAB (5)</t>
  </si>
  <si>
    <t>Quiz02(10)</t>
  </si>
  <si>
    <t>MEAN</t>
  </si>
  <si>
    <t>SD</t>
  </si>
  <si>
    <t>Z-Score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</si>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</sst>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T12" sqref="T12"/>
    </sheetView>
  </sheetViews>
  <sheetFormatPr defaultColWidth="8.7109375" defaultRowHeight="24" x14ac:dyDescent="0.55000000000000004"/>
  <cols>
    <col min="1" max="1" width="5" style="4" customWidth="1"/>
    <col min="2" max="2" width="15.5703125" style="4" bestFit="1" customWidth="1"/>
    <col min="3" max="3" width="24.140625" style="4" bestFit="1" customWidth="1"/>
    <col min="4" max="4" width="7.85546875" style="4" bestFit="1" customWidth="1"/>
    <col min="5" max="5" width="10.140625" style="4" bestFit="1" customWidth="1"/>
    <col min="6" max="6" width="11.42578125" style="4" bestFit="1" customWidth="1"/>
    <col min="7" max="7" width="13.42578125" style="4" bestFit="1" customWidth="1"/>
    <col min="8" max="8" width="10.42578125" style="4" bestFit="1" customWidth="1"/>
    <col min="9" max="9" width="7.85546875" style="4" bestFit="1" customWidth="1"/>
    <col min="10" max="10" width="10.140625" style="4" bestFit="1" customWidth="1"/>
    <col min="11" max="11" width="11.42578125" style="4" bestFit="1" customWidth="1"/>
    <col min="12" max="12" width="13.42578125" style="4" bestFit="1" customWidth="1"/>
    <col min="13" max="13" width="10.42578125" style="4" bestFit="1" customWidth="1"/>
    <col min="14" max="14" width="10.5703125" style="4" bestFit="1" customWidth="1"/>
    <col min="15" max="16" width="7.28515625" style="4" bestFit="1" customWidth="1"/>
    <col min="17" max="17" width="8.28515625" style="4" bestFit="1" customWidth="1"/>
    <col min="18" max="18" width="5" style="4" bestFit="1" customWidth="1"/>
    <col min="19" max="16384" width="8.7109375" style="4"/>
  </cols>
  <sheetData>
    <row r="1" spans="1:18" x14ac:dyDescent="0.5500000000000000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5500000000000000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55000000000000004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55000000000000004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55000000000000004">
      <c r="A5" s="6" t="s">
        <v>4</v>
      </c>
      <c r="B5" s="6" t="s">
        <v>5</v>
      </c>
      <c r="C5" s="6" t="s">
        <v>6</v>
      </c>
      <c r="D5" s="6" t="s">
        <v>29</v>
      </c>
      <c r="E5" s="6"/>
      <c r="F5" s="6"/>
      <c r="G5" s="6"/>
      <c r="H5" s="6"/>
      <c r="I5" s="6" t="s">
        <v>30</v>
      </c>
      <c r="J5" s="6"/>
      <c r="K5" s="6"/>
      <c r="L5" s="6"/>
      <c r="M5" s="6"/>
      <c r="N5" s="6" t="s">
        <v>28</v>
      </c>
      <c r="O5" s="6" t="s">
        <v>36</v>
      </c>
      <c r="P5" s="6" t="s">
        <v>37</v>
      </c>
      <c r="Q5" s="6" t="s">
        <v>38</v>
      </c>
      <c r="R5" s="6" t="s">
        <v>39</v>
      </c>
    </row>
    <row r="6" spans="1:18" x14ac:dyDescent="0.5500000000000000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55000000000000004">
      <c r="A7" s="6"/>
      <c r="B7" s="6"/>
      <c r="C7" s="6"/>
      <c r="D7" s="1" t="s">
        <v>34</v>
      </c>
      <c r="E7" s="1" t="s">
        <v>33</v>
      </c>
      <c r="F7" s="1" t="s">
        <v>25</v>
      </c>
      <c r="G7" s="1" t="s">
        <v>26</v>
      </c>
      <c r="H7" s="1" t="s">
        <v>27</v>
      </c>
      <c r="I7" s="1" t="s">
        <v>34</v>
      </c>
      <c r="J7" s="1" t="s">
        <v>33</v>
      </c>
      <c r="K7" s="1" t="s">
        <v>35</v>
      </c>
      <c r="L7" s="1" t="s">
        <v>26</v>
      </c>
      <c r="M7" s="1" t="s">
        <v>27</v>
      </c>
      <c r="N7" s="6"/>
      <c r="O7" s="6"/>
      <c r="P7" s="6"/>
      <c r="Q7" s="6"/>
      <c r="R7" s="6"/>
    </row>
    <row r="8" spans="1:18" x14ac:dyDescent="0.55000000000000004">
      <c r="A8" s="1">
        <v>1</v>
      </c>
      <c r="B8" s="1" t="s">
        <v>7</v>
      </c>
      <c r="C8" s="8" t="s">
        <v>8</v>
      </c>
      <c r="D8" s="5">
        <v>5</v>
      </c>
      <c r="E8" s="5">
        <v>5</v>
      </c>
      <c r="F8" s="5">
        <v>6.1</v>
      </c>
      <c r="G8" s="5">
        <v>17.5</v>
      </c>
      <c r="H8" s="5">
        <v>4.5</v>
      </c>
      <c r="I8" s="5">
        <v>5</v>
      </c>
      <c r="J8" s="5">
        <v>5</v>
      </c>
      <c r="K8" s="5">
        <v>8.1989999999999998</v>
      </c>
      <c r="L8" s="5">
        <v>18.100000000000001</v>
      </c>
      <c r="M8" s="5">
        <v>5</v>
      </c>
      <c r="N8" s="5">
        <f>SUM(D8:M8)</f>
        <v>79.399000000000001</v>
      </c>
      <c r="O8" s="9">
        <v>55.478999999999999</v>
      </c>
      <c r="P8" s="9">
        <v>23.167999999999999</v>
      </c>
      <c r="Q8" s="5">
        <f>(N8-O8)/P8</f>
        <v>1.0324585635359118</v>
      </c>
      <c r="R8" s="1" t="str" cm="1">
        <f t="array" ref="R8">_xlfn.LET(
 _xlpm.s, N8,
 _xlpm.mean, O8,
 _xlpm.sd, P8,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A</v>
      </c>
    </row>
    <row r="9" spans="1:18" x14ac:dyDescent="0.55000000000000004">
      <c r="A9" s="1">
        <v>2</v>
      </c>
      <c r="B9" s="1" t="s">
        <v>9</v>
      </c>
      <c r="C9" s="8" t="s">
        <v>10</v>
      </c>
      <c r="D9" s="5">
        <v>5</v>
      </c>
      <c r="E9" s="5">
        <v>5</v>
      </c>
      <c r="F9" s="5">
        <v>8.9</v>
      </c>
      <c r="G9" s="5">
        <v>18.600000000000001</v>
      </c>
      <c r="H9" s="5">
        <v>4.5</v>
      </c>
      <c r="I9" s="5">
        <v>5</v>
      </c>
      <c r="J9" s="5">
        <v>5</v>
      </c>
      <c r="K9" s="5">
        <v>8.9649999999999999</v>
      </c>
      <c r="L9" s="5">
        <v>17.2</v>
      </c>
      <c r="M9" s="5">
        <v>5</v>
      </c>
      <c r="N9" s="5">
        <f>SUM(D9:M9)</f>
        <v>83.165000000000006</v>
      </c>
      <c r="O9" s="9">
        <v>55.478999999999999</v>
      </c>
      <c r="P9" s="9">
        <v>23.167999999999999</v>
      </c>
      <c r="Q9" s="5">
        <f t="shared" ref="Q9:Q17" si="0">(N9-O9)/P9</f>
        <v>1.1950103591160224</v>
      </c>
      <c r="R9" s="1" t="str" cm="1">
        <f t="array" ref="R9">_xlfn.LET(
 _xlpm.s, N9,
 _xlpm.mean, O9,
 _xlpm.sd, P9,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A</v>
      </c>
    </row>
    <row r="10" spans="1:18" x14ac:dyDescent="0.55000000000000004">
      <c r="A10" s="1">
        <v>3</v>
      </c>
      <c r="B10" s="1" t="s">
        <v>11</v>
      </c>
      <c r="C10" s="8" t="s">
        <v>12</v>
      </c>
      <c r="D10" s="5">
        <v>1</v>
      </c>
      <c r="E10" s="5">
        <v>0</v>
      </c>
      <c r="F10" s="5">
        <v>1</v>
      </c>
      <c r="G10" s="5">
        <v>2.5249999999999999</v>
      </c>
      <c r="H10" s="5">
        <v>4</v>
      </c>
      <c r="I10" s="5">
        <v>0</v>
      </c>
      <c r="J10" s="5">
        <v>0</v>
      </c>
      <c r="K10" s="5">
        <v>3.35</v>
      </c>
      <c r="L10" s="5">
        <v>6.2</v>
      </c>
      <c r="M10" s="5">
        <v>5</v>
      </c>
      <c r="N10" s="5">
        <f>SUM(D10:M10)</f>
        <v>23.074999999999999</v>
      </c>
      <c r="O10" s="9">
        <v>55.478999999999999</v>
      </c>
      <c r="P10" s="9">
        <v>23.167999999999999</v>
      </c>
      <c r="Q10" s="5">
        <f t="shared" si="0"/>
        <v>-1.398653314917127</v>
      </c>
      <c r="R10" s="1" t="str" cm="1">
        <f t="array" ref="R10">_xlfn.LET(
 _xlpm.s, N10,
 _xlpm.mean, O10,
 _xlpm.sd, P10,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F</v>
      </c>
    </row>
    <row r="11" spans="1:18" x14ac:dyDescent="0.55000000000000004">
      <c r="A11" s="1">
        <v>4</v>
      </c>
      <c r="B11" s="1" t="s">
        <v>13</v>
      </c>
      <c r="C11" s="8" t="s">
        <v>14</v>
      </c>
      <c r="D11" s="5">
        <v>4.8</v>
      </c>
      <c r="E11" s="5">
        <v>3</v>
      </c>
      <c r="F11" s="5">
        <v>4.0999999999999996</v>
      </c>
      <c r="G11" s="5">
        <v>11.85</v>
      </c>
      <c r="H11" s="5">
        <v>4.5</v>
      </c>
      <c r="I11" s="5">
        <v>2</v>
      </c>
      <c r="J11" s="5">
        <v>0</v>
      </c>
      <c r="K11" s="5">
        <v>6.8</v>
      </c>
      <c r="L11" s="5">
        <v>16.399999999999999</v>
      </c>
      <c r="M11" s="5">
        <v>5</v>
      </c>
      <c r="N11" s="5">
        <f t="shared" ref="N8:N17" si="1">SUM(D11:M11)</f>
        <v>58.449999999999996</v>
      </c>
      <c r="O11" s="9">
        <v>55.478999999999999</v>
      </c>
      <c r="P11" s="9">
        <v>23.167999999999999</v>
      </c>
      <c r="Q11" s="5">
        <f t="shared" si="0"/>
        <v>0.12823722375690594</v>
      </c>
      <c r="R11" s="1" t="str" cm="1">
        <f t="array" ref="R11">_xlfn.LET(
 _xlpm.s, N11,
 _xlpm.mean, O11,
 _xlpm.sd, P11,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B</v>
      </c>
    </row>
    <row r="12" spans="1:18" x14ac:dyDescent="0.55000000000000004">
      <c r="A12" s="1">
        <v>5</v>
      </c>
      <c r="B12" s="1" t="s">
        <v>15</v>
      </c>
      <c r="C12" s="8" t="s">
        <v>16</v>
      </c>
      <c r="D12" s="5">
        <v>1</v>
      </c>
      <c r="E12" s="5">
        <v>0</v>
      </c>
      <c r="F12" s="5">
        <v>3</v>
      </c>
      <c r="G12" s="5">
        <v>5</v>
      </c>
      <c r="H12" s="5">
        <v>4</v>
      </c>
      <c r="I12" s="5">
        <v>1.875</v>
      </c>
      <c r="J12" s="5">
        <v>0</v>
      </c>
      <c r="K12" s="5">
        <v>3.75</v>
      </c>
      <c r="L12" s="5">
        <v>16.8</v>
      </c>
      <c r="M12" s="5">
        <v>5</v>
      </c>
      <c r="N12" s="5">
        <f t="shared" si="1"/>
        <v>40.424999999999997</v>
      </c>
      <c r="O12" s="9">
        <v>55.478999999999999</v>
      </c>
      <c r="P12" s="9">
        <v>23.167999999999999</v>
      </c>
      <c r="Q12" s="5">
        <f t="shared" si="0"/>
        <v>-0.6497755524861879</v>
      </c>
      <c r="R12" s="1" t="str" cm="1">
        <f t="array" ref="R12">_xlfn.LET(
 _xlpm.s, N12,
 _xlpm.mean, O12,
 _xlpm.sd, P12,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C</v>
      </c>
    </row>
    <row r="13" spans="1:18" x14ac:dyDescent="0.55000000000000004">
      <c r="A13" s="1">
        <v>6</v>
      </c>
      <c r="B13" s="1" t="s">
        <v>31</v>
      </c>
      <c r="C13" s="8" t="s">
        <v>32</v>
      </c>
      <c r="D13" s="5">
        <v>5</v>
      </c>
      <c r="E13" s="5">
        <v>5</v>
      </c>
      <c r="F13" s="5">
        <v>7.7</v>
      </c>
      <c r="G13" s="5">
        <v>21.324999999999999</v>
      </c>
      <c r="H13" s="5">
        <v>4.5</v>
      </c>
      <c r="I13" s="5">
        <v>5</v>
      </c>
      <c r="J13" s="5">
        <v>5</v>
      </c>
      <c r="K13" s="5">
        <v>7.6989999999999998</v>
      </c>
      <c r="L13" s="5">
        <v>17.5</v>
      </c>
      <c r="M13" s="5">
        <v>5</v>
      </c>
      <c r="N13" s="5">
        <f t="shared" si="1"/>
        <v>83.72399999999999</v>
      </c>
      <c r="O13" s="9">
        <v>55.478999999999999</v>
      </c>
      <c r="P13" s="9">
        <v>23.167999999999999</v>
      </c>
      <c r="Q13" s="5">
        <f t="shared" si="0"/>
        <v>1.2191384668508283</v>
      </c>
      <c r="R13" s="1" t="str" cm="1">
        <f t="array" ref="R13">_xlfn.LET(
 _xlpm.s, N13,
 _xlpm.mean, O13,
 _xlpm.sd, P13,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A</v>
      </c>
    </row>
    <row r="14" spans="1:18" x14ac:dyDescent="0.55000000000000004">
      <c r="A14" s="1">
        <v>7</v>
      </c>
      <c r="B14" s="1" t="s">
        <v>17</v>
      </c>
      <c r="C14" s="8" t="s">
        <v>18</v>
      </c>
      <c r="D14" s="5">
        <v>5</v>
      </c>
      <c r="E14" s="5">
        <v>3</v>
      </c>
      <c r="F14" s="5">
        <v>3.4</v>
      </c>
      <c r="G14" s="5">
        <v>12.5</v>
      </c>
      <c r="H14" s="5">
        <v>4.5</v>
      </c>
      <c r="I14" s="5">
        <v>5</v>
      </c>
      <c r="J14" s="5">
        <v>5</v>
      </c>
      <c r="K14" s="5">
        <v>0</v>
      </c>
      <c r="L14" s="5">
        <v>13.4</v>
      </c>
      <c r="M14" s="5">
        <v>5</v>
      </c>
      <c r="N14" s="5">
        <f t="shared" si="1"/>
        <v>56.8</v>
      </c>
      <c r="O14" s="9">
        <v>55.478999999999999</v>
      </c>
      <c r="P14" s="9">
        <v>23.167999999999999</v>
      </c>
      <c r="Q14" s="5">
        <f t="shared" si="0"/>
        <v>5.7018301104972288E-2</v>
      </c>
      <c r="R14" s="1" t="str" cm="1">
        <f t="array" ref="R14">_xlfn.LET(
 _xlpm.s, N14,
 _xlpm.mean, O14,
 _xlpm.sd, P14,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B</v>
      </c>
    </row>
    <row r="15" spans="1:18" x14ac:dyDescent="0.55000000000000004">
      <c r="A15" s="1">
        <v>8</v>
      </c>
      <c r="B15" s="1" t="s">
        <v>19</v>
      </c>
      <c r="C15" s="8" t="s">
        <v>20</v>
      </c>
      <c r="D15" s="5">
        <v>5</v>
      </c>
      <c r="E15" s="5">
        <v>3</v>
      </c>
      <c r="F15" s="5">
        <v>4.4000000000000004</v>
      </c>
      <c r="G15" s="5">
        <v>15.475</v>
      </c>
      <c r="H15" s="5">
        <v>4</v>
      </c>
      <c r="I15" s="5">
        <v>5</v>
      </c>
      <c r="J15" s="5">
        <v>5</v>
      </c>
      <c r="K15" s="5">
        <v>8.3320000000000007</v>
      </c>
      <c r="L15" s="5">
        <v>15.5</v>
      </c>
      <c r="M15" s="5">
        <v>5</v>
      </c>
      <c r="N15" s="5">
        <f t="shared" si="1"/>
        <v>70.706999999999994</v>
      </c>
      <c r="O15" s="9">
        <v>55.478999999999999</v>
      </c>
      <c r="P15" s="9">
        <v>23.167999999999999</v>
      </c>
      <c r="Q15" s="5">
        <f t="shared" si="0"/>
        <v>0.65728591160220973</v>
      </c>
      <c r="R15" s="1" t="str" cm="1">
        <f t="array" ref="R15">_xlfn.LET(
 _xlpm.s, N15,
 _xlpm.mean, O15,
 _xlpm.sd, P15,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B+</v>
      </c>
    </row>
    <row r="16" spans="1:18" x14ac:dyDescent="0.55000000000000004">
      <c r="A16" s="1">
        <v>9</v>
      </c>
      <c r="B16" s="1" t="s">
        <v>21</v>
      </c>
      <c r="C16" s="8" t="s">
        <v>22</v>
      </c>
      <c r="D16" s="5">
        <v>0</v>
      </c>
      <c r="E16" s="5">
        <v>0</v>
      </c>
      <c r="F16" s="5">
        <v>2.8</v>
      </c>
      <c r="G16" s="5">
        <v>4.2249999999999996</v>
      </c>
      <c r="H16" s="5">
        <v>4</v>
      </c>
      <c r="I16" s="5">
        <v>0</v>
      </c>
      <c r="J16" s="5">
        <v>0</v>
      </c>
      <c r="K16" s="5">
        <v>0</v>
      </c>
      <c r="L16" s="5">
        <v>0</v>
      </c>
      <c r="M16" s="5">
        <v>5</v>
      </c>
      <c r="N16" s="5">
        <f t="shared" si="1"/>
        <v>16.024999999999999</v>
      </c>
      <c r="O16" s="9">
        <v>55.478999999999999</v>
      </c>
      <c r="P16" s="9">
        <v>23.167999999999999</v>
      </c>
      <c r="Q16" s="5">
        <f t="shared" si="0"/>
        <v>-1.7029523480662985</v>
      </c>
      <c r="R16" s="1" t="str" cm="1">
        <f t="array" ref="R16">_xlfn.LET(
 _xlpm.s, N16,
 _xlpm.mean, O16,
 _xlpm.sd, P16,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F</v>
      </c>
    </row>
    <row r="17" spans="1:18" x14ac:dyDescent="0.55000000000000004">
      <c r="A17" s="1">
        <v>10</v>
      </c>
      <c r="B17" s="1" t="s">
        <v>23</v>
      </c>
      <c r="C17" s="8" t="s">
        <v>24</v>
      </c>
      <c r="D17" s="5">
        <v>4.8</v>
      </c>
      <c r="E17" s="5">
        <v>5</v>
      </c>
      <c r="F17" s="5">
        <v>3.3</v>
      </c>
      <c r="G17" s="5">
        <v>3.625</v>
      </c>
      <c r="H17" s="5">
        <v>4.5</v>
      </c>
      <c r="I17" s="5">
        <f>5-0.625</f>
        <v>4.375</v>
      </c>
      <c r="J17" s="5">
        <v>0</v>
      </c>
      <c r="K17" s="5">
        <v>3.4159999999999999</v>
      </c>
      <c r="L17" s="5">
        <v>9</v>
      </c>
      <c r="M17" s="5">
        <v>5</v>
      </c>
      <c r="N17" s="5">
        <f t="shared" si="1"/>
        <v>43.016000000000005</v>
      </c>
      <c r="O17" s="9">
        <v>55.478999999999999</v>
      </c>
      <c r="P17" s="9">
        <v>23.167999999999999</v>
      </c>
      <c r="Q17" s="5">
        <f t="shared" si="0"/>
        <v>-0.53794026243093895</v>
      </c>
      <c r="R17" s="1" t="str" cm="1">
        <f t="array" ref="R17">_xlfn.LET(
 _xlpm.s, N17,
 _xlpm.mean, O17,
 _xlpm.sd, P17,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C</v>
      </c>
    </row>
    <row r="18" spans="1:18" x14ac:dyDescent="0.55000000000000004">
      <c r="A18" s="2"/>
      <c r="B18" s="2"/>
      <c r="C18" s="2"/>
      <c r="D18" s="2"/>
      <c r="E18" s="2"/>
      <c r="F18" s="3"/>
      <c r="G18" s="3"/>
      <c r="H18" s="2"/>
      <c r="I18" s="2"/>
      <c r="J18" s="2"/>
      <c r="K18" s="3"/>
      <c r="L18" s="2"/>
      <c r="M18" s="1" t="s">
        <v>36</v>
      </c>
      <c r="N18" s="5">
        <f>AVERAGE(N8:N17)</f>
        <v>55.478599999999993</v>
      </c>
    </row>
    <row r="19" spans="1:18" x14ac:dyDescent="0.55000000000000004">
      <c r="A19" s="2"/>
      <c r="M19" s="1" t="s">
        <v>37</v>
      </c>
      <c r="N19" s="5">
        <f>_xlfn.STDEV.P(N8:N17)</f>
        <v>23.167890500431856</v>
      </c>
    </row>
    <row r="20" spans="1:18" x14ac:dyDescent="0.55000000000000004">
      <c r="A20" s="2"/>
    </row>
    <row r="21" spans="1:18" x14ac:dyDescent="0.55000000000000004">
      <c r="A21" s="2"/>
    </row>
    <row r="22" spans="1:18" x14ac:dyDescent="0.55000000000000004">
      <c r="A22" s="2"/>
    </row>
    <row r="23" spans="1:18" x14ac:dyDescent="0.55000000000000004">
      <c r="A23" s="2"/>
    </row>
    <row r="24" spans="1:18" x14ac:dyDescent="0.55000000000000004">
      <c r="A24" s="2"/>
    </row>
    <row r="25" spans="1:18" x14ac:dyDescent="0.55000000000000004">
      <c r="A25" s="2"/>
    </row>
    <row r="26" spans="1:18" x14ac:dyDescent="0.55000000000000004">
      <c r="A26" s="2"/>
    </row>
  </sheetData>
  <sheetProtection formatCells="0" formatColumns="0" formatRows="0" insertColumns="0" insertRows="0" insertHyperlinks="0" deleteColumns="0" deleteRows="0" sort="0" autoFilter="0" pivotTables="0"/>
  <mergeCells count="14">
    <mergeCell ref="A1:R1"/>
    <mergeCell ref="A2:R2"/>
    <mergeCell ref="A3:R3"/>
    <mergeCell ref="A4:R4"/>
    <mergeCell ref="O5:O7"/>
    <mergeCell ref="P5:P7"/>
    <mergeCell ref="Q5:Q7"/>
    <mergeCell ref="R5:R7"/>
    <mergeCell ref="N5:N7"/>
    <mergeCell ref="A5:A7"/>
    <mergeCell ref="B5:B7"/>
    <mergeCell ref="C5:C7"/>
    <mergeCell ref="D5:H6"/>
    <mergeCell ref="I5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2025-06-26T03:10:24Z</dcterms:created>
  <dcterms:modified xsi:type="dcterms:W3CDTF">2025-10-22T12:04:22Z</dcterms:modified>
  <cp:category/>
</cp:coreProperties>
</file>