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ersoanl Data\SUSTech\课程\通识通修\PHY104B 基础物理实验\报告\14 测量螺线管的磁场\"/>
    </mc:Choice>
  </mc:AlternateContent>
  <xr:revisionPtr revIDLastSave="0" documentId="13_ncr:1_{97F1C080-6510-44C8-B0E5-02175B4D43C5}" xr6:coauthVersionLast="47" xr6:coauthVersionMax="47" xr10:uidLastSave="{00000000-0000-0000-0000-000000000000}"/>
  <bookViews>
    <workbookView xWindow="6247" yWindow="480" windowWidth="15661" windowHeight="10973" activeTab="2" xr2:uid="{00000000-000D-0000-FFFF-FFFF00000000}"/>
  </bookViews>
  <sheets>
    <sheet name="V-I" sheetId="1" r:id="rId1"/>
    <sheet name="V(x)-x" sheetId="2" r:id="rId2"/>
    <sheet name="计算B" sheetId="3" r:id="rId3"/>
  </sheets>
  <calcPr calcId="191029"/>
</workbook>
</file>

<file path=xl/calcChain.xml><?xml version="1.0" encoding="utf-8"?>
<calcChain xmlns="http://schemas.openxmlformats.org/spreadsheetml/2006/main">
  <c r="C3" i="2" l="1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B3" i="2"/>
</calcChain>
</file>

<file path=xl/sharedStrings.xml><?xml version="1.0" encoding="utf-8"?>
<sst xmlns="http://schemas.openxmlformats.org/spreadsheetml/2006/main" count="19" uniqueCount="19">
  <si>
    <t>4000hz</t>
  </si>
  <si>
    <t>2000hz</t>
  </si>
  <si>
    <t>1000hz</t>
  </si>
  <si>
    <t>x/cm</t>
  </si>
  <si>
    <t>V/mV</t>
  </si>
  <si>
    <t>公式（1）</t>
    <phoneticPr fontId="1" type="noConversion"/>
  </si>
  <si>
    <t>公式（2）</t>
    <phoneticPr fontId="1" type="noConversion"/>
  </si>
  <si>
    <t>x=0，f=1000Hz，I=40.0mA</t>
    <phoneticPr fontId="1" type="noConversion"/>
  </si>
  <si>
    <t>3.32*10^-4</t>
    <phoneticPr fontId="1" type="noConversion"/>
  </si>
  <si>
    <t>x=l，f=1000Hz，I=40.0mA</t>
    <phoneticPr fontId="1" type="noConversion"/>
  </si>
  <si>
    <t>1.48*10^-4</t>
    <phoneticPr fontId="1" type="noConversion"/>
  </si>
  <si>
    <t>x=l=19.80cm</t>
    <phoneticPr fontId="1" type="noConversion"/>
  </si>
  <si>
    <t>f=2000Hz,I=20.0mA</t>
    <phoneticPr fontId="1" type="noConversion"/>
  </si>
  <si>
    <t>f=4000Hz,I=10.0mA</t>
    <phoneticPr fontId="1" type="noConversion"/>
  </si>
  <si>
    <t>f=1000Hz,I=40.0mA</t>
    <phoneticPr fontId="1" type="noConversion"/>
  </si>
  <si>
    <t>V/mV</t>
    <phoneticPr fontId="1" type="noConversion"/>
  </si>
  <si>
    <t>3.29*10^-4</t>
    <phoneticPr fontId="1" type="noConversion"/>
  </si>
  <si>
    <t>1.44*10^-4</t>
    <phoneticPr fontId="1" type="noConversion"/>
  </si>
  <si>
    <t>B/T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</si>
</sst>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不同频率的</a:t>
            </a:r>
            <a:r>
              <a:rPr lang="en-US" altLang="zh-CN"/>
              <a:t>V-I</a:t>
            </a:r>
            <a:r>
              <a:rPr lang="zh-CN" altLang="en-US"/>
              <a:t>曲线比较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 alt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1000Hz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422829081738091"/>
                  <c:y val="0.108314922724436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'V-I'!$B$1:$H$1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'V-I'!$B$4:$H$4</c:f>
              <c:numCache>
                <c:formatCode>General</c:formatCode>
                <c:ptCount val="7"/>
                <c:pt idx="0">
                  <c:v>83.77</c:v>
                </c:pt>
                <c:pt idx="1">
                  <c:v>127.28</c:v>
                </c:pt>
                <c:pt idx="2">
                  <c:v>170.46</c:v>
                </c:pt>
                <c:pt idx="3">
                  <c:v>212.79</c:v>
                </c:pt>
                <c:pt idx="4">
                  <c:v>255.62</c:v>
                </c:pt>
                <c:pt idx="5">
                  <c:v>298.24</c:v>
                </c:pt>
                <c:pt idx="6">
                  <c:v>340.95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41-455C-991A-43F44FD0C6BC}"/>
            </c:ext>
          </c:extLst>
        </c:ser>
        <c:ser>
          <c:idx val="1"/>
          <c:order val="1"/>
          <c:tx>
            <c:v>2000Hz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088877589774023"/>
                  <c:y val="-0.1513633766007430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'V-I'!$B$1:$H$1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'V-I'!$B$3:$H$3</c:f>
              <c:numCache>
                <c:formatCode>General</c:formatCode>
                <c:ptCount val="7"/>
                <c:pt idx="0">
                  <c:v>155.54</c:v>
                </c:pt>
                <c:pt idx="1">
                  <c:v>240.36</c:v>
                </c:pt>
                <c:pt idx="2">
                  <c:v>317.72000000000003</c:v>
                </c:pt>
                <c:pt idx="3">
                  <c:v>399.1</c:v>
                </c:pt>
                <c:pt idx="4">
                  <c:v>480.3</c:v>
                </c:pt>
                <c:pt idx="5">
                  <c:v>600.6</c:v>
                </c:pt>
                <c:pt idx="6">
                  <c:v>645.70000000000005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41-455C-991A-43F44FD0C6BC}"/>
            </c:ext>
          </c:extLst>
        </c:ser>
        <c:ser>
          <c:idx val="2"/>
          <c:order val="2"/>
          <c:tx>
            <c:v>4000Hz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1342264659756704E-2"/>
                  <c:y val="-5.985474720743754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'V-I'!$B$1:$H$1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'V-I'!$B$2:$F$2</c:f>
              <c:numCache>
                <c:formatCode>General</c:formatCode>
                <c:ptCount val="5"/>
                <c:pt idx="0">
                  <c:v>316.5</c:v>
                </c:pt>
                <c:pt idx="1">
                  <c:v>477.6</c:v>
                </c:pt>
                <c:pt idx="2">
                  <c:v>638.79999999999995</c:v>
                </c:pt>
                <c:pt idx="3">
                  <c:v>797.6</c:v>
                </c:pt>
                <c:pt idx="4">
                  <c:v>957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41-455C-991A-43F44FD0C6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09346303"/>
        <c:axId val="1809348383"/>
      </c:scatterChart>
      <c:valAx>
        <c:axId val="1809346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I/mA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 alt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9348383"/>
        <c:crosses val="autoZero"/>
        <c:crossBetween val="midCat"/>
      </c:valAx>
      <c:valAx>
        <c:axId val="180934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V/mV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93463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V(x)-x</a:t>
            </a:r>
            <a:r>
              <a:rPr lang="zh-CN" altLang="en-US"/>
              <a:t>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 alt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测量磁场分布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'V(x)-x'!$B$1:$W$1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'V(x)-x'!$B$2:$W$2</c:f>
              <c:numCache>
                <c:formatCode>General</c:formatCode>
                <c:ptCount val="22"/>
                <c:pt idx="0">
                  <c:v>320.7</c:v>
                </c:pt>
                <c:pt idx="1">
                  <c:v>320.5</c:v>
                </c:pt>
                <c:pt idx="2">
                  <c:v>320.3</c:v>
                </c:pt>
                <c:pt idx="3">
                  <c:v>320.10000000000002</c:v>
                </c:pt>
                <c:pt idx="4">
                  <c:v>319.60000000000002</c:v>
                </c:pt>
                <c:pt idx="5">
                  <c:v>318.7</c:v>
                </c:pt>
                <c:pt idx="6">
                  <c:v>318.39999999999998</c:v>
                </c:pt>
                <c:pt idx="7">
                  <c:v>318.2</c:v>
                </c:pt>
                <c:pt idx="8">
                  <c:v>317.3</c:v>
                </c:pt>
                <c:pt idx="9">
                  <c:v>316.3</c:v>
                </c:pt>
                <c:pt idx="10">
                  <c:v>315.7</c:v>
                </c:pt>
                <c:pt idx="11">
                  <c:v>315</c:v>
                </c:pt>
                <c:pt idx="12">
                  <c:v>312.8</c:v>
                </c:pt>
                <c:pt idx="13">
                  <c:v>309.60000000000002</c:v>
                </c:pt>
                <c:pt idx="14">
                  <c:v>302.5</c:v>
                </c:pt>
                <c:pt idx="15">
                  <c:v>281.39999999999998</c:v>
                </c:pt>
                <c:pt idx="16">
                  <c:v>238.5</c:v>
                </c:pt>
                <c:pt idx="17">
                  <c:v>181.6</c:v>
                </c:pt>
                <c:pt idx="18">
                  <c:v>126.2</c:v>
                </c:pt>
                <c:pt idx="19">
                  <c:v>74.790000000000006</c:v>
                </c:pt>
                <c:pt idx="20">
                  <c:v>29.16</c:v>
                </c:pt>
                <c:pt idx="21">
                  <c:v>2.1800000000000002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691-4E65-BE98-317AC573E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290751"/>
        <c:axId val="1934279103"/>
      </c:scatterChart>
      <c:valAx>
        <c:axId val="1934290751"/>
        <c:scaling>
          <c:orientation val="minMax"/>
          <c:max val="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x/cm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4279103"/>
        <c:crosses val="autoZero"/>
        <c:crossBetween val="midCat"/>
        <c:majorUnit val="2"/>
      </c:valAx>
      <c:valAx>
        <c:axId val="193427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V/mV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zh-CN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 alt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34290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B(x)-x曲线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'V(x)-x'!$B$1:$W$1</c:f>
              <c:numCache>
                <c:formatCode>General</c:formatCode>
                <c:ptCount val="2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'V(x)-x'!$B$3:$W$3</c:f>
              <c:numCache>
                <c:formatCode>General</c:formatCode>
                <c:ptCount val="22"/>
                <c:pt idx="0">
                  <c:v>0.16467756874871134</c:v>
                </c:pt>
                <c:pt idx="1">
                  <c:v>0.16457486992192699</c:v>
                </c:pt>
                <c:pt idx="2">
                  <c:v>0.16447217109514264</c:v>
                </c:pt>
                <c:pt idx="3">
                  <c:v>0.1643694722683583</c:v>
                </c:pt>
                <c:pt idx="4">
                  <c:v>0.16411272520139741</c:v>
                </c:pt>
                <c:pt idx="5">
                  <c:v>0.16365058048086781</c:v>
                </c:pt>
                <c:pt idx="6">
                  <c:v>0.16349653224069127</c:v>
                </c:pt>
                <c:pt idx="7">
                  <c:v>0.16339383341390692</c:v>
                </c:pt>
                <c:pt idx="8">
                  <c:v>0.16293168869337735</c:v>
                </c:pt>
                <c:pt idx="9">
                  <c:v>0.16241819455945558</c:v>
                </c:pt>
                <c:pt idx="10">
                  <c:v>0.16211009807910251</c:v>
                </c:pt>
                <c:pt idx="11">
                  <c:v>0.16175065218535725</c:v>
                </c:pt>
                <c:pt idx="12">
                  <c:v>0.16062096509072937</c:v>
                </c:pt>
                <c:pt idx="13">
                  <c:v>0.15897778386217973</c:v>
                </c:pt>
                <c:pt idx="14">
                  <c:v>0.15533197551133515</c:v>
                </c:pt>
                <c:pt idx="15">
                  <c:v>0.1444972492855858</c:v>
                </c:pt>
                <c:pt idx="16">
                  <c:v>0.12246835094034193</c:v>
                </c:pt>
                <c:pt idx="17">
                  <c:v>9.3250534720193262E-2</c:v>
                </c:pt>
                <c:pt idx="18">
                  <c:v>6.4802959700927268E-2</c:v>
                </c:pt>
                <c:pt idx="19">
                  <c:v>3.8404226276009111E-2</c:v>
                </c:pt>
                <c:pt idx="20">
                  <c:v>1.4973488945158786E-2</c:v>
                </c:pt>
                <c:pt idx="21">
                  <c:v>1.1194172119494566E-3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3EA-44E4-811E-8601D28A2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060943"/>
        <c:axId val="875061423"/>
      </c:scatterChart>
      <c:valAx>
        <c:axId val="875060943"/>
        <c:scaling>
          <c:orientation val="minMax"/>
          <c:max val="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061423"/>
        <c:crosses val="autoZero"/>
        <c:crossBetween val="midCat"/>
        <c:majorUnit val="2"/>
      </c:valAx>
      <c:valAx>
        <c:axId val="87506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75060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57149</xdr:rowOff>
    </xdr:from>
    <xdr:to>
      <xdr:col>7</xdr:col>
      <xdr:colOff>628649</xdr:colOff>
      <xdr:row>22</xdr:row>
      <xdr:rowOff>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7868</xdr:colOff>
      <xdr:row>6</xdr:row>
      <xdr:rowOff>109082</xdr:rowOff>
    </xdr:from>
    <xdr:to>
      <xdr:col>7</xdr:col>
      <xdr:colOff>344969</xdr:colOff>
      <xdr:row>21</xdr:row>
      <xdr:rowOff>109083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26918</xdr:colOff>
      <xdr:row>6</xdr:row>
      <xdr:rowOff>73715</xdr:rowOff>
    </xdr:from>
    <xdr:to>
      <xdr:col>15</xdr:col>
      <xdr:colOff>57978</xdr:colOff>
      <xdr:row>21</xdr:row>
      <xdr:rowOff>107674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3A56C462-868E-DB26-D659-1FD4F0985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K27" sqref="K27"/>
    </sheetView>
  </sheetViews>
  <sheetFormatPr defaultColWidth="9" defaultRowHeight="13.5" x14ac:dyDescent="0.3"/>
  <sheetData>
    <row r="1" spans="1:8" x14ac:dyDescent="0.3">
      <c r="B1">
        <v>10</v>
      </c>
      <c r="C1">
        <v>15</v>
      </c>
      <c r="D1">
        <v>20</v>
      </c>
      <c r="E1">
        <v>25</v>
      </c>
      <c r="F1">
        <v>30</v>
      </c>
      <c r="G1">
        <v>35</v>
      </c>
      <c r="H1">
        <v>40</v>
      </c>
    </row>
    <row r="2" spans="1:8" x14ac:dyDescent="0.3">
      <c r="A2" t="s">
        <v>0</v>
      </c>
      <c r="B2" s="1">
        <v>316.5</v>
      </c>
      <c r="C2" s="1">
        <v>477.6</v>
      </c>
      <c r="D2" s="1">
        <v>638.79999999999995</v>
      </c>
      <c r="E2" s="1">
        <v>797.6</v>
      </c>
      <c r="F2" s="1">
        <v>957</v>
      </c>
      <c r="G2" s="1"/>
      <c r="H2" s="1"/>
    </row>
    <row r="3" spans="1:8" x14ac:dyDescent="0.3">
      <c r="A3" t="s">
        <v>1</v>
      </c>
      <c r="B3" s="1">
        <v>155.54</v>
      </c>
      <c r="C3" s="1">
        <v>240.36</v>
      </c>
      <c r="D3" s="1">
        <v>317.72000000000003</v>
      </c>
      <c r="E3" s="1">
        <v>399.1</v>
      </c>
      <c r="F3" s="1">
        <v>480.3</v>
      </c>
      <c r="G3" s="1">
        <v>600.6</v>
      </c>
      <c r="H3" s="1">
        <v>645.70000000000005</v>
      </c>
    </row>
    <row r="4" spans="1:8" x14ac:dyDescent="0.3">
      <c r="A4" t="s">
        <v>2</v>
      </c>
      <c r="B4" s="1">
        <v>83.77</v>
      </c>
      <c r="C4" s="1">
        <v>127.28</v>
      </c>
      <c r="D4" s="1">
        <v>170.46</v>
      </c>
      <c r="E4" s="1">
        <v>212.79</v>
      </c>
      <c r="F4" s="1">
        <v>255.62</v>
      </c>
      <c r="G4" s="1">
        <v>298.24</v>
      </c>
      <c r="H4" s="1">
        <v>340.95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3"/>
  <sheetViews>
    <sheetView topLeftCell="C1" zoomScaleNormal="100" workbookViewId="0">
      <selection activeCell="N5" sqref="N5"/>
    </sheetView>
  </sheetViews>
  <sheetFormatPr defaultColWidth="9" defaultRowHeight="13.5" x14ac:dyDescent="0.3"/>
  <sheetData>
    <row r="1" spans="1:23" x14ac:dyDescent="0.3">
      <c r="A1" t="s">
        <v>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</row>
    <row r="2" spans="1:23" x14ac:dyDescent="0.3">
      <c r="A2" t="s">
        <v>4</v>
      </c>
      <c r="B2">
        <v>320.7</v>
      </c>
      <c r="C2">
        <v>320.5</v>
      </c>
      <c r="D2">
        <v>320.3</v>
      </c>
      <c r="E2">
        <v>320.10000000000002</v>
      </c>
      <c r="F2">
        <v>319.60000000000002</v>
      </c>
      <c r="G2">
        <v>318.7</v>
      </c>
      <c r="H2">
        <v>318.39999999999998</v>
      </c>
      <c r="I2">
        <v>318.2</v>
      </c>
      <c r="J2">
        <v>317.3</v>
      </c>
      <c r="K2">
        <v>316.3</v>
      </c>
      <c r="L2">
        <v>315.7</v>
      </c>
      <c r="M2">
        <v>315</v>
      </c>
      <c r="N2">
        <v>312.8</v>
      </c>
      <c r="O2">
        <v>309.60000000000002</v>
      </c>
      <c r="P2">
        <v>302.5</v>
      </c>
      <c r="Q2">
        <v>281.39999999999998</v>
      </c>
      <c r="R2">
        <v>238.5</v>
      </c>
      <c r="S2">
        <v>181.6</v>
      </c>
      <c r="T2">
        <v>126.2</v>
      </c>
      <c r="U2">
        <v>74.790000000000006</v>
      </c>
      <c r="V2">
        <v>29.16</v>
      </c>
      <c r="W2">
        <v>2.1800000000000002</v>
      </c>
    </row>
    <row r="3" spans="1:23" x14ac:dyDescent="0.3">
      <c r="A3" s="2" t="s">
        <v>18</v>
      </c>
      <c r="B3">
        <f xml:space="preserve"> B2 / (2 * PI()^2 * 325 * (0.01232)^2 * 2000)</f>
        <v>0.16467756874871134</v>
      </c>
      <c r="C3">
        <f t="shared" ref="C3:W3" si="0" xml:space="preserve"> C2 / (2 * PI()^2 * 325 * (0.01232)^2 * 2000)</f>
        <v>0.16457486992192699</v>
      </c>
      <c r="D3">
        <f t="shared" si="0"/>
        <v>0.16447217109514264</v>
      </c>
      <c r="E3">
        <f t="shared" si="0"/>
        <v>0.1643694722683583</v>
      </c>
      <c r="F3">
        <f t="shared" si="0"/>
        <v>0.16411272520139741</v>
      </c>
      <c r="G3">
        <f t="shared" si="0"/>
        <v>0.16365058048086781</v>
      </c>
      <c r="H3">
        <f t="shared" si="0"/>
        <v>0.16349653224069127</v>
      </c>
      <c r="I3">
        <f t="shared" si="0"/>
        <v>0.16339383341390692</v>
      </c>
      <c r="J3">
        <f t="shared" si="0"/>
        <v>0.16293168869337735</v>
      </c>
      <c r="K3">
        <f t="shared" si="0"/>
        <v>0.16241819455945558</v>
      </c>
      <c r="L3">
        <f t="shared" si="0"/>
        <v>0.16211009807910251</v>
      </c>
      <c r="M3">
        <f t="shared" si="0"/>
        <v>0.16175065218535725</v>
      </c>
      <c r="N3">
        <f t="shared" si="0"/>
        <v>0.16062096509072937</v>
      </c>
      <c r="O3">
        <f t="shared" si="0"/>
        <v>0.15897778386217973</v>
      </c>
      <c r="P3">
        <f t="shared" si="0"/>
        <v>0.15533197551133515</v>
      </c>
      <c r="Q3">
        <f t="shared" si="0"/>
        <v>0.1444972492855858</v>
      </c>
      <c r="R3">
        <f t="shared" si="0"/>
        <v>0.12246835094034193</v>
      </c>
      <c r="S3">
        <f t="shared" si="0"/>
        <v>9.3250534720193262E-2</v>
      </c>
      <c r="T3">
        <f t="shared" si="0"/>
        <v>6.4802959700927268E-2</v>
      </c>
      <c r="U3">
        <f t="shared" si="0"/>
        <v>3.8404226276009111E-2</v>
      </c>
      <c r="V3">
        <f t="shared" si="0"/>
        <v>1.4973488945158786E-2</v>
      </c>
      <c r="W3">
        <f t="shared" si="0"/>
        <v>1.1194172119494566E-3</v>
      </c>
    </row>
  </sheetData>
  <phoneticPr fontId="1" type="noConversion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>
      <selection sqref="A1:C3"/>
    </sheetView>
  </sheetViews>
  <sheetFormatPr defaultColWidth="9" defaultRowHeight="13.5" x14ac:dyDescent="0.3"/>
  <cols>
    <col min="1" max="1" width="25.59765625" customWidth="1"/>
    <col min="2" max="2" width="14.6640625" customWidth="1"/>
    <col min="3" max="3" width="12.86328125" customWidth="1"/>
    <col min="4" max="4" width="9.6640625"/>
    <col min="5" max="5" width="12.86328125"/>
    <col min="6" max="6" width="18.6640625" customWidth="1"/>
    <col min="7" max="9" width="12.86328125"/>
    <col min="10" max="10" width="14.1328125"/>
    <col min="11" max="11" width="12.86328125"/>
  </cols>
  <sheetData>
    <row r="1" spans="1:7" x14ac:dyDescent="0.3">
      <c r="B1" s="2" t="s">
        <v>5</v>
      </c>
      <c r="C1" s="2" t="s">
        <v>6</v>
      </c>
      <c r="F1" s="4" t="s">
        <v>11</v>
      </c>
      <c r="G1" s="4" t="s">
        <v>15</v>
      </c>
    </row>
    <row r="2" spans="1:7" x14ac:dyDescent="0.3">
      <c r="A2" s="5" t="s">
        <v>7</v>
      </c>
      <c r="B2" s="2" t="s">
        <v>8</v>
      </c>
      <c r="C2" s="2" t="s">
        <v>16</v>
      </c>
      <c r="F2" s="4" t="s">
        <v>13</v>
      </c>
      <c r="G2" s="3">
        <v>145.4</v>
      </c>
    </row>
    <row r="3" spans="1:7" x14ac:dyDescent="0.3">
      <c r="A3" s="6" t="s">
        <v>9</v>
      </c>
      <c r="B3" s="2" t="s">
        <v>10</v>
      </c>
      <c r="C3" s="2" t="s">
        <v>17</v>
      </c>
      <c r="F3" s="4" t="s">
        <v>12</v>
      </c>
      <c r="G3" s="3">
        <v>147.76</v>
      </c>
    </row>
    <row r="4" spans="1:7" x14ac:dyDescent="0.3">
      <c r="F4" s="4" t="s">
        <v>14</v>
      </c>
      <c r="G4" s="3">
        <v>149.36000000000001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V-I</vt:lpstr>
      <vt:lpstr>V(x)-x</vt:lpstr>
      <vt:lpstr>计算B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Jiayu Zuo</cp:lastModifiedBy>
  <dcterms:created xsi:type="dcterms:W3CDTF">2021-03-31T12:41:00Z</dcterms:created>
  <dcterms:modified xsi:type="dcterms:W3CDTF">2025-04-15T03:22:50Z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C067389A9E9845CE8454CA44E98845C2</vt:lpwstr>
  </property>
  <property fmtid="{D5CDD505-2E9C-101B-9397-08002B2CF9AE}" pid="3" name="KSOProductBuildVer">
    <vt:lpwstr>2052-11.1.0.10356</vt:lpwstr>
  </property>
</Properties>
</file>