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ihir\Desktop\assisgn3\assignment5-6\"/>
    </mc:Choice>
  </mc:AlternateContent>
  <xr:revisionPtr revIDLastSave="0" documentId="13_ncr:1_{912E0059-FF85-4C12-BDB7-E7D2470456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1" l="1"/>
  <c r="L52" i="1"/>
  <c r="N52" i="1" s="1"/>
  <c r="N48" i="1"/>
  <c r="M48" i="1"/>
  <c r="L48" i="1"/>
  <c r="M44" i="1"/>
  <c r="L44" i="1"/>
  <c r="N44" i="1" s="1"/>
  <c r="M40" i="1"/>
  <c r="L40" i="1"/>
  <c r="N40" i="1" s="1"/>
  <c r="M36" i="1"/>
  <c r="L36" i="1"/>
  <c r="N36" i="1" s="1"/>
  <c r="M32" i="1"/>
  <c r="L32" i="1"/>
  <c r="N32" i="1" s="1"/>
  <c r="M28" i="1"/>
  <c r="L28" i="1"/>
  <c r="N28" i="1" s="1"/>
  <c r="J26" i="1"/>
  <c r="M24" i="1" s="1"/>
  <c r="H24" i="1"/>
  <c r="L24" i="1" s="1"/>
  <c r="G24" i="1"/>
  <c r="M20" i="1"/>
  <c r="N20" i="1" s="1"/>
  <c r="N24" i="1" l="1"/>
</calcChain>
</file>

<file path=xl/sharedStrings.xml><?xml version="1.0" encoding="utf-8"?>
<sst xmlns="http://schemas.openxmlformats.org/spreadsheetml/2006/main" count="103" uniqueCount="55">
  <si>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</si>
  <si>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</si>
  <si>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</si>
  <si>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</si>
  <si>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</si>
  <si>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</si>
  <si>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</si>
  <si>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</si>
  <si>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</si>
  <si>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</si>
  <si>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 xml:space="preserve">Split </t>
  </si>
  <si>
    <t>PL</t>
  </si>
  <si>
    <t>PR</t>
  </si>
  <si>
    <t>Level</t>
  </si>
  <si>
    <t>P(j|tL)</t>
  </si>
  <si>
    <t>P(j|tR)</t>
  </si>
  <si>
    <t>2PL PR</t>
  </si>
  <si>
    <t>Q(s|t)</t>
  </si>
  <si>
    <t>Φ(s|t)</t>
  </si>
  <si>
    <t>Occupation=Service</t>
  </si>
  <si>
    <t>L1</t>
  </si>
  <si>
    <t>L2</t>
  </si>
  <si>
    <t>L3</t>
  </si>
  <si>
    <t>L4</t>
  </si>
  <si>
    <t>Occupation=Management</t>
  </si>
  <si>
    <t>Occupation=Sales</t>
  </si>
  <si>
    <t>Occupation=Staff</t>
  </si>
  <si>
    <t>Gender=Male</t>
  </si>
  <si>
    <t>Gender=Female</t>
  </si>
  <si>
    <t>Age=0-30</t>
  </si>
  <si>
    <t>Age=31-40</t>
  </si>
  <si>
    <t>Age=Above 40</t>
  </si>
  <si>
    <t xml:space="preserve">Cart (D-Tree)  </t>
  </si>
  <si>
    <t xml:space="preserve">      First Split</t>
  </si>
  <si>
    <t>service, sales and staff</t>
  </si>
  <si>
    <t xml:space="preserve"> Root Node</t>
  </si>
  <si>
    <t>Candidate Split</t>
  </si>
  <si>
    <t>Left Child Node, tL</t>
  </si>
  <si>
    <t xml:space="preserve">             Right Child Node, tR</t>
  </si>
  <si>
    <t>Management, Sales, Staff</t>
  </si>
  <si>
    <t>Service, Sales, Staff</t>
  </si>
  <si>
    <t>Service, Management, Staff</t>
  </si>
  <si>
    <t>Service, Management, Sales</t>
  </si>
  <si>
    <t>Cat_1  age&lt;=30</t>
  </si>
  <si>
    <t>Cat_2, Cat_3</t>
  </si>
  <si>
    <t>Cat_2 30&lt;age&lt;=40</t>
  </si>
  <si>
    <t>Cat_1, Cat_3</t>
  </si>
  <si>
    <t>Cat_3 age&gt; 40</t>
  </si>
  <si>
    <t>Cat_1, Cat_2</t>
  </si>
  <si>
    <t xml:space="preserve"> Service or Management</t>
  </si>
  <si>
    <t>Sales, Staff</t>
  </si>
  <si>
    <t>Service or Sales</t>
  </si>
  <si>
    <t>Management, Staff</t>
  </si>
  <si>
    <t>Service or Staff</t>
  </si>
  <si>
    <t>Management,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</si>
</sst>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1" xfId="0" applyFill="1" applyBorder="1"/>
    <xf numFmtId="164" fontId="1" fillId="0" borderId="3" xfId="0" quotePrefix="1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3" xfId="0" applyNumberFormat="1" applyFont="1" applyBorder="1" applyAlignment="1">
      <alignment horizontal="right"/>
    </xf>
    <xf numFmtId="164" fontId="0" fillId="0" borderId="4" xfId="0" applyNumberFormat="1" applyFont="1" applyBorder="1"/>
    <xf numFmtId="0" fontId="0" fillId="0" borderId="4" xfId="0" applyNumberFormat="1" applyFont="1" applyBorder="1" applyAlignment="1">
      <alignment horizontal="right"/>
    </xf>
    <xf numFmtId="164" fontId="0" fillId="0" borderId="5" xfId="0" applyNumberFormat="1" applyFont="1" applyBorder="1"/>
    <xf numFmtId="0" fontId="0" fillId="0" borderId="5" xfId="0" applyNumberFormat="1" applyFont="1" applyBorder="1" applyAlignment="1">
      <alignment horizontal="right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59</xdr:row>
      <xdr:rowOff>219075</xdr:rowOff>
    </xdr:from>
    <xdr:to>
      <xdr:col>6</xdr:col>
      <xdr:colOff>514350</xdr:colOff>
      <xdr:row>65</xdr:row>
      <xdr:rowOff>28575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2F68FAF-9771-48BC-A82A-91998DBBC855}"/>
            </a:ext>
          </a:extLst>
        </xdr:cNvPr>
        <xdr:cNvSpPr/>
      </xdr:nvSpPr>
      <xdr:spPr>
        <a:xfrm>
          <a:off x="7829550" y="11420475"/>
          <a:ext cx="1704975" cy="1000125"/>
        </a:xfrm>
        <a:prstGeom prst="ellipse">
          <a:avLst/>
        </a:prstGeom>
        <a:solidFill>
          <a:schemeClr val="tx1"/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chemeClr val="bg1"/>
              </a:solidFill>
            </a:rPr>
            <a:t>Root Node</a:t>
          </a:r>
        </a:p>
        <a:p>
          <a:pPr algn="ctr"/>
          <a:r>
            <a:rPr lang="en-US" sz="1600">
              <a:solidFill>
                <a:schemeClr val="bg1"/>
              </a:solidFill>
            </a:rPr>
            <a:t>All Records</a:t>
          </a:r>
          <a:br>
            <a:rPr lang="en-US" sz="1100">
              <a:solidFill>
                <a:schemeClr val="bg1"/>
              </a:solidFill>
            </a:rPr>
          </a:b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5</xdr:col>
      <xdr:colOff>518160</xdr:colOff>
      <xdr:row>76</xdr:row>
      <xdr:rowOff>28575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DA4096F-AA7D-4D65-BED0-AF501C1390D3}"/>
            </a:ext>
          </a:extLst>
        </xdr:cNvPr>
        <xdr:cNvSpPr/>
      </xdr:nvSpPr>
      <xdr:spPr>
        <a:xfrm>
          <a:off x="6629400" y="13535025"/>
          <a:ext cx="1737360" cy="981075"/>
        </a:xfrm>
        <a:prstGeom prst="ellipse">
          <a:avLst/>
        </a:prstGeom>
        <a:solidFill>
          <a:schemeClr val="tx1"/>
        </a:solidFill>
        <a:ln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 </a:t>
          </a:r>
          <a:r>
            <a:rPr lang="en-US" sz="1200">
              <a:solidFill>
                <a:schemeClr val="bg1"/>
              </a:solidFill>
            </a:rPr>
            <a:t>Node A</a:t>
          </a:r>
        </a:p>
        <a:p>
          <a:pPr algn="ctr"/>
          <a:r>
            <a:rPr lang="en-US" sz="1200">
              <a:solidFill>
                <a:schemeClr val="bg1"/>
              </a:solidFill>
            </a:rPr>
            <a:t> Records 4,5,6,7</a:t>
          </a:r>
          <a:br>
            <a:rPr lang="en-US" sz="1200">
              <a:solidFill>
                <a:schemeClr val="bg1"/>
              </a:solidFill>
            </a:rPr>
          </a:br>
          <a:endParaRPr 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71</xdr:row>
      <xdr:rowOff>0</xdr:rowOff>
    </xdr:from>
    <xdr:to>
      <xdr:col>9</xdr:col>
      <xdr:colOff>47625</xdr:colOff>
      <xdr:row>76</xdr:row>
      <xdr:rowOff>57150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4EE97745-107E-4AD0-928F-0A93627B848A}"/>
            </a:ext>
          </a:extLst>
        </xdr:cNvPr>
        <xdr:cNvSpPr/>
      </xdr:nvSpPr>
      <xdr:spPr>
        <a:xfrm>
          <a:off x="9534525" y="13535025"/>
          <a:ext cx="1781175" cy="1009650"/>
        </a:xfrm>
        <a:prstGeom prst="ellipse">
          <a:avLst/>
        </a:prstGeom>
        <a:solidFill>
          <a:schemeClr val="tx1"/>
        </a:solidFill>
        <a:ln>
          <a:solidFill>
            <a:srgbClr val="FFC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>
              <a:solidFill>
                <a:schemeClr val="bg1"/>
              </a:solidFill>
            </a:rPr>
            <a:t> Node B</a:t>
          </a:r>
        </a:p>
        <a:p>
          <a:pPr algn="ctr"/>
          <a:r>
            <a:rPr lang="en-US" sz="1200">
              <a:solidFill>
                <a:schemeClr val="bg1"/>
              </a:solidFill>
            </a:rPr>
            <a:t> Records 1,2,3,8,9,10,11</a:t>
          </a:r>
          <a:br>
            <a:rPr lang="en-US" sz="1100">
              <a:solidFill>
                <a:schemeClr val="bg1"/>
              </a:solidFill>
            </a:rPr>
          </a:b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259080</xdr:colOff>
      <xdr:row>64</xdr:row>
      <xdr:rowOff>71965</xdr:rowOff>
    </xdr:from>
    <xdr:to>
      <xdr:col>5</xdr:col>
      <xdr:colOff>238170</xdr:colOff>
      <xdr:row>71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F65B9E6-8AD0-4924-88CA-3DBA51FDD5FB}"/>
            </a:ext>
          </a:extLst>
        </xdr:cNvPr>
        <xdr:cNvCxnSpPr>
          <a:stCxn id="17" idx="3"/>
          <a:endCxn id="18" idx="0"/>
        </xdr:cNvCxnSpPr>
      </xdr:nvCxnSpPr>
      <xdr:spPr>
        <a:xfrm flipH="1">
          <a:off x="7498080" y="12273490"/>
          <a:ext cx="588690" cy="12615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215841</xdr:colOff>
      <xdr:row>64</xdr:row>
      <xdr:rowOff>72610</xdr:rowOff>
    </xdr:from>
    <xdr:to>
      <xdr:col>7</xdr:col>
      <xdr:colOff>523875</xdr:colOff>
      <xdr:row>71</xdr:row>
      <xdr:rowOff>95250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B3F43E6-5D6B-487B-847C-F75833CC70C6}"/>
            </a:ext>
          </a:extLst>
        </xdr:cNvPr>
        <xdr:cNvCxnSpPr>
          <a:stCxn id="17" idx="5"/>
        </xdr:cNvCxnSpPr>
      </xdr:nvCxnSpPr>
      <xdr:spPr>
        <a:xfrm>
          <a:off x="4978341" y="12464635"/>
          <a:ext cx="1031934" cy="1356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A470F-30AD-4BDC-88D1-E456EC73D9AD}" name="Table1" displayName="Table1" ref="B3:E14" totalsRowShown="0" headerRowDxfId="5" dataDxfId="4">
  <autoFilter ref="B3:E14" xr:uid="{1429778F-8584-45EC-94B7-AC5EE14AA26A}"/>
  <tableColumns count="4">
    <tableColumn id="1" xr3:uid="{E73712F8-9EA3-4DC9-800C-9D7C885808EC}" name="Occupation" dataDxfId="3"/>
    <tableColumn id="2" xr3:uid="{874DE7D8-7ED7-463F-8F63-F26376CF49A5}" name="Gender" dataDxfId="2"/>
    <tableColumn id="3" xr3:uid="{471287A7-93EF-4028-9340-5B83AEDABCE0}" name="Age" dataDxfId="1"/>
    <tableColumn id="4" xr3:uid="{07E03F76-6876-4F91-AACC-C0DC0D78D39D}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68"/>
  <sheetViews>
    <sheetView tabSelected="1" workbookViewId="0">
      <selection activeCell="G11" sqref="G11"/>
    </sheetView>
  </sheetViews>
  <sheetFormatPr defaultRowHeight="15" x14ac:dyDescent="0.25"/>
  <cols>
    <col min="2" max="2" width="12.28515625" customWidth="1"/>
    <col min="6" max="6" width="22.5703125" customWidth="1"/>
    <col min="7" max="7" width="10.85546875" customWidth="1"/>
    <col min="9" max="9" width="17.5703125" customWidth="1"/>
    <col min="10" max="10" width="12" customWidth="1"/>
    <col min="11" max="11" width="15.140625" customWidth="1"/>
    <col min="12" max="12" width="26.42578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12" x14ac:dyDescent="0.25">
      <c r="B4" s="2" t="s">
        <v>4</v>
      </c>
      <c r="C4" s="2" t="s">
        <v>5</v>
      </c>
      <c r="D4" s="2">
        <v>45</v>
      </c>
      <c r="E4" s="2">
        <v>48000</v>
      </c>
      <c r="H4" s="15" t="s">
        <v>35</v>
      </c>
    </row>
    <row r="5" spans="2:12" x14ac:dyDescent="0.25">
      <c r="B5" s="2"/>
      <c r="C5" s="2" t="s">
        <v>6</v>
      </c>
      <c r="D5" s="2">
        <v>25</v>
      </c>
      <c r="E5" s="2">
        <v>25000</v>
      </c>
      <c r="H5" s="17" t="s">
        <v>36</v>
      </c>
      <c r="I5" s="16" t="s">
        <v>37</v>
      </c>
      <c r="J5" s="17" t="s">
        <v>38</v>
      </c>
      <c r="K5" s="18"/>
      <c r="L5" s="21"/>
    </row>
    <row r="6" spans="2:12" x14ac:dyDescent="0.25">
      <c r="B6" s="2"/>
      <c r="C6" s="2" t="s">
        <v>6</v>
      </c>
      <c r="D6" s="2">
        <v>33</v>
      </c>
      <c r="E6" s="2">
        <v>35000</v>
      </c>
      <c r="H6" s="24">
        <v>1</v>
      </c>
      <c r="I6" s="19" t="s">
        <v>4</v>
      </c>
      <c r="J6" s="19" t="s">
        <v>39</v>
      </c>
      <c r="K6" s="19"/>
      <c r="L6" s="22"/>
    </row>
    <row r="7" spans="2:12" x14ac:dyDescent="0.25">
      <c r="B7" s="2" t="s">
        <v>7</v>
      </c>
      <c r="C7" s="2" t="s">
        <v>6</v>
      </c>
      <c r="D7" s="2">
        <v>25</v>
      </c>
      <c r="E7" s="2">
        <v>45000</v>
      </c>
      <c r="H7" s="24">
        <v>2</v>
      </c>
      <c r="I7" s="19" t="s">
        <v>7</v>
      </c>
      <c r="J7" s="19" t="s">
        <v>40</v>
      </c>
      <c r="K7" s="19"/>
      <c r="L7" s="22"/>
    </row>
    <row r="8" spans="2:12" x14ac:dyDescent="0.25">
      <c r="B8" s="2"/>
      <c r="C8" s="2" t="s">
        <v>5</v>
      </c>
      <c r="D8" s="2">
        <v>35</v>
      </c>
      <c r="E8" s="2">
        <v>65000</v>
      </c>
      <c r="H8" s="24">
        <v>3</v>
      </c>
      <c r="I8" s="19" t="s">
        <v>8</v>
      </c>
      <c r="J8" s="19" t="s">
        <v>41</v>
      </c>
      <c r="K8" s="19"/>
      <c r="L8" s="22"/>
    </row>
    <row r="9" spans="2:12" x14ac:dyDescent="0.25">
      <c r="B9" s="2"/>
      <c r="C9" s="2" t="s">
        <v>6</v>
      </c>
      <c r="D9" s="2">
        <v>26</v>
      </c>
      <c r="E9" s="2">
        <v>45000</v>
      </c>
      <c r="H9" s="24">
        <v>4</v>
      </c>
      <c r="I9" s="19" t="s">
        <v>9</v>
      </c>
      <c r="J9" s="19" t="s">
        <v>42</v>
      </c>
      <c r="K9" s="19"/>
      <c r="L9" s="22"/>
    </row>
    <row r="10" spans="2:12" x14ac:dyDescent="0.25">
      <c r="B10" s="2"/>
      <c r="C10" s="2" t="s">
        <v>5</v>
      </c>
      <c r="D10" s="2">
        <v>45</v>
      </c>
      <c r="E10" s="2">
        <v>70000</v>
      </c>
      <c r="H10" s="24">
        <v>5</v>
      </c>
      <c r="I10" s="19" t="s">
        <v>5</v>
      </c>
      <c r="J10" s="25" t="s">
        <v>6</v>
      </c>
      <c r="K10" s="25"/>
      <c r="L10" s="23"/>
    </row>
    <row r="11" spans="2:12" x14ac:dyDescent="0.25">
      <c r="B11" s="2" t="s">
        <v>8</v>
      </c>
      <c r="C11" s="2" t="s">
        <v>5</v>
      </c>
      <c r="D11" s="2">
        <v>40</v>
      </c>
      <c r="E11" s="2">
        <v>50000</v>
      </c>
      <c r="H11" s="24">
        <v>6</v>
      </c>
      <c r="I11" s="19" t="s">
        <v>43</v>
      </c>
      <c r="J11" s="26" t="s">
        <v>44</v>
      </c>
      <c r="K11" s="26"/>
      <c r="L11" s="23"/>
    </row>
    <row r="12" spans="2:12" x14ac:dyDescent="0.25">
      <c r="B12" s="2"/>
      <c r="C12" s="2" t="s">
        <v>6</v>
      </c>
      <c r="D12" s="2">
        <v>30</v>
      </c>
      <c r="E12" s="2">
        <v>40000</v>
      </c>
      <c r="H12" s="24">
        <v>7</v>
      </c>
      <c r="I12" s="19" t="s">
        <v>45</v>
      </c>
      <c r="J12" s="26" t="s">
        <v>46</v>
      </c>
      <c r="K12" s="26"/>
      <c r="L12" s="23"/>
    </row>
    <row r="13" spans="2:12" x14ac:dyDescent="0.25">
      <c r="B13" s="2" t="s">
        <v>9</v>
      </c>
      <c r="C13" s="2" t="s">
        <v>5</v>
      </c>
      <c r="D13" s="2">
        <v>50</v>
      </c>
      <c r="E13" s="2">
        <v>40000</v>
      </c>
      <c r="H13" s="24">
        <v>8</v>
      </c>
      <c r="I13" s="19" t="s">
        <v>47</v>
      </c>
      <c r="J13" s="26" t="s">
        <v>48</v>
      </c>
      <c r="K13" s="26"/>
      <c r="L13" s="23"/>
    </row>
    <row r="14" spans="2:12" x14ac:dyDescent="0.25">
      <c r="B14" s="2"/>
      <c r="C14" s="2" t="s">
        <v>6</v>
      </c>
      <c r="D14" s="2">
        <v>25</v>
      </c>
      <c r="E14" s="2">
        <v>25000</v>
      </c>
      <c r="H14" s="20">
        <v>9</v>
      </c>
      <c r="I14" s="19" t="s">
        <v>49</v>
      </c>
      <c r="J14" s="27" t="s">
        <v>50</v>
      </c>
      <c r="K14" s="27"/>
      <c r="L14" s="23"/>
    </row>
    <row r="15" spans="2:12" x14ac:dyDescent="0.25">
      <c r="H15" s="24">
        <v>10</v>
      </c>
      <c r="I15" s="19" t="s">
        <v>51</v>
      </c>
      <c r="J15" s="26" t="s">
        <v>52</v>
      </c>
      <c r="K15" s="26"/>
      <c r="L15" s="23"/>
    </row>
    <row r="16" spans="2:12" x14ac:dyDescent="0.25">
      <c r="H16" s="20">
        <v>11</v>
      </c>
      <c r="I16" s="19" t="s">
        <v>53</v>
      </c>
      <c r="J16" s="26" t="s">
        <v>54</v>
      </c>
      <c r="K16" s="26"/>
      <c r="L16" s="23"/>
    </row>
    <row r="18" spans="6:14" ht="15.75" thickBot="1" x14ac:dyDescent="0.3"/>
    <row r="19" spans="6:14" ht="15.75" thickBot="1" x14ac:dyDescent="0.3">
      <c r="F19" s="4" t="s">
        <v>10</v>
      </c>
      <c r="G19" s="4" t="s">
        <v>11</v>
      </c>
      <c r="H19" s="4" t="s">
        <v>12</v>
      </c>
      <c r="I19" s="4" t="s">
        <v>13</v>
      </c>
      <c r="J19" s="4" t="s">
        <v>14</v>
      </c>
      <c r="K19" s="4" t="s">
        <v>15</v>
      </c>
      <c r="L19" s="4" t="s">
        <v>16</v>
      </c>
      <c r="M19" s="4" t="s">
        <v>17</v>
      </c>
      <c r="N19" s="4" t="s">
        <v>18</v>
      </c>
    </row>
    <row r="20" spans="6:14" x14ac:dyDescent="0.25">
      <c r="F20" s="5" t="s">
        <v>19</v>
      </c>
      <c r="G20" s="3">
        <v>0.2727</v>
      </c>
      <c r="H20" s="6">
        <v>0.72719999999999996</v>
      </c>
      <c r="I20" s="5" t="s">
        <v>20</v>
      </c>
      <c r="J20" s="6">
        <v>0.33300000000000002</v>
      </c>
      <c r="K20" s="6">
        <v>0.125</v>
      </c>
      <c r="L20" s="6">
        <v>0.39700000000000002</v>
      </c>
      <c r="M20" s="5">
        <f>ABS(J20-K20)+ABS(J21-K21)+ABS(J22-K22)+ABS(J23-K23)</f>
        <v>0.58299999999999996</v>
      </c>
      <c r="N20" s="5">
        <f>L20*M20</f>
        <v>0.23145099999999999</v>
      </c>
    </row>
    <row r="21" spans="6:14" x14ac:dyDescent="0.25">
      <c r="F21" s="7"/>
      <c r="G21" s="7"/>
      <c r="H21" s="7"/>
      <c r="I21" s="7" t="s">
        <v>21</v>
      </c>
      <c r="J21" s="8">
        <v>0.33300000000000002</v>
      </c>
      <c r="K21" s="8">
        <v>0.25</v>
      </c>
      <c r="L21" s="7"/>
      <c r="M21" s="7"/>
      <c r="N21" s="7"/>
    </row>
    <row r="22" spans="6:14" x14ac:dyDescent="0.25">
      <c r="F22" s="7"/>
      <c r="G22" s="7"/>
      <c r="H22" s="7"/>
      <c r="I22" s="7" t="s">
        <v>22</v>
      </c>
      <c r="J22" s="8">
        <v>0.33300000000000002</v>
      </c>
      <c r="K22" s="8">
        <v>0.375</v>
      </c>
      <c r="L22" s="7"/>
      <c r="M22" s="7"/>
      <c r="N22" s="7"/>
    </row>
    <row r="23" spans="6:14" ht="15.75" thickBot="1" x14ac:dyDescent="0.3">
      <c r="F23" s="9"/>
      <c r="G23" s="9"/>
      <c r="H23" s="9"/>
      <c r="I23" s="9" t="s">
        <v>23</v>
      </c>
      <c r="J23" s="10">
        <v>0</v>
      </c>
      <c r="K23" s="10">
        <v>0.25</v>
      </c>
      <c r="L23" s="9"/>
      <c r="M23" s="9"/>
      <c r="N23" s="9"/>
    </row>
    <row r="24" spans="6:14" x14ac:dyDescent="0.25">
      <c r="F24" s="5" t="s">
        <v>24</v>
      </c>
      <c r="G24" s="5">
        <f>4/11</f>
        <v>0.36363636363636365</v>
      </c>
      <c r="H24" s="5">
        <f>7/11</f>
        <v>0.63636363636363635</v>
      </c>
      <c r="I24" s="5" t="s">
        <v>20</v>
      </c>
      <c r="J24" s="5">
        <v>0</v>
      </c>
      <c r="K24" s="5">
        <v>0.2857142857142857</v>
      </c>
      <c r="L24" s="5">
        <f>2*G24*H24</f>
        <v>0.46280991735537191</v>
      </c>
      <c r="M24" s="5">
        <f>ABS(J24-K24)+ABS(J25-K25)+ABS(J26-K26)+ABS(J27-K27)</f>
        <v>1.4285714285714284</v>
      </c>
      <c r="N24" s="5">
        <f>L24*M24</f>
        <v>0.66115702479338834</v>
      </c>
    </row>
    <row r="25" spans="6:14" x14ac:dyDescent="0.25">
      <c r="F25" s="7"/>
      <c r="G25" s="7"/>
      <c r="H25" s="7"/>
      <c r="I25" s="7" t="s">
        <v>21</v>
      </c>
      <c r="J25" s="7">
        <v>0</v>
      </c>
      <c r="K25" s="7">
        <v>0.42857142857142855</v>
      </c>
      <c r="L25" s="7"/>
      <c r="M25" s="7"/>
      <c r="N25" s="7"/>
    </row>
    <row r="26" spans="6:14" x14ac:dyDescent="0.25">
      <c r="F26" s="7"/>
      <c r="G26" s="7"/>
      <c r="H26" s="7"/>
      <c r="I26" s="7" t="s">
        <v>22</v>
      </c>
      <c r="J26" s="7">
        <f>2/4</f>
        <v>0.5</v>
      </c>
      <c r="K26" s="7">
        <v>0.2857142857142857</v>
      </c>
      <c r="L26" s="7"/>
      <c r="M26" s="7"/>
      <c r="N26" s="7"/>
    </row>
    <row r="27" spans="6:14" ht="15.75" thickBot="1" x14ac:dyDescent="0.3">
      <c r="F27" s="9"/>
      <c r="G27" s="9"/>
      <c r="H27" s="9"/>
      <c r="I27" s="9" t="s">
        <v>23</v>
      </c>
      <c r="J27" s="9">
        <v>0.5</v>
      </c>
      <c r="K27" s="9">
        <v>0</v>
      </c>
      <c r="L27" s="9"/>
      <c r="M27" s="9"/>
      <c r="N27" s="9"/>
    </row>
    <row r="28" spans="6:14" x14ac:dyDescent="0.25">
      <c r="F28" s="5" t="s">
        <v>25</v>
      </c>
      <c r="G28" s="5">
        <v>0.18181818181818182</v>
      </c>
      <c r="H28" s="5">
        <v>0.81818181818181823</v>
      </c>
      <c r="I28" s="5" t="s">
        <v>20</v>
      </c>
      <c r="J28" s="5">
        <v>0</v>
      </c>
      <c r="K28" s="5">
        <v>0.22222222222222221</v>
      </c>
      <c r="L28" s="5">
        <f>2*G28*H28</f>
        <v>0.2975206611570248</v>
      </c>
      <c r="M28" s="5">
        <f>ABS(J28-K28)+ABS(J29-K29)+ABS(J30-K30)+ABS(J31-K31)</f>
        <v>0.88888888888888895</v>
      </c>
      <c r="N28" s="5">
        <f>L28*M28</f>
        <v>0.26446280991735538</v>
      </c>
    </row>
    <row r="29" spans="6:14" x14ac:dyDescent="0.25">
      <c r="F29" s="7"/>
      <c r="G29" s="7"/>
      <c r="H29" s="7"/>
      <c r="I29" s="7" t="s">
        <v>21</v>
      </c>
      <c r="J29" s="7">
        <v>0.5</v>
      </c>
      <c r="K29" s="7">
        <v>0.22222222222222221</v>
      </c>
      <c r="L29" s="7"/>
      <c r="M29" s="7"/>
      <c r="N29" s="7"/>
    </row>
    <row r="30" spans="6:14" x14ac:dyDescent="0.25">
      <c r="F30" s="7"/>
      <c r="G30" s="7"/>
      <c r="H30" s="7"/>
      <c r="I30" s="7" t="s">
        <v>22</v>
      </c>
      <c r="J30" s="7">
        <v>0.5</v>
      </c>
      <c r="K30" s="7">
        <v>0.33333333333333331</v>
      </c>
      <c r="L30" s="7"/>
      <c r="M30" s="7"/>
      <c r="N30" s="7"/>
    </row>
    <row r="31" spans="6:14" ht="15.75" thickBot="1" x14ac:dyDescent="0.3">
      <c r="F31" s="9"/>
      <c r="G31" s="9"/>
      <c r="H31" s="9"/>
      <c r="I31" s="9" t="s">
        <v>23</v>
      </c>
      <c r="J31" s="9">
        <v>0</v>
      </c>
      <c r="K31" s="9">
        <v>0.22222222222222221</v>
      </c>
      <c r="L31" s="9"/>
      <c r="M31" s="9"/>
      <c r="N31" s="9"/>
    </row>
    <row r="32" spans="6:14" x14ac:dyDescent="0.25">
      <c r="F32" s="5" t="s">
        <v>26</v>
      </c>
      <c r="G32" s="5">
        <v>0.18181818181818182</v>
      </c>
      <c r="H32" s="5">
        <v>0.81818181818181823</v>
      </c>
      <c r="I32" s="5" t="s">
        <v>20</v>
      </c>
      <c r="J32" s="5">
        <v>0.5</v>
      </c>
      <c r="K32" s="5">
        <v>0.1111111111111111</v>
      </c>
      <c r="L32" s="5">
        <f>2*G32*H32</f>
        <v>0.2975206611570248</v>
      </c>
      <c r="M32" s="5">
        <f>ABS(J32-K32)+ABS(J33-K33)+ABS(J34-K34)+ABS(J35-K35)</f>
        <v>1.3333333333333335</v>
      </c>
      <c r="N32" s="5">
        <f>L32*M32</f>
        <v>0.39669421487603312</v>
      </c>
    </row>
    <row r="33" spans="6:14" x14ac:dyDescent="0.25">
      <c r="F33" s="7"/>
      <c r="G33" s="7"/>
      <c r="H33" s="7"/>
      <c r="I33" s="7" t="s">
        <v>21</v>
      </c>
      <c r="J33" s="7">
        <v>0.5</v>
      </c>
      <c r="K33" s="7">
        <v>0.22222222222222221</v>
      </c>
      <c r="L33" s="7"/>
      <c r="M33" s="7"/>
      <c r="N33" s="7"/>
    </row>
    <row r="34" spans="6:14" x14ac:dyDescent="0.25">
      <c r="F34" s="7"/>
      <c r="G34" s="7"/>
      <c r="H34" s="7"/>
      <c r="I34" s="7" t="s">
        <v>22</v>
      </c>
      <c r="J34" s="7">
        <v>0</v>
      </c>
      <c r="K34" s="7">
        <v>0.44444444444444442</v>
      </c>
      <c r="L34" s="7"/>
      <c r="M34" s="7"/>
      <c r="N34" s="7"/>
    </row>
    <row r="35" spans="6:14" ht="15.75" thickBot="1" x14ac:dyDescent="0.3">
      <c r="F35" s="9"/>
      <c r="G35" s="9"/>
      <c r="H35" s="9"/>
      <c r="I35" s="9" t="s">
        <v>23</v>
      </c>
      <c r="J35" s="9">
        <v>0</v>
      </c>
      <c r="K35" s="9">
        <v>0.22222222222222221</v>
      </c>
      <c r="L35" s="9"/>
      <c r="M35" s="9"/>
      <c r="N35" s="9"/>
    </row>
    <row r="36" spans="6:14" x14ac:dyDescent="0.25">
      <c r="F36" s="5" t="s">
        <v>27</v>
      </c>
      <c r="G36" s="5">
        <v>0.54545454545454541</v>
      </c>
      <c r="H36" s="5">
        <v>0.45454545454545453</v>
      </c>
      <c r="I36" s="5" t="s">
        <v>20</v>
      </c>
      <c r="J36" s="5">
        <v>0.33333333333333331</v>
      </c>
      <c r="K36" s="5">
        <v>0</v>
      </c>
      <c r="L36" s="5">
        <f>2*G36*H36</f>
        <v>0.49586776859504128</v>
      </c>
      <c r="M36" s="5">
        <f>ABS(J36-K36)+ABS(J37-K37)+ABS(J38-K38)+ABS(J39-K39)</f>
        <v>0.93333333333333335</v>
      </c>
      <c r="N36" s="5">
        <f>L36*M36</f>
        <v>0.46280991735537186</v>
      </c>
    </row>
    <row r="37" spans="6:14" x14ac:dyDescent="0.25">
      <c r="F37" s="7"/>
      <c r="G37" s="7"/>
      <c r="H37" s="7"/>
      <c r="I37" s="7" t="s">
        <v>21</v>
      </c>
      <c r="J37" s="7">
        <v>0.33333333333333331</v>
      </c>
      <c r="K37" s="7">
        <v>0.2</v>
      </c>
      <c r="L37" s="7"/>
      <c r="M37" s="7"/>
      <c r="N37" s="7"/>
    </row>
    <row r="38" spans="6:14" x14ac:dyDescent="0.25">
      <c r="F38" s="7"/>
      <c r="G38" s="7"/>
      <c r="H38" s="7"/>
      <c r="I38" s="7" t="s">
        <v>22</v>
      </c>
      <c r="J38" s="7">
        <v>0.33333333333333331</v>
      </c>
      <c r="K38" s="7">
        <v>0.4</v>
      </c>
      <c r="L38" s="7"/>
      <c r="M38" s="7"/>
      <c r="N38" s="7"/>
    </row>
    <row r="39" spans="6:14" ht="15.75" thickBot="1" x14ac:dyDescent="0.3">
      <c r="F39" s="9"/>
      <c r="G39" s="9"/>
      <c r="H39" s="9"/>
      <c r="I39" s="9" t="s">
        <v>23</v>
      </c>
      <c r="J39" s="9">
        <v>0</v>
      </c>
      <c r="K39" s="9">
        <v>0.4</v>
      </c>
      <c r="L39" s="9"/>
      <c r="M39" s="9"/>
      <c r="N39" s="9"/>
    </row>
    <row r="40" spans="6:14" x14ac:dyDescent="0.25">
      <c r="F40" s="5" t="s">
        <v>28</v>
      </c>
      <c r="G40" s="5">
        <v>0.45454545454545453</v>
      </c>
      <c r="H40" s="5">
        <v>0.54545454545454541</v>
      </c>
      <c r="I40" s="5" t="s">
        <v>20</v>
      </c>
      <c r="J40" s="5">
        <v>0</v>
      </c>
      <c r="K40" s="5">
        <v>0.33333333333333331</v>
      </c>
      <c r="L40" s="5">
        <f>2*G40*H40</f>
        <v>0.49586776859504128</v>
      </c>
      <c r="M40" s="5">
        <f>ABS(J40-K40)+ABS(J41-K41)+ABS(J42-K42)+ABS(J43-K43)</f>
        <v>0.93333333333333335</v>
      </c>
      <c r="N40" s="5">
        <f>L40*M40</f>
        <v>0.46280991735537186</v>
      </c>
    </row>
    <row r="41" spans="6:14" x14ac:dyDescent="0.25">
      <c r="F41" s="7"/>
      <c r="G41" s="7"/>
      <c r="H41" s="7"/>
      <c r="I41" s="7" t="s">
        <v>21</v>
      </c>
      <c r="J41" s="7">
        <v>0.2</v>
      </c>
      <c r="K41" s="7">
        <v>0.33333333333333331</v>
      </c>
      <c r="L41" s="7"/>
      <c r="M41" s="7"/>
      <c r="N41" s="7"/>
    </row>
    <row r="42" spans="6:14" x14ac:dyDescent="0.25">
      <c r="F42" s="7"/>
      <c r="G42" s="7"/>
      <c r="H42" s="7"/>
      <c r="I42" s="7" t="s">
        <v>22</v>
      </c>
      <c r="J42" s="7">
        <v>0.4</v>
      </c>
      <c r="K42" s="7">
        <v>0.33333333333333331</v>
      </c>
      <c r="L42" s="7"/>
      <c r="M42" s="7"/>
      <c r="N42" s="7"/>
    </row>
    <row r="43" spans="6:14" ht="15.75" thickBot="1" x14ac:dyDescent="0.3">
      <c r="F43" s="9"/>
      <c r="G43" s="9"/>
      <c r="H43" s="9"/>
      <c r="I43" s="9" t="s">
        <v>23</v>
      </c>
      <c r="J43" s="9">
        <v>0.4</v>
      </c>
      <c r="K43" s="9">
        <v>0</v>
      </c>
      <c r="L43" s="9"/>
      <c r="M43" s="9"/>
      <c r="N43" s="9"/>
    </row>
    <row r="44" spans="6:14" x14ac:dyDescent="0.25">
      <c r="F44" s="5" t="s">
        <v>29</v>
      </c>
      <c r="G44" s="5">
        <v>0.45454545454545453</v>
      </c>
      <c r="H44" s="5">
        <v>0.54545454545454541</v>
      </c>
      <c r="I44" s="5" t="s">
        <v>20</v>
      </c>
      <c r="J44" s="5">
        <v>0.4</v>
      </c>
      <c r="K44" s="5">
        <v>0</v>
      </c>
      <c r="L44" s="5">
        <f>2*G44*H44</f>
        <v>0.49586776859504128</v>
      </c>
      <c r="M44" s="5">
        <f>ABS(J44-K44)+ABS(J45-K45)+ABS(J46-K46)+ABS(J47-K47)</f>
        <v>0.93333333333333335</v>
      </c>
      <c r="N44" s="5">
        <f>L44*M44</f>
        <v>0.46280991735537186</v>
      </c>
    </row>
    <row r="45" spans="6:14" x14ac:dyDescent="0.25">
      <c r="F45" s="7"/>
      <c r="G45" s="7"/>
      <c r="H45" s="7"/>
      <c r="I45" s="7" t="s">
        <v>21</v>
      </c>
      <c r="J45" s="7">
        <v>0.2</v>
      </c>
      <c r="K45" s="7">
        <v>0.33333333333333331</v>
      </c>
      <c r="L45" s="7"/>
      <c r="M45" s="7"/>
      <c r="N45" s="7"/>
    </row>
    <row r="46" spans="6:14" x14ac:dyDescent="0.25">
      <c r="F46" s="7"/>
      <c r="G46" s="7"/>
      <c r="H46" s="7"/>
      <c r="I46" s="7" t="s">
        <v>22</v>
      </c>
      <c r="J46" s="7">
        <v>0.4</v>
      </c>
      <c r="K46" s="7">
        <v>0.33333333333333331</v>
      </c>
      <c r="L46" s="7"/>
      <c r="M46" s="7"/>
      <c r="N46" s="7"/>
    </row>
    <row r="47" spans="6:14" ht="15.75" thickBot="1" x14ac:dyDescent="0.3">
      <c r="F47" s="9"/>
      <c r="G47" s="9"/>
      <c r="H47" s="9"/>
      <c r="I47" s="9" t="s">
        <v>23</v>
      </c>
      <c r="J47" s="9">
        <v>0</v>
      </c>
      <c r="K47" s="9">
        <v>0.33333333333333331</v>
      </c>
      <c r="L47" s="9"/>
      <c r="M47" s="9"/>
      <c r="N47" s="9"/>
    </row>
    <row r="48" spans="6:14" x14ac:dyDescent="0.25">
      <c r="F48" s="5" t="s">
        <v>30</v>
      </c>
      <c r="G48" s="5">
        <v>0.27272727272727271</v>
      </c>
      <c r="H48" s="5">
        <v>0.72727272727272729</v>
      </c>
      <c r="I48" s="5" t="s">
        <v>20</v>
      </c>
      <c r="J48" s="5">
        <v>0</v>
      </c>
      <c r="K48" s="5">
        <v>0.25</v>
      </c>
      <c r="L48" s="5">
        <f>2*G48*H48</f>
        <v>0.39669421487603301</v>
      </c>
      <c r="M48" s="5">
        <f>ABS(J48-K48)+ABS(J49-K49)+ABS(J50-K50)+ABS(J51-K51)</f>
        <v>0.58333333333333326</v>
      </c>
      <c r="N48" s="5">
        <f>L48*M48</f>
        <v>0.2314049586776859</v>
      </c>
    </row>
    <row r="49" spans="4:14" x14ac:dyDescent="0.25">
      <c r="F49" s="7"/>
      <c r="G49" s="7"/>
      <c r="H49" s="7"/>
      <c r="I49" s="7" t="s">
        <v>21</v>
      </c>
      <c r="J49" s="7">
        <v>0.33333333333333331</v>
      </c>
      <c r="K49" s="7">
        <v>0.25</v>
      </c>
      <c r="L49" s="7"/>
      <c r="M49" s="7"/>
      <c r="N49" s="7"/>
    </row>
    <row r="50" spans="4:14" x14ac:dyDescent="0.25">
      <c r="F50" s="7"/>
      <c r="G50" s="7"/>
      <c r="H50" s="7"/>
      <c r="I50" s="7" t="s">
        <v>22</v>
      </c>
      <c r="J50" s="7">
        <v>0.33333333333333331</v>
      </c>
      <c r="K50" s="7">
        <v>0.375</v>
      </c>
      <c r="L50" s="7"/>
      <c r="M50" s="7"/>
      <c r="N50" s="7"/>
    </row>
    <row r="51" spans="4:14" ht="15.75" thickBot="1" x14ac:dyDescent="0.3">
      <c r="F51" s="9"/>
      <c r="G51" s="9"/>
      <c r="H51" s="9"/>
      <c r="I51" s="9" t="s">
        <v>23</v>
      </c>
      <c r="J51" s="9">
        <v>0.33333333333333331</v>
      </c>
      <c r="K51" s="9">
        <v>0.125</v>
      </c>
      <c r="L51" s="9"/>
      <c r="M51" s="9"/>
      <c r="N51" s="9"/>
    </row>
    <row r="52" spans="4:14" x14ac:dyDescent="0.25">
      <c r="F52" s="7" t="s">
        <v>31</v>
      </c>
      <c r="G52" s="7">
        <v>0.27272727272727271</v>
      </c>
      <c r="H52" s="7">
        <v>0.72727272727272729</v>
      </c>
      <c r="I52" s="7" t="s">
        <v>20</v>
      </c>
      <c r="J52" s="7">
        <v>0</v>
      </c>
      <c r="K52" s="7">
        <v>0.25</v>
      </c>
      <c r="L52" s="7">
        <f>2*G52*H52</f>
        <v>0.39669421487603301</v>
      </c>
      <c r="M52" s="7">
        <f>ABS(J52-K52)+ABS(J53-K53)+ABS(J54-K54)+ABS(J55-K55)</f>
        <v>0.58333333333333326</v>
      </c>
      <c r="N52" s="7">
        <f>L52*M52</f>
        <v>0.2314049586776859</v>
      </c>
    </row>
    <row r="53" spans="4:14" x14ac:dyDescent="0.25">
      <c r="F53" s="7"/>
      <c r="G53" s="7"/>
      <c r="H53" s="7"/>
      <c r="I53" s="7" t="s">
        <v>21</v>
      </c>
      <c r="J53" s="7">
        <v>0.33333333333333331</v>
      </c>
      <c r="K53" s="7">
        <v>0.25</v>
      </c>
      <c r="L53" s="7"/>
      <c r="M53" s="7"/>
      <c r="N53" s="7"/>
    </row>
    <row r="54" spans="4:14" x14ac:dyDescent="0.25">
      <c r="F54" s="7"/>
      <c r="G54" s="7"/>
      <c r="H54" s="7"/>
      <c r="I54" s="7" t="s">
        <v>22</v>
      </c>
      <c r="J54" s="7">
        <v>0.33333333333333331</v>
      </c>
      <c r="K54" s="7">
        <v>0.375</v>
      </c>
      <c r="L54" s="7"/>
      <c r="M54" s="7"/>
      <c r="N54" s="7"/>
    </row>
    <row r="55" spans="4:14" ht="15.75" thickBot="1" x14ac:dyDescent="0.3">
      <c r="F55" s="9"/>
      <c r="G55" s="9"/>
      <c r="H55" s="9"/>
      <c r="I55" s="9" t="s">
        <v>23</v>
      </c>
      <c r="J55" s="9">
        <v>0.33333333333333331</v>
      </c>
      <c r="K55" s="9">
        <v>0.125</v>
      </c>
      <c r="L55" s="9"/>
      <c r="M55" s="9"/>
      <c r="N55" s="9"/>
    </row>
    <row r="59" spans="4:14" ht="18.75" x14ac:dyDescent="0.3">
      <c r="E59" s="11" t="s">
        <v>32</v>
      </c>
      <c r="F59" s="11"/>
      <c r="G59" s="11"/>
      <c r="H59" s="11"/>
    </row>
    <row r="60" spans="4:14" ht="18.75" x14ac:dyDescent="0.3">
      <c r="D60" s="12"/>
      <c r="E60" s="12"/>
      <c r="F60" s="13" t="s">
        <v>33</v>
      </c>
      <c r="G60" s="13"/>
      <c r="H60" s="12"/>
    </row>
    <row r="68" spans="4:8" x14ac:dyDescent="0.25">
      <c r="D68" t="s">
        <v>7</v>
      </c>
      <c r="G68" s="14" t="s">
        <v>34</v>
      </c>
      <c r="H68" s="14"/>
    </row>
  </sheetData>
  <mergeCells count="9">
    <mergeCell ref="J10:K10"/>
    <mergeCell ref="J11:K11"/>
    <mergeCell ref="J12:K12"/>
    <mergeCell ref="J13:K13"/>
    <mergeCell ref="J14:K14"/>
    <mergeCell ref="J15:K15"/>
    <mergeCell ref="J16:K16"/>
    <mergeCell ref="E59:H59"/>
    <mergeCell ref="F60:G6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Nihir</dc:creator>
  <cp:lastModifiedBy>HP</cp:lastModifiedBy>
  <dcterms:created xsi:type="dcterms:W3CDTF">2015-06-05T18:17:20Z</dcterms:created>
  <dcterms:modified xsi:type="dcterms:W3CDTF">2019-10-29T03:20:59Z</dcterms:modified>
</cp:coreProperties>
</file>