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RUB\Master\WM - Wissensbasierte Methoden\Projekt\"/>
    </mc:Choice>
  </mc:AlternateContent>
  <xr:revisionPtr revIDLastSave="131" documentId="13_ncr:1_{39C0AA74-723E-421B-B9BC-2E2991319B66}" xr6:coauthVersionLast="43" xr6:coauthVersionMax="43" xr10:uidLastSave="{9EA4BC6C-2B70-4B60-A8A4-EA359421E91A}"/>
  <bookViews>
    <workbookView xWindow="-120" yWindow="-120" windowWidth="29040" windowHeight="15840" xr2:uid="{FAE99C10-103E-49D1-9FEF-ED29ACF84AD0}"/>
  </bookViews>
  <sheets>
    <sheet name="Pfade" sheetId="1" r:id="rId1"/>
    <sheet name="Punkte" sheetId="2" r:id="rId2"/>
  </sheets>
  <definedNames>
    <definedName name="ID_1">Punkte!$A$2</definedName>
    <definedName name="ID_10">Punkte!$A$11</definedName>
    <definedName name="ID_2">Punkte!$A$3</definedName>
    <definedName name="ID_3">Punkte!$A$4</definedName>
    <definedName name="ID_4">Punkte!$A$5</definedName>
    <definedName name="ID_5">Punkte!$A$6</definedName>
    <definedName name="ID_6">Punkte!$A$7</definedName>
    <definedName name="ID_7">Punkte!$A$8</definedName>
    <definedName name="ID_8">Punkte!$A$9</definedName>
    <definedName name="ÎD_9">Punkte!$A$10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H3" i="1" s="1"/>
  <c r="E3" i="1"/>
  <c r="F3" i="1"/>
  <c r="G3" i="1"/>
  <c r="D4" i="1"/>
  <c r="H4" i="1" s="1"/>
  <c r="E4" i="1"/>
  <c r="F4" i="1"/>
  <c r="G4" i="1"/>
  <c r="D5" i="1"/>
  <c r="H5" i="1" s="1"/>
  <c r="E5" i="1"/>
  <c r="F5" i="1"/>
  <c r="G5" i="1"/>
  <c r="D6" i="1"/>
  <c r="E6" i="1"/>
  <c r="H6" i="1" s="1"/>
  <c r="F6" i="1"/>
  <c r="G6" i="1"/>
  <c r="D7" i="1"/>
  <c r="H7" i="1" s="1"/>
  <c r="E7" i="1"/>
  <c r="F7" i="1"/>
  <c r="G7" i="1"/>
  <c r="D8" i="1"/>
  <c r="H8" i="1" s="1"/>
  <c r="E8" i="1"/>
  <c r="F8" i="1"/>
  <c r="G8" i="1"/>
  <c r="D9" i="1"/>
  <c r="H9" i="1" s="1"/>
  <c r="E9" i="1"/>
  <c r="F9" i="1"/>
  <c r="G9" i="1"/>
  <c r="D10" i="1"/>
  <c r="E10" i="1"/>
  <c r="H10" i="1" s="1"/>
  <c r="F10" i="1"/>
  <c r="G10" i="1"/>
  <c r="D11" i="1"/>
  <c r="H11" i="1" s="1"/>
  <c r="E11" i="1"/>
  <c r="F11" i="1"/>
  <c r="G11" i="1"/>
  <c r="D12" i="1"/>
  <c r="H12" i="1" s="1"/>
  <c r="E12" i="1"/>
  <c r="F12" i="1"/>
  <c r="G12" i="1"/>
  <c r="D13" i="1"/>
  <c r="H13" i="1" s="1"/>
  <c r="E13" i="1"/>
  <c r="F13" i="1"/>
  <c r="G13" i="1"/>
  <c r="D14" i="1"/>
  <c r="E14" i="1"/>
  <c r="H14" i="1" s="1"/>
  <c r="F14" i="1"/>
  <c r="G14" i="1"/>
  <c r="D15" i="1"/>
  <c r="H15" i="1" s="1"/>
  <c r="E15" i="1"/>
  <c r="F15" i="1"/>
  <c r="G15" i="1"/>
  <c r="D16" i="1"/>
  <c r="H16" i="1" s="1"/>
  <c r="E16" i="1"/>
  <c r="F16" i="1"/>
  <c r="G16" i="1"/>
  <c r="D17" i="1"/>
  <c r="H17" i="1" s="1"/>
  <c r="E17" i="1"/>
  <c r="F17" i="1"/>
  <c r="G17" i="1"/>
  <c r="D18" i="1"/>
  <c r="E18" i="1"/>
  <c r="H18" i="1" s="1"/>
  <c r="F18" i="1"/>
  <c r="G18" i="1"/>
  <c r="D19" i="1"/>
  <c r="H19" i="1" s="1"/>
  <c r="E19" i="1"/>
  <c r="F19" i="1"/>
  <c r="G19" i="1"/>
  <c r="D20" i="1"/>
  <c r="H20" i="1" s="1"/>
  <c r="E20" i="1"/>
  <c r="F20" i="1"/>
  <c r="G20" i="1"/>
  <c r="D21" i="1"/>
  <c r="H21" i="1" s="1"/>
  <c r="E21" i="1"/>
  <c r="F21" i="1"/>
  <c r="G21" i="1"/>
  <c r="D22" i="1"/>
  <c r="E22" i="1"/>
  <c r="H22" i="1" s="1"/>
  <c r="F22" i="1"/>
  <c r="G22" i="1"/>
  <c r="D23" i="1"/>
  <c r="H23" i="1" s="1"/>
  <c r="E23" i="1"/>
  <c r="F23" i="1"/>
  <c r="G23" i="1"/>
  <c r="G2" i="1"/>
  <c r="F2" i="1"/>
  <c r="E2" i="1"/>
  <c r="D2" i="1"/>
  <c r="H2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<sst xmlns="http://schemas.openxmlformats.org/spreadsheetml/2006/main" count="66" uniqueCount="22">
  <si>
    <t>Start_x</t>
  </si>
  <si>
    <t>End_x</t>
  </si>
  <si>
    <t>Start_y</t>
  </si>
  <si>
    <t>End_y</t>
  </si>
  <si>
    <t>Punkt_ID</t>
  </si>
  <si>
    <t>Pfad_ID</t>
  </si>
  <si>
    <t>Start Punkt</t>
  </si>
  <si>
    <t>End Punkt</t>
  </si>
  <si>
    <t>P1</t>
  </si>
  <si>
    <t>P2</t>
  </si>
  <si>
    <t>P4</t>
  </si>
  <si>
    <t>P3</t>
  </si>
  <si>
    <t>P6</t>
  </si>
  <si>
    <t>P5</t>
  </si>
  <si>
    <t>P7</t>
  </si>
  <si>
    <t>P9</t>
  </si>
  <si>
    <t>P8</t>
  </si>
  <si>
    <t>P10</t>
  </si>
  <si>
    <t>X</t>
  </si>
  <si>
    <t>Y</t>
  </si>
  <si>
    <t>Laenge</t>
  </si>
  <si>
    <t>barrierefrei?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</si>
</sst>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A2AE-F9D6-48D8-BB7A-63ED37149A1E}">
  <dimension ref="A1:I23"/>
  <sheetViews>
    <sheetView tabSelected="1" workbookViewId="0">
      <selection activeCell="K6" sqref="K6"/>
    </sheetView>
  </sheetViews>
  <sheetFormatPr baseColWidth="10" defaultRowHeight="15" x14ac:dyDescent="0.25"/>
  <cols>
    <col min="1" max="1" width="10.7109375" style="1" bestFit="1" customWidth="1"/>
    <col min="2" max="2" width="9.85546875" style="1" bestFit="1" customWidth="1"/>
    <col min="3" max="3" width="7.85546875" style="1" bestFit="1" customWidth="1"/>
    <col min="4" max="5" width="7.140625" style="1" bestFit="1" customWidth="1"/>
    <col min="6" max="7" width="6.28515625" style="1" bestFit="1" customWidth="1"/>
    <col min="8" max="8" width="7.28515625" bestFit="1" customWidth="1"/>
    <col min="9" max="9" width="12.28515625" bestFit="1" customWidth="1"/>
  </cols>
  <sheetData>
    <row r="1" spans="1:9" x14ac:dyDescent="0.25">
      <c r="A1" s="1" t="s">
        <v>6</v>
      </c>
      <c r="B1" s="3" t="s">
        <v>7</v>
      </c>
      <c r="C1" s="3" t="s">
        <v>5</v>
      </c>
      <c r="D1" s="1" t="s">
        <v>0</v>
      </c>
      <c r="E1" s="1" t="s">
        <v>2</v>
      </c>
      <c r="F1" s="1" t="s">
        <v>1</v>
      </c>
      <c r="G1" s="1" t="s">
        <v>3</v>
      </c>
      <c r="H1" t="s">
        <v>20</v>
      </c>
      <c r="I1" t="s">
        <v>21</v>
      </c>
    </row>
    <row r="2" spans="1:9" x14ac:dyDescent="0.25">
      <c r="A2" s="2" t="s">
        <v>8</v>
      </c>
      <c r="B2" s="1" t="s">
        <v>9</v>
      </c>
      <c r="C2" s="1" t="str">
        <f>A2&amp;"_"&amp;B2</f>
        <v>P1_P2</v>
      </c>
      <c r="D2" s="1">
        <f>VLOOKUP($A2,Punkte!$A$2:$C$11,2,FALSE)</f>
        <v>4</v>
      </c>
      <c r="E2" s="1">
        <f>VLOOKUP($A2,Punkte!$A$2:$C$11,3,FALSE)</f>
        <v>1</v>
      </c>
      <c r="F2" s="1">
        <f>VLOOKUP($B2,Punkte!$A$2:$C$11,2,FALSE)</f>
        <v>8</v>
      </c>
      <c r="G2" s="1">
        <f>VLOOKUP($B2,Punkte!$A$2:$C$11,3,FALSE)</f>
        <v>2</v>
      </c>
      <c r="H2">
        <f>ROUND(ABS(SQRT((D2-F2)^2+(E2-G2)^2)),3)</f>
        <v>4.1230000000000002</v>
      </c>
      <c r="I2">
        <v>1</v>
      </c>
    </row>
    <row r="3" spans="1:9" x14ac:dyDescent="0.25">
      <c r="A3" s="2" t="s">
        <v>9</v>
      </c>
      <c r="B3" s="1" t="s">
        <v>8</v>
      </c>
      <c r="C3" s="1" t="str">
        <f t="shared" ref="C3:C23" si="0">A3&amp;"_"&amp;B3</f>
        <v>P2_P1</v>
      </c>
      <c r="D3" s="1">
        <f>VLOOKUP($A3,Punkte!$A$2:$C$11,2,FALSE)</f>
        <v>8</v>
      </c>
      <c r="E3" s="1">
        <f>VLOOKUP($A3,Punkte!$A$2:$C$11,3,FALSE)</f>
        <v>2</v>
      </c>
      <c r="F3" s="1">
        <f>VLOOKUP($B3,Punkte!$A$2:$C$11,2,FALSE)</f>
        <v>4</v>
      </c>
      <c r="G3" s="1">
        <f>VLOOKUP($B3,Punkte!$A$2:$C$11,3,FALSE)</f>
        <v>1</v>
      </c>
      <c r="H3">
        <f t="shared" ref="H3:H23" si="1">ROUND(ABS(SQRT((D3-F3)^2+(E3-G3)^2)),3)</f>
        <v>4.1230000000000002</v>
      </c>
      <c r="I3">
        <v>1</v>
      </c>
    </row>
    <row r="4" spans="1:9" x14ac:dyDescent="0.25">
      <c r="A4" s="2" t="s">
        <v>9</v>
      </c>
      <c r="B4" s="1" t="s">
        <v>10</v>
      </c>
      <c r="C4" s="1" t="str">
        <f t="shared" si="0"/>
        <v>P2_P4</v>
      </c>
      <c r="D4" s="1">
        <f>VLOOKUP($A4,Punkte!$A$2:$C$11,2,FALSE)</f>
        <v>8</v>
      </c>
      <c r="E4" s="1">
        <f>VLOOKUP($A4,Punkte!$A$2:$C$11,3,FALSE)</f>
        <v>2</v>
      </c>
      <c r="F4" s="1">
        <f>VLOOKUP($B4,Punkte!$A$2:$C$11,2,FALSE)</f>
        <v>4</v>
      </c>
      <c r="G4" s="1">
        <f>VLOOKUP($B4,Punkte!$A$2:$C$11,3,FALSE)</f>
        <v>4</v>
      </c>
      <c r="H4">
        <f t="shared" si="1"/>
        <v>4.4720000000000004</v>
      </c>
      <c r="I4">
        <v>0</v>
      </c>
    </row>
    <row r="5" spans="1:9" x14ac:dyDescent="0.25">
      <c r="A5" s="2" t="s">
        <v>10</v>
      </c>
      <c r="B5" s="1" t="s">
        <v>9</v>
      </c>
      <c r="C5" s="1" t="str">
        <f t="shared" si="0"/>
        <v>P4_P2</v>
      </c>
      <c r="D5" s="1">
        <f>VLOOKUP($A5,Punkte!$A$2:$C$11,2,FALSE)</f>
        <v>4</v>
      </c>
      <c r="E5" s="1">
        <f>VLOOKUP($A5,Punkte!$A$2:$C$11,3,FALSE)</f>
        <v>4</v>
      </c>
      <c r="F5" s="1">
        <f>VLOOKUP($B5,Punkte!$A$2:$C$11,2,FALSE)</f>
        <v>8</v>
      </c>
      <c r="G5" s="1">
        <f>VLOOKUP($B5,Punkte!$A$2:$C$11,3,FALSE)</f>
        <v>2</v>
      </c>
      <c r="H5">
        <f t="shared" si="1"/>
        <v>4.4720000000000004</v>
      </c>
      <c r="I5">
        <v>0</v>
      </c>
    </row>
    <row r="6" spans="1:9" x14ac:dyDescent="0.25">
      <c r="A6" s="2" t="s">
        <v>11</v>
      </c>
      <c r="B6" s="1" t="s">
        <v>10</v>
      </c>
      <c r="C6" s="1" t="str">
        <f t="shared" si="0"/>
        <v>P3_P4</v>
      </c>
      <c r="D6" s="1">
        <f>VLOOKUP($A6,Punkte!$A$2:$C$11,2,FALSE)</f>
        <v>2</v>
      </c>
      <c r="E6" s="1">
        <f>VLOOKUP($A6,Punkte!$A$2:$C$11,3,FALSE)</f>
        <v>3</v>
      </c>
      <c r="F6" s="1">
        <f>VLOOKUP($B6,Punkte!$A$2:$C$11,2,FALSE)</f>
        <v>4</v>
      </c>
      <c r="G6" s="1">
        <f>VLOOKUP($B6,Punkte!$A$2:$C$11,3,FALSE)</f>
        <v>4</v>
      </c>
      <c r="H6">
        <f t="shared" si="1"/>
        <v>2.2360000000000002</v>
      </c>
      <c r="I6">
        <v>1</v>
      </c>
    </row>
    <row r="7" spans="1:9" x14ac:dyDescent="0.25">
      <c r="A7" s="2" t="s">
        <v>10</v>
      </c>
      <c r="B7" s="1" t="s">
        <v>11</v>
      </c>
      <c r="C7" s="1" t="str">
        <f t="shared" si="0"/>
        <v>P4_P3</v>
      </c>
      <c r="D7" s="1">
        <f>VLOOKUP($A7,Punkte!$A$2:$C$11,2,FALSE)</f>
        <v>4</v>
      </c>
      <c r="E7" s="1">
        <f>VLOOKUP($A7,Punkte!$A$2:$C$11,3,FALSE)</f>
        <v>4</v>
      </c>
      <c r="F7" s="1">
        <f>VLOOKUP($B7,Punkte!$A$2:$C$11,2,FALSE)</f>
        <v>2</v>
      </c>
      <c r="G7" s="1">
        <f>VLOOKUP($B7,Punkte!$A$2:$C$11,3,FALSE)</f>
        <v>3</v>
      </c>
      <c r="H7">
        <f t="shared" si="1"/>
        <v>2.2360000000000002</v>
      </c>
      <c r="I7">
        <v>1</v>
      </c>
    </row>
    <row r="8" spans="1:9" x14ac:dyDescent="0.25">
      <c r="A8" s="2" t="s">
        <v>10</v>
      </c>
      <c r="B8" s="1" t="s">
        <v>12</v>
      </c>
      <c r="C8" s="1" t="str">
        <f t="shared" si="0"/>
        <v>P4_P6</v>
      </c>
      <c r="D8" s="1">
        <f>VLOOKUP($A8,Punkte!$A$2:$C$11,2,FALSE)</f>
        <v>4</v>
      </c>
      <c r="E8" s="1">
        <f>VLOOKUP($A8,Punkte!$A$2:$C$11,3,FALSE)</f>
        <v>4</v>
      </c>
      <c r="F8" s="1">
        <f>VLOOKUP($B8,Punkte!$A$2:$C$11,2,FALSE)</f>
        <v>8</v>
      </c>
      <c r="G8" s="1">
        <f>VLOOKUP($B8,Punkte!$A$2:$C$11,3,FALSE)</f>
        <v>5</v>
      </c>
      <c r="H8">
        <f t="shared" si="1"/>
        <v>4.1230000000000002</v>
      </c>
      <c r="I8">
        <v>0</v>
      </c>
    </row>
    <row r="9" spans="1:9" x14ac:dyDescent="0.25">
      <c r="A9" s="2" t="s">
        <v>12</v>
      </c>
      <c r="B9" s="1" t="s">
        <v>10</v>
      </c>
      <c r="C9" s="1" t="str">
        <f t="shared" si="0"/>
        <v>P6_P4</v>
      </c>
      <c r="D9" s="1">
        <f>VLOOKUP($A9,Punkte!$A$2:$C$11,2,FALSE)</f>
        <v>8</v>
      </c>
      <c r="E9" s="1">
        <f>VLOOKUP($A9,Punkte!$A$2:$C$11,3,FALSE)</f>
        <v>5</v>
      </c>
      <c r="F9" s="1">
        <f>VLOOKUP($B9,Punkte!$A$2:$C$11,2,FALSE)</f>
        <v>4</v>
      </c>
      <c r="G9" s="1">
        <f>VLOOKUP($B9,Punkte!$A$2:$C$11,3,FALSE)</f>
        <v>4</v>
      </c>
      <c r="H9">
        <f t="shared" si="1"/>
        <v>4.1230000000000002</v>
      </c>
      <c r="I9">
        <v>0</v>
      </c>
    </row>
    <row r="10" spans="1:9" x14ac:dyDescent="0.25">
      <c r="A10" s="2" t="s">
        <v>13</v>
      </c>
      <c r="B10" s="1" t="s">
        <v>10</v>
      </c>
      <c r="C10" s="1" t="str">
        <f t="shared" si="0"/>
        <v>P5_P4</v>
      </c>
      <c r="D10" s="1">
        <f>VLOOKUP($A10,Punkte!$A$2:$C$11,2,FALSE)</f>
        <v>2</v>
      </c>
      <c r="E10" s="1">
        <f>VLOOKUP($A10,Punkte!$A$2:$C$11,3,FALSE)</f>
        <v>5</v>
      </c>
      <c r="F10" s="1">
        <f>VLOOKUP($B10,Punkte!$A$2:$C$11,2,FALSE)</f>
        <v>4</v>
      </c>
      <c r="G10" s="1">
        <f>VLOOKUP($B10,Punkte!$A$2:$C$11,3,FALSE)</f>
        <v>4</v>
      </c>
      <c r="H10">
        <f t="shared" si="1"/>
        <v>2.2360000000000002</v>
      </c>
      <c r="I10">
        <v>1</v>
      </c>
    </row>
    <row r="11" spans="1:9" x14ac:dyDescent="0.25">
      <c r="A11" s="2" t="s">
        <v>10</v>
      </c>
      <c r="B11" s="1" t="s">
        <v>13</v>
      </c>
      <c r="C11" s="1" t="str">
        <f t="shared" si="0"/>
        <v>P4_P5</v>
      </c>
      <c r="D11" s="1">
        <f>VLOOKUP($A11,Punkte!$A$2:$C$11,2,FALSE)</f>
        <v>4</v>
      </c>
      <c r="E11" s="1">
        <f>VLOOKUP($A11,Punkte!$A$2:$C$11,3,FALSE)</f>
        <v>4</v>
      </c>
      <c r="F11" s="1">
        <f>VLOOKUP($B11,Punkte!$A$2:$C$11,2,FALSE)</f>
        <v>2</v>
      </c>
      <c r="G11" s="1">
        <f>VLOOKUP($B11,Punkte!$A$2:$C$11,3,FALSE)</f>
        <v>5</v>
      </c>
      <c r="H11">
        <f t="shared" si="1"/>
        <v>2.2360000000000002</v>
      </c>
      <c r="I11">
        <v>1</v>
      </c>
    </row>
    <row r="12" spans="1:9" x14ac:dyDescent="0.25">
      <c r="A12" s="2" t="s">
        <v>10</v>
      </c>
      <c r="B12" s="1" t="s">
        <v>14</v>
      </c>
      <c r="C12" s="1" t="str">
        <f t="shared" si="0"/>
        <v>P4_P7</v>
      </c>
      <c r="D12" s="1">
        <f>VLOOKUP($A12,Punkte!$A$2:$C$11,2,FALSE)</f>
        <v>4</v>
      </c>
      <c r="E12" s="1">
        <f>VLOOKUP($A12,Punkte!$A$2:$C$11,3,FALSE)</f>
        <v>4</v>
      </c>
      <c r="F12" s="1">
        <f>VLOOKUP($B12,Punkte!$A$2:$C$11,2,FALSE)</f>
        <v>5</v>
      </c>
      <c r="G12" s="1">
        <f>VLOOKUP($B12,Punkte!$A$2:$C$11,3,FALSE)</f>
        <v>6</v>
      </c>
      <c r="H12">
        <f t="shared" si="1"/>
        <v>2.2360000000000002</v>
      </c>
      <c r="I12">
        <v>0</v>
      </c>
    </row>
    <row r="13" spans="1:9" x14ac:dyDescent="0.25">
      <c r="A13" s="2" t="s">
        <v>14</v>
      </c>
      <c r="B13" s="1" t="s">
        <v>10</v>
      </c>
      <c r="C13" s="1" t="str">
        <f t="shared" si="0"/>
        <v>P7_P4</v>
      </c>
      <c r="D13" s="1">
        <f>VLOOKUP($A13,Punkte!$A$2:$C$11,2,FALSE)</f>
        <v>5</v>
      </c>
      <c r="E13" s="1">
        <f>VLOOKUP($A13,Punkte!$A$2:$C$11,3,FALSE)</f>
        <v>6</v>
      </c>
      <c r="F13" s="1">
        <f>VLOOKUP($B13,Punkte!$A$2:$C$11,2,FALSE)</f>
        <v>4</v>
      </c>
      <c r="G13" s="1">
        <f>VLOOKUP($B13,Punkte!$A$2:$C$11,3,FALSE)</f>
        <v>4</v>
      </c>
      <c r="H13">
        <f t="shared" si="1"/>
        <v>2.2360000000000002</v>
      </c>
      <c r="I13">
        <v>0</v>
      </c>
    </row>
    <row r="14" spans="1:9" x14ac:dyDescent="0.25">
      <c r="A14" s="2" t="s">
        <v>12</v>
      </c>
      <c r="B14" s="1" t="s">
        <v>15</v>
      </c>
      <c r="C14" s="1" t="str">
        <f t="shared" si="0"/>
        <v>P6_P9</v>
      </c>
      <c r="D14" s="1">
        <f>VLOOKUP($A14,Punkte!$A$2:$C$11,2,FALSE)</f>
        <v>8</v>
      </c>
      <c r="E14" s="1">
        <f>VLOOKUP($A14,Punkte!$A$2:$C$11,3,FALSE)</f>
        <v>5</v>
      </c>
      <c r="F14" s="1">
        <f>VLOOKUP($B14,Punkte!$A$2:$C$11,2,FALSE)</f>
        <v>8</v>
      </c>
      <c r="G14" s="1">
        <f>VLOOKUP($B14,Punkte!$A$2:$C$11,3,FALSE)</f>
        <v>7</v>
      </c>
      <c r="H14">
        <f t="shared" si="1"/>
        <v>2</v>
      </c>
      <c r="I14">
        <v>1</v>
      </c>
    </row>
    <row r="15" spans="1:9" x14ac:dyDescent="0.25">
      <c r="A15" s="2" t="s">
        <v>15</v>
      </c>
      <c r="B15" s="1" t="s">
        <v>12</v>
      </c>
      <c r="C15" s="1" t="str">
        <f t="shared" si="0"/>
        <v>P9_P6</v>
      </c>
      <c r="D15" s="1">
        <f>VLOOKUP($A15,Punkte!$A$2:$C$11,2,FALSE)</f>
        <v>8</v>
      </c>
      <c r="E15" s="1">
        <f>VLOOKUP($A15,Punkte!$A$2:$C$11,3,FALSE)</f>
        <v>7</v>
      </c>
      <c r="F15" s="1">
        <f>VLOOKUP($B15,Punkte!$A$2:$C$11,2,FALSE)</f>
        <v>8</v>
      </c>
      <c r="G15" s="1">
        <f>VLOOKUP($B15,Punkte!$A$2:$C$11,3,FALSE)</f>
        <v>5</v>
      </c>
      <c r="H15">
        <f t="shared" si="1"/>
        <v>2</v>
      </c>
      <c r="I15">
        <v>1</v>
      </c>
    </row>
    <row r="16" spans="1:9" x14ac:dyDescent="0.25">
      <c r="A16" s="2" t="s">
        <v>13</v>
      </c>
      <c r="B16" s="1" t="s">
        <v>16</v>
      </c>
      <c r="C16" s="1" t="str">
        <f t="shared" si="0"/>
        <v>P5_P8</v>
      </c>
      <c r="D16" s="1">
        <f>VLOOKUP($A16,Punkte!$A$2:$C$11,2,FALSE)</f>
        <v>2</v>
      </c>
      <c r="E16" s="1">
        <f>VLOOKUP($A16,Punkte!$A$2:$C$11,3,FALSE)</f>
        <v>5</v>
      </c>
      <c r="F16" s="1">
        <f>VLOOKUP($B16,Punkte!$A$2:$C$11,2,FALSE)</f>
        <v>2</v>
      </c>
      <c r="G16" s="1">
        <f>VLOOKUP($B16,Punkte!$A$2:$C$11,3,FALSE)</f>
        <v>7</v>
      </c>
      <c r="H16">
        <f t="shared" si="1"/>
        <v>2</v>
      </c>
      <c r="I16">
        <v>0</v>
      </c>
    </row>
    <row r="17" spans="1:9" x14ac:dyDescent="0.25">
      <c r="A17" s="2" t="s">
        <v>16</v>
      </c>
      <c r="B17" s="1" t="s">
        <v>13</v>
      </c>
      <c r="C17" s="1" t="str">
        <f t="shared" si="0"/>
        <v>P8_P5</v>
      </c>
      <c r="D17" s="1">
        <f>VLOOKUP($A17,Punkte!$A$2:$C$11,2,FALSE)</f>
        <v>2</v>
      </c>
      <c r="E17" s="1">
        <f>VLOOKUP($A17,Punkte!$A$2:$C$11,3,FALSE)</f>
        <v>7</v>
      </c>
      <c r="F17" s="1">
        <f>VLOOKUP($B17,Punkte!$A$2:$C$11,2,FALSE)</f>
        <v>2</v>
      </c>
      <c r="G17" s="1">
        <f>VLOOKUP($B17,Punkte!$A$2:$C$11,3,FALSE)</f>
        <v>5</v>
      </c>
      <c r="H17">
        <f t="shared" si="1"/>
        <v>2</v>
      </c>
      <c r="I17">
        <v>0</v>
      </c>
    </row>
    <row r="18" spans="1:9" x14ac:dyDescent="0.25">
      <c r="A18" s="2" t="s">
        <v>16</v>
      </c>
      <c r="B18" s="1" t="s">
        <v>14</v>
      </c>
      <c r="C18" s="1" t="str">
        <f t="shared" si="0"/>
        <v>P8_P7</v>
      </c>
      <c r="D18" s="1">
        <f>VLOOKUP($A18,Punkte!$A$2:$C$11,2,FALSE)</f>
        <v>2</v>
      </c>
      <c r="E18" s="1">
        <f>VLOOKUP($A18,Punkte!$A$2:$C$11,3,FALSE)</f>
        <v>7</v>
      </c>
      <c r="F18" s="1">
        <f>VLOOKUP($B18,Punkte!$A$2:$C$11,2,FALSE)</f>
        <v>5</v>
      </c>
      <c r="G18" s="1">
        <f>VLOOKUP($B18,Punkte!$A$2:$C$11,3,FALSE)</f>
        <v>6</v>
      </c>
      <c r="H18">
        <f t="shared" si="1"/>
        <v>3.1619999999999999</v>
      </c>
      <c r="I18">
        <v>1</v>
      </c>
    </row>
    <row r="19" spans="1:9" x14ac:dyDescent="0.25">
      <c r="A19" s="2" t="s">
        <v>14</v>
      </c>
      <c r="B19" s="1" t="s">
        <v>16</v>
      </c>
      <c r="C19" s="1" t="str">
        <f t="shared" si="0"/>
        <v>P7_P8</v>
      </c>
      <c r="D19" s="1">
        <f>VLOOKUP($A19,Punkte!$A$2:$C$11,2,FALSE)</f>
        <v>5</v>
      </c>
      <c r="E19" s="1">
        <f>VLOOKUP($A19,Punkte!$A$2:$C$11,3,FALSE)</f>
        <v>6</v>
      </c>
      <c r="F19" s="1">
        <f>VLOOKUP($B19,Punkte!$A$2:$C$11,2,FALSE)</f>
        <v>2</v>
      </c>
      <c r="G19" s="1">
        <f>VLOOKUP($B19,Punkte!$A$2:$C$11,3,FALSE)</f>
        <v>7</v>
      </c>
      <c r="H19">
        <f t="shared" si="1"/>
        <v>3.1619999999999999</v>
      </c>
      <c r="I19">
        <v>1</v>
      </c>
    </row>
    <row r="20" spans="1:9" x14ac:dyDescent="0.25">
      <c r="A20" s="2" t="s">
        <v>14</v>
      </c>
      <c r="B20" s="1" t="s">
        <v>15</v>
      </c>
      <c r="C20" s="1" t="str">
        <f t="shared" si="0"/>
        <v>P7_P9</v>
      </c>
      <c r="D20" s="1">
        <f>VLOOKUP($A20,Punkte!$A$2:$C$11,2,FALSE)</f>
        <v>5</v>
      </c>
      <c r="E20" s="1">
        <f>VLOOKUP($A20,Punkte!$A$2:$C$11,3,FALSE)</f>
        <v>6</v>
      </c>
      <c r="F20" s="1">
        <f>VLOOKUP($B20,Punkte!$A$2:$C$11,2,FALSE)</f>
        <v>8</v>
      </c>
      <c r="G20" s="1">
        <f>VLOOKUP($B20,Punkte!$A$2:$C$11,3,FALSE)</f>
        <v>7</v>
      </c>
      <c r="H20">
        <f t="shared" si="1"/>
        <v>3.1619999999999999</v>
      </c>
      <c r="I20">
        <v>0</v>
      </c>
    </row>
    <row r="21" spans="1:9" x14ac:dyDescent="0.25">
      <c r="A21" s="2" t="s">
        <v>15</v>
      </c>
      <c r="B21" s="1" t="s">
        <v>14</v>
      </c>
      <c r="C21" s="1" t="str">
        <f t="shared" si="0"/>
        <v>P9_P7</v>
      </c>
      <c r="D21" s="1">
        <f>VLOOKUP($A21,Punkte!$A$2:$C$11,2,FALSE)</f>
        <v>8</v>
      </c>
      <c r="E21" s="1">
        <f>VLOOKUP($A21,Punkte!$A$2:$C$11,3,FALSE)</f>
        <v>7</v>
      </c>
      <c r="F21" s="1">
        <f>VLOOKUP($B21,Punkte!$A$2:$C$11,2,FALSE)</f>
        <v>5</v>
      </c>
      <c r="G21" s="1">
        <f>VLOOKUP($B21,Punkte!$A$2:$C$11,3,FALSE)</f>
        <v>6</v>
      </c>
      <c r="H21">
        <f t="shared" si="1"/>
        <v>3.1619999999999999</v>
      </c>
      <c r="I21">
        <v>0</v>
      </c>
    </row>
    <row r="22" spans="1:9" x14ac:dyDescent="0.25">
      <c r="A22" s="2" t="s">
        <v>16</v>
      </c>
      <c r="B22" s="1" t="s">
        <v>17</v>
      </c>
      <c r="C22" s="1" t="str">
        <f t="shared" si="0"/>
        <v>P8_P10</v>
      </c>
      <c r="D22" s="1">
        <f>VLOOKUP($A22,Punkte!$A$2:$C$11,2,FALSE)</f>
        <v>2</v>
      </c>
      <c r="E22" s="1">
        <f>VLOOKUP($A22,Punkte!$A$2:$C$11,3,FALSE)</f>
        <v>7</v>
      </c>
      <c r="F22" s="1">
        <f>VLOOKUP($B22,Punkte!$A$2:$C$11,2,FALSE)</f>
        <v>5</v>
      </c>
      <c r="G22" s="1">
        <f>VLOOKUP($B22,Punkte!$A$2:$C$11,3,FALSE)</f>
        <v>8</v>
      </c>
      <c r="H22">
        <f t="shared" si="1"/>
        <v>3.1619999999999999</v>
      </c>
      <c r="I22">
        <v>1</v>
      </c>
    </row>
    <row r="23" spans="1:9" x14ac:dyDescent="0.25">
      <c r="A23" s="2" t="s">
        <v>17</v>
      </c>
      <c r="B23" s="1" t="s">
        <v>16</v>
      </c>
      <c r="C23" s="1" t="str">
        <f t="shared" si="0"/>
        <v>P10_P8</v>
      </c>
      <c r="D23" s="1">
        <f>VLOOKUP($A23,Punkte!$A$2:$C$11,2,FALSE)</f>
        <v>5</v>
      </c>
      <c r="E23" s="1">
        <f>VLOOKUP($A23,Punkte!$A$2:$C$11,3,FALSE)</f>
        <v>8</v>
      </c>
      <c r="F23" s="1">
        <f>VLOOKUP($B23,Punkte!$A$2:$C$11,2,FALSE)</f>
        <v>2</v>
      </c>
      <c r="G23" s="1">
        <f>VLOOKUP($B23,Punkte!$A$2:$C$11,3,FALSE)</f>
        <v>7</v>
      </c>
      <c r="H23">
        <f t="shared" si="1"/>
        <v>3.1619999999999999</v>
      </c>
      <c r="I23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052D-268D-4885-8826-0BB866113639}">
  <dimension ref="A1:C11"/>
  <sheetViews>
    <sheetView workbookViewId="0">
      <selection activeCell="E4" sqref="E4"/>
    </sheetView>
  </sheetViews>
  <sheetFormatPr baseColWidth="10" defaultRowHeight="15" x14ac:dyDescent="0.25"/>
  <cols>
    <col min="1" max="1" width="9" bestFit="1" customWidth="1"/>
    <col min="2" max="3" width="4.28515625" style="1" customWidth="1"/>
  </cols>
  <sheetData>
    <row r="1" spans="1:3" x14ac:dyDescent="0.25">
      <c r="A1" t="s">
        <v>4</v>
      </c>
      <c r="B1" s="1" t="s">
        <v>18</v>
      </c>
      <c r="C1" s="1" t="s">
        <v>19</v>
      </c>
    </row>
    <row r="2" spans="1:3" x14ac:dyDescent="0.25">
      <c r="A2" t="s">
        <v>8</v>
      </c>
      <c r="B2" s="1">
        <v>4</v>
      </c>
      <c r="C2" s="1">
        <v>1</v>
      </c>
    </row>
    <row r="3" spans="1:3" x14ac:dyDescent="0.25">
      <c r="A3" t="s">
        <v>9</v>
      </c>
      <c r="B3" s="1">
        <v>8</v>
      </c>
      <c r="C3" s="1">
        <v>2</v>
      </c>
    </row>
    <row r="4" spans="1:3" x14ac:dyDescent="0.25">
      <c r="A4" t="s">
        <v>11</v>
      </c>
      <c r="B4" s="1">
        <v>2</v>
      </c>
      <c r="C4" s="1">
        <v>3</v>
      </c>
    </row>
    <row r="5" spans="1:3" x14ac:dyDescent="0.25">
      <c r="A5" t="s">
        <v>10</v>
      </c>
      <c r="B5" s="1">
        <v>4</v>
      </c>
      <c r="C5" s="1">
        <v>4</v>
      </c>
    </row>
    <row r="6" spans="1:3" x14ac:dyDescent="0.25">
      <c r="A6" t="s">
        <v>13</v>
      </c>
      <c r="B6" s="1">
        <v>2</v>
      </c>
      <c r="C6" s="1">
        <v>5</v>
      </c>
    </row>
    <row r="7" spans="1:3" x14ac:dyDescent="0.25">
      <c r="A7" t="s">
        <v>12</v>
      </c>
      <c r="B7" s="1">
        <v>8</v>
      </c>
      <c r="C7" s="1">
        <v>5</v>
      </c>
    </row>
    <row r="8" spans="1:3" x14ac:dyDescent="0.25">
      <c r="A8" t="s">
        <v>14</v>
      </c>
      <c r="B8" s="1">
        <v>5</v>
      </c>
      <c r="C8" s="1">
        <v>6</v>
      </c>
    </row>
    <row r="9" spans="1:3" x14ac:dyDescent="0.25">
      <c r="A9" t="s">
        <v>16</v>
      </c>
      <c r="B9" s="1">
        <v>2</v>
      </c>
      <c r="C9" s="1">
        <v>7</v>
      </c>
    </row>
    <row r="10" spans="1:3" x14ac:dyDescent="0.25">
      <c r="A10" t="s">
        <v>15</v>
      </c>
      <c r="B10" s="1">
        <v>8</v>
      </c>
      <c r="C10" s="1">
        <v>7</v>
      </c>
    </row>
    <row r="11" spans="1:3" x14ac:dyDescent="0.25">
      <c r="A11" t="s">
        <v>17</v>
      </c>
      <c r="B11" s="1">
        <v>5</v>
      </c>
      <c r="C11" s="1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10</vt:i4>
      </vt:variant>
    </vt:vector>
  </HeadingPairs>
  <TitlesOfParts>
    <vt:vector size="12" baseType="lpstr">
      <vt:lpstr>Pfade</vt:lpstr>
      <vt:lpstr>Punkte</vt:lpstr>
      <vt:lpstr>ID_1</vt:lpstr>
      <vt:lpstr>ID_10</vt:lpstr>
      <vt:lpstr>ID_2</vt:lpstr>
      <vt:lpstr>ID_3</vt:lpstr>
      <vt:lpstr>ID_4</vt:lpstr>
      <vt:lpstr>ID_5</vt:lpstr>
      <vt:lpstr>ID_6</vt:lpstr>
      <vt:lpstr>ID_7</vt:lpstr>
      <vt:lpstr>ID_8</vt:lpstr>
      <vt:lpstr>ÎD_9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janka_000</dc:creator>
  <cp:lastModifiedBy>jk</cp:lastModifiedBy>
  <dcterms:created xsi:type="dcterms:W3CDTF">2019-06-04T13:12:42Z</dcterms:created>
  <dcterms:modified xsi:type="dcterms:W3CDTF">2019-06-04T17:04:17Z</dcterms:modified>
</cp:coreProperties>
</file>