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tech\New folder\"/>
    </mc:Choice>
  </mc:AlternateContent>
  <xr:revisionPtr revIDLastSave="0" documentId="13_ncr:1_{534DAB66-9B1C-4A91-A95B-6BCBD3DA46FE}" xr6:coauthVersionLast="47" xr6:coauthVersionMax="47" xr10:uidLastSave="{00000000-0000-0000-0000-000000000000}"/>
  <bookViews>
    <workbookView xWindow="-96" yWindow="0" windowWidth="8172" windowHeight="12336" firstSheet="3" activeTab="5" xr2:uid="{00000000-000D-0000-FFFF-FFFF00000000}"/>
  </bookViews>
  <sheets>
    <sheet name="Sheet1" sheetId="1" r:id="rId1"/>
    <sheet name="Sheet6" sheetId="6" r:id="rId2"/>
    <sheet name="Sheet7" sheetId="7" r:id="rId3"/>
    <sheet name="Sheet3" sheetId="3" r:id="rId4"/>
    <sheet name="Sheet5" sheetId="5" r:id="rId5"/>
    <sheet name="Sheet8" sheetId="8" r:id="rId6"/>
    <sheet name="Sheet4" sheetId="4" r:id="rId7"/>
    <sheet name="Sheet2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8" l="1"/>
  <c r="H14" i="8"/>
  <c r="G14" i="8"/>
  <c r="F14" i="8"/>
  <c r="E14" i="8"/>
  <c r="D14" i="8"/>
  <c r="B14" i="8"/>
  <c r="A14" i="8"/>
  <c r="C25" i="3"/>
  <c r="E7" i="3" s="1"/>
  <c r="C25" i="2"/>
  <c r="E5" i="2" s="1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F25" i="7"/>
  <c r="D2" i="7"/>
  <c r="E2" i="7"/>
  <c r="G2" i="7"/>
  <c r="H2" i="7"/>
  <c r="C25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H2" i="5"/>
  <c r="E2" i="5"/>
  <c r="F25" i="5"/>
  <c r="C25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" i="4"/>
  <c r="E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" i="4"/>
  <c r="F2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" i="4"/>
  <c r="C25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F25" i="3"/>
  <c r="H2" i="3"/>
  <c r="E3" i="3"/>
  <c r="E22" i="3"/>
  <c r="D9" i="3"/>
  <c r="D17" i="3"/>
  <c r="E2" i="3"/>
  <c r="D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D2" i="2"/>
  <c r="F25" i="2"/>
  <c r="E3" i="2"/>
  <c r="E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3" i="2"/>
  <c r="D4" i="2"/>
  <c r="D5" i="2"/>
  <c r="E14" i="3" l="1"/>
  <c r="D8" i="3"/>
  <c r="E21" i="3"/>
  <c r="D15" i="3"/>
  <c r="E20" i="3"/>
  <c r="D22" i="3"/>
  <c r="E11" i="3"/>
  <c r="E10" i="3"/>
  <c r="D20" i="3"/>
  <c r="D12" i="3"/>
  <c r="D4" i="3"/>
  <c r="E17" i="3"/>
  <c r="E9" i="3"/>
  <c r="E13" i="3"/>
  <c r="D23" i="3"/>
  <c r="E4" i="3"/>
  <c r="D14" i="3"/>
  <c r="E19" i="3"/>
  <c r="D21" i="3"/>
  <c r="D13" i="3"/>
  <c r="D5" i="3"/>
  <c r="D19" i="3"/>
  <c r="D11" i="3"/>
  <c r="D3" i="3"/>
  <c r="E16" i="3"/>
  <c r="E8" i="3"/>
  <c r="E6" i="3"/>
  <c r="D16" i="3"/>
  <c r="E5" i="3"/>
  <c r="D7" i="3"/>
  <c r="E12" i="3"/>
  <c r="D6" i="3"/>
  <c r="E18" i="3"/>
  <c r="D18" i="3"/>
  <c r="D10" i="3"/>
  <c r="E23" i="3"/>
  <c r="E15" i="3"/>
</calcChain>
</file>

<file path=xl/sharedStrings.xml><?xml version="1.0" encoding="utf-8"?>
<sst xmlns="http://schemas.openxmlformats.org/spreadsheetml/2006/main" count="361" uniqueCount="178">
  <si>
    <t>Centroid X</t>
  </si>
  <si>
    <t>Centroid Y</t>
  </si>
  <si>
    <t>Area</t>
  </si>
  <si>
    <t>Circularity</t>
  </si>
  <si>
    <t>Perimeter</t>
  </si>
  <si>
    <t>Width</t>
  </si>
  <si>
    <t>Height</t>
  </si>
  <si>
    <t>Solidity</t>
  </si>
  <si>
    <t>Aspect Ratio</t>
  </si>
  <si>
    <t>vertices</t>
  </si>
  <si>
    <t>vectors</t>
  </si>
  <si>
    <t>Tensor for contour</t>
  </si>
  <si>
    <t>Eigenvalues</t>
  </si>
  <si>
    <t>Eigenvector_1</t>
  </si>
  <si>
    <t>Eigenvector_2</t>
  </si>
  <si>
    <t>Vector Lengths</t>
  </si>
  <si>
    <t>[[453 555]
 [411 533]
 [381 592]
 [412 533]
 [410 551]
 [414 535]
 [451 562]
 [430 591]
 [385 591]
 [399 566]
 [384 591]
 [431 591]
 [444 566]
 [434 592]]</t>
  </si>
  <si>
    <t>[[-42 -22]
 [-30  59]
 [ 31 -59]
 [ -2  18]
 [  4 -16]
 [ 37  27]
 [-21  29]
 [-45   0]
 [ 14 -25]
 [-15  25]
 [ 47   0]
 [ 13 -25]
 [-10  26]
 [ 19 -37]]</t>
  </si>
  <si>
    <t>[[10740 -4398]
 [-4398 13516]]</t>
  </si>
  <si>
    <t>[ 7516.17303013 16739.82696987]</t>
  </si>
  <si>
    <t>[-0.80652505 -0.59119991]</t>
  </si>
  <si>
    <t>[ 0.59119991 -0.80652505]</t>
  </si>
  <si>
    <t>[47.41307836451879, 66.18912297349165, 66.64833081180653, 18.110770276274835, 16.492422502470642, 45.803929962395145, 35.805027579936315, 45.0, 28.653097563788805, 29.154759474226502, 47.0, 28.178005607210743, 27.85677655436824, 41.593268686170845]</t>
  </si>
  <si>
    <t>[[217 474]
 [203 483]
 [205 496]
 [196 511]
 [202 544]
 [222 556]
 [230 554]
 [240 522]
 [237 505]
 [225 495]]</t>
  </si>
  <si>
    <t>[[-14   9]
 [  2  13]
 [ -9  15]
 [  6  33]
 [ 20  12]
 [  8  -2]
 [ 10 -32]
 [ -3 -17]
 [-12 -10]
 [ -8 -21]]</t>
  </si>
  <si>
    <t>[[1098  206]
 [ 206 3566]]</t>
  </si>
  <si>
    <t>[1080.9236634 3583.0763366]</t>
  </si>
  <si>
    <t>[-0.99658183  0.08261149]</t>
  </si>
  <si>
    <t>[-0.08261149 -0.99658183]</t>
  </si>
  <si>
    <t>[16.64331697709324, 13.152946437965905, 17.4928556845359, 33.54101966249684, 23.323807579381203, 8.246211251235321, 33.52610922848042, 17.26267650163207, 15.620499351813308, 22.47220505424423]</t>
  </si>
  <si>
    <t>[[ 41 470]
 [  6 477]
 [  8 534]
 [ 30 526]
 [ 19 504]
 [ 46 476]]</t>
  </si>
  <si>
    <t>[[-35   7]
 [  2  57]
 [ 22  -8]
 [-11 -22]
 [ 27 -28]
 [ -5  -6]]</t>
  </si>
  <si>
    <t>[[2588 -791]
 [-791 4666]]</t>
  </si>
  <si>
    <t>[2321.16616677 4932.83383323]</t>
  </si>
  <si>
    <t>[-0.94753897 -0.31964027]</t>
  </si>
  <si>
    <t>[ 0.31964027 -0.94753897]</t>
  </si>
  <si>
    <t>[35.6931365951495, 57.0350769263968, 23.40939982143925, 24.596747752497688, 38.897300677553446, 7.810249675906654]</t>
  </si>
  <si>
    <t>[[ 97 462]
 [ 89 510]
 [100 536]
 [145 528]
 [166 549]
 [167 577]
 [188 577]
 [184 512]
 [165 493]
 [167 477]]</t>
  </si>
  <si>
    <t>[[ -8  48]
 [ 11  26]
 [ 45  -8]
 [ 21  21]
 [  1  28]
 [ 21   0]
 [ -4 -65]
 [-19 -19]
 [  2 -16]
 [-70 -15]]</t>
  </si>
  <si>
    <t>[[8374 1650]
 [1650 9336]]</t>
  </si>
  <si>
    <t>[ 7136.31998324 10573.68001676]</t>
  </si>
  <si>
    <t>[-0.79995811  0.60005586]</t>
  </si>
  <si>
    <t>[-0.60005586 -0.79995811]</t>
  </si>
  <si>
    <t>[48.662100242385755, 28.231188426986208, 45.70557952810576, 29.698484809834994, 28.0178514522438, 21.0, 65.12296062065974, 26.870057685088806, 16.1245154965971, 71.58910531638176]</t>
  </si>
  <si>
    <t>[[323 474]
 [320 507]
 [357 530]
 [407 522]
 [420 507]
 [411 478]
 [397 468]
 [348 454]]</t>
  </si>
  <si>
    <t>[[ -3  33]
 [ 37  23]
 [ 50  -8]
 [ 13 -15]
 [ -9 -29]
 [-14 -10]
 [-49 -14]
 [-25  20]]</t>
  </si>
  <si>
    <t>[[7350  744]
 [ 744 3444]]</t>
  </si>
  <si>
    <t>[7486.91507004 3307.08492996]</t>
  </si>
  <si>
    <t>[0.98348557 0.18098655]</t>
  </si>
  <si>
    <t>[-0.18098655  0.98348557]</t>
  </si>
  <si>
    <t>[33.13608305156178, 43.56604182158393, 50.635955604688654, 19.849433241279208, 30.364452901377952, 17.204650534085253, 50.96076922496363, 32.01562118716424]</t>
  </si>
  <si>
    <t>[[454 397]
 [430 405]
 [417 392]
 [409 405]
 [393 403]
 [404 423]
 [395 446]
 [406 464]
 [451 428]
 [447 412]]</t>
  </si>
  <si>
    <t>[[-24   8]
 [-13 -13]
 [ -8  13]
 [-16  -2]
 [ 11  20]
 [ -9  23]
 [ 11  18]
 [ 45 -36]
 [ -4 -16]
 [  7 -15]]</t>
  </si>
  <si>
    <t>[[ 3478 -1545]
 [-1545  3436]]</t>
  </si>
  <si>
    <t>[5002.14271186 1911.85728814]</t>
  </si>
  <si>
    <t>[ 0.7118957  -0.70228521]</t>
  </si>
  <si>
    <t>[0.70228521 0.7118957 ]</t>
  </si>
  <si>
    <t>[25.298221281347036, 18.384776310850235, 15.264337522473747, 16.1245154965971, 22.825424421026653, 24.698178070456937, 21.095023109728988, 57.62811813689564, 16.492422502470642, 16.55294535724685]</t>
  </si>
  <si>
    <t>[[ 67 406]
 [ 77 422]
 [134 430]
 [183 472]
 [213 461]
 [168 392]
 [123 386]
 [102 405]]</t>
  </si>
  <si>
    <t>[[ 10  16]
 [ 57   8]
 [ 49  42]
 [ 30 -11]
 [-45 -69]
 [-45  -6]
 [-21  19]
 [-35   1]]</t>
  </si>
  <si>
    <t>[[12366  5285]
 [ 5285  7364]]</t>
  </si>
  <si>
    <t>[15711.89883614  4018.10116386]</t>
  </si>
  <si>
    <t>[0.84491068 0.53490741]</t>
  </si>
  <si>
    <t>[-0.53490741  0.84491068]</t>
  </si>
  <si>
    <t>[18.867962264113206, 57.55866572463264, 64.53681120105021, 31.953090617340916, 82.37718130647589, 45.39823785126467, 28.319604517012593, 35.014282800023196]</t>
  </si>
  <si>
    <t>[[382 381]
 [298 423]
 [313 461]
 [395 436]
 [380 383]
 [328 411]
 [352 386]
 [385 385]
 [397 434]]</t>
  </si>
  <si>
    <t>[[-84  42]
 [ 15  38]
 [ 82 -25]
 [-15 -53]
 [-52  28]
 [ 24 -25]
 [ 33  -1]
 [ 12  49]
 [-15 -53]]</t>
  </si>
  <si>
    <t>[[18968 -4919]
 [-4919 13262]]</t>
  </si>
  <si>
    <t>[21801.49013012 10428.50986988]</t>
  </si>
  <si>
    <t>[ 0.86652047 -0.49914153]</t>
  </si>
  <si>
    <t>[0.49914153 0.86652047]</t>
  </si>
  <si>
    <t>[93.91485505499116, 40.85339643163099, 85.72630868059116, 55.08175741568164, 59.0592922409336, 34.655446902326915, 33.015148038438355, 50.44799302251776, 55.08175741568164]</t>
  </si>
  <si>
    <t>[[ 74 366]
 [ 24 371]
 [  9 359]
 [  9 434]
 [ 27 398]
 [ 39 388]
 [ 67 386]]</t>
  </si>
  <si>
    <t>[[-50   5]
 [-15 -12]
 [  0  75]
 [ 18 -36]
 [ 12 -10]
 [ 28  -2]
 [  7 -20]]</t>
  </si>
  <si>
    <t>[[ 4026 -1034]
 [-1034  7594]]</t>
  </si>
  <si>
    <t>[3748.00775947 7871.99224053]</t>
  </si>
  <si>
    <t>[-0.96570769 -0.25963177]</t>
  </si>
  <si>
    <t>[ 0.25963177 -0.96570769]</t>
  </si>
  <si>
    <t>[50.24937810560445, 19.209372712298546, 75.0, 40.24922359499622, 15.620499351813308, 28.071337695236398, 21.18962010041709]</t>
  </si>
  <si>
    <t>[[276 324]
 [253 487]
 [252 374]
 [149 376]
 [241 431]
 [243 488]]</t>
  </si>
  <si>
    <t>[[ -23  163]
 [  -1 -113]
 [-103    2]
 [  92   55]
 [   2   57]
 [  33 -164]]</t>
  </si>
  <si>
    <t>[[20696 -4080]
 [-4080 72512]]</t>
  </si>
  <si>
    <t>[20376.70765024 72831.29234976]</t>
  </si>
  <si>
    <t>[-0.99695184 -0.07801939]</t>
  </si>
  <si>
    <t>[ 0.07801939 -0.99695184]</t>
  </si>
  <si>
    <t>[164.61470165206995, 113.00442469213318, 103.01941564578979, 107.18675291284833, 57.0350769263968, 167.28717822953436]</t>
  </si>
  <si>
    <t>[[185 312]
 [166 295]
 [151 304]
 [117 302]
 [102 318]
 [ 96 345]
 [114 359]
 [174 359]
 [185 347]]</t>
  </si>
  <si>
    <t>[[-19 -17]
 [-15   9]
 [-34  -2]
 [-15  16]
 [ -6  27]
 [ 18  14]
 [ 60   0]
 [ 11 -12]
 [  0 -35]]</t>
  </si>
  <si>
    <t>[[6048  -26]
 [ -26 2924]]</t>
  </si>
  <si>
    <t>[6048.21637426 2923.78362574]</t>
  </si>
  <si>
    <t>[ 0.99996537 -0.0083218 ]</t>
  </si>
  <si>
    <t>[0.0083218  0.99996537]</t>
  </si>
  <si>
    <t>[25.495097567963924, 17.4928556845359, 34.058772731852805, 21.93171219946131, 27.65863337187866, 22.80350850198276, 60.0, 16.278820596099706, 35.0]</t>
  </si>
  <si>
    <t>[[389 293]
 [397 321]
 [387 335]
 [396 339]
 [427 329]
 [449 338]
 [434 308]
 [434 293]
 [408 299]]</t>
  </si>
  <si>
    <t>[[  8  28]
 [-10  14]
 [  9   4]
 [ 31 -10]
 [ 22   9]
 [-15 -30]
 [  0 -15]
 [-26   6]
 [-19  -6]]</t>
  </si>
  <si>
    <t>[[2952  416]
 [ 416 2374]]</t>
  </si>
  <si>
    <t>[3169.53430289 2156.46569711]</t>
  </si>
  <si>
    <t>[0.88615568 0.46338764]</t>
  </si>
  <si>
    <t>[-0.46338764  0.88615568]</t>
  </si>
  <si>
    <t>[29.120439557122072, 17.204650534085253, 9.848857801796104, 32.57299494980466, 23.769728648009426, 33.54101966249684, 15.0, 26.68332812825267, 19.924858845171276]</t>
  </si>
  <si>
    <t>[[379 284]
 [387 319]
 [368 357]
 [340 313]
 [306 325]
 [305 410]
 [358 373]
 [346 334]
 [373 359]
 [391 320]]</t>
  </si>
  <si>
    <t>[[  8  35]
 [-19  38]
 [-28 -44]
 [-34  12]
 [ -1  85]
 [ 53 -37]
 [-12 -39]
 [ 27  25]
 [ 18 -39]
 [-12 -36]]</t>
  </si>
  <si>
    <t>[[ 6516  -791]
 [ -791 18306]]</t>
  </si>
  <si>
    <t>[ 6463.16795799 18358.83204201]</t>
  </si>
  <si>
    <t>[-0.99777689 -0.06664297]</t>
  </si>
  <si>
    <t>[ 0.06664297 -0.99777689]</t>
  </si>
  <si>
    <t>[35.90264614203248, 42.485291572496, 52.15361924162119, 36.05551275463989, 85.00588214941364, 64.63745044476924, 40.80441152620633, 36.796738985948195, 42.95346318982906, 37.94733192202055]</t>
  </si>
  <si>
    <t>[[ 20 248]
 [ 18 323]
 [ 93 332]
 [ 97 286]
 [ 39 288]
 [ 22 248]
 [ 34 289]
 [102 304]
 [ 86 336]
 [ 18 322]
 [ 41 313]
 [ 20 320]]</t>
  </si>
  <si>
    <t>[[ -2  75]
 [ 75   9]
 [  4 -46]
 [-58   2]
 [-17 -40]
 [ 12  41]
 [ 68  15]
 [-16  32]
 [-68 -14]
 [ 23  -9]
 [-21   7]
 [  0 -72]]</t>
  </si>
  <si>
    <t>[[19916  2503]
 [ 2503 17866]]</t>
  </si>
  <si>
    <t>[21595.74287133 16186.25712867]</t>
  </si>
  <si>
    <t>[0.83035051 0.55724145]</t>
  </si>
  <si>
    <t>[-0.55724145  0.83035051]</t>
  </si>
  <si>
    <t>[75.02666192761077, 75.53806987208503, 46.17358552246078, 58.034472514187634, 43.46262762420146, 42.720018726587654, 69.63476143421474, 35.77708763999664, 69.42621983083913, 24.698178070456937, 22.135943621178654, 72.0]</t>
  </si>
  <si>
    <t>[[389 193]
 [343 324]
 [451 241]
 [470 328]
 [437 274]
 [475 212]]</t>
  </si>
  <si>
    <t>[[-46 131]
 [108 -83]
 [ 19  87]
 [-33 -54]
 [ 38 -62]
 [-86 -19]]</t>
  </si>
  <si>
    <t>[[ 24070 -12277]
 [-12277  38740]]</t>
  </si>
  <si>
    <t>[17103.70796047 45706.29203953]</t>
  </si>
  <si>
    <t>[-0.86973867 -0.49351255]</t>
  </si>
  <si>
    <t>[ 0.49351255 -0.86973867]</t>
  </si>
  <si>
    <t>[138.84163640637487, 136.20939761998804, 89.05054744357274, 63.28506932918696, 72.71863585079137, 88.07383266328314]</t>
  </si>
  <si>
    <t>[[368 201]
 [276 228]
 [366 198]
 [326 298]
 [272 238]
 [164 255]
 [265 307]
 [136 263]
 [327 298]]</t>
  </si>
  <si>
    <t>[[ -92   27]
 [  90  -30]
 [ -40  100]
 [ -54  -60]
 [-108   17]
 [ 101   52]
 [-129  -44]
 [ 191   35]
 [  41  -97]]</t>
  </si>
  <si>
    <t>[[97748  5856]
 [ 5856 30792]]</t>
  </si>
  <si>
    <t>[98256.30930242 30283.69069758]</t>
  </si>
  <si>
    <t>[0.99625391 0.08647629]</t>
  </si>
  <si>
    <t>[-0.08647629  0.99625391]</t>
  </si>
  <si>
    <t>[95.88013350011565, 94.86832980505137, 107.70329614269008, 80.72174428244226, 109.32977636490436, 113.6001760562016, 136.2974687952788, 194.18032856085088, 105.30906893520614]</t>
  </si>
  <si>
    <t>[[386 145]
 [373 173]
 [395 178]
 [419 212]
 [449 215]
 [450 132]
 [435 132]
 [425 146]]</t>
  </si>
  <si>
    <t>[[-13  28]
 [ 22   5]
 [ 24  34]
 [ 30   3]
 [  1 -83]
 [-15   0]
 [-10  14]
 [-39  -1]]</t>
  </si>
  <si>
    <t>[[3976  468]
 [ 468 9060]]</t>
  </si>
  <si>
    <t>[3933.27796465 9102.72203535]</t>
  </si>
  <si>
    <t>[-0.99585926  0.09090841]</t>
  </si>
  <si>
    <t>[-0.09090841 -0.99585926]</t>
  </si>
  <si>
    <t>[30.870698080866262, 22.561028345356956, 41.617304093369626, 30.14962686336267, 83.00602387778854, 15.0, 17.204650534085253, 39.01281840626232]</t>
  </si>
  <si>
    <t>[[ 26  97]
 [  6 138]
 [ 25 186]
 [  6 179]
 [  6 204]
 [ 65 209]
 [ 48 270]
 [132 284]
 [142 212]
 [ 90 187]
 [ 77 146]
 [ 47 172]]</t>
  </si>
  <si>
    <t>[[-20  41]
 [ 19  48]
 [-19  -7]
 [  0  25]
 [ 59   5]
 [-17  61]
 [ 84  14]
 [ 10 -72]
 [-52 -25]
 [-13 -41]
 [-30  26]
 [-21 -75]]</t>
  </si>
  <si>
    <t>[[16262  2567]
 [ 2567 22392]]</t>
  </si>
  <si>
    <t>[15329.0362683 23324.9637317]</t>
  </si>
  <si>
    <t>[-0.93985112  0.34158434]</t>
  </si>
  <si>
    <t>[-0.34158434 -0.93985112]</t>
  </si>
  <si>
    <t>[45.617978911828175, 51.62363799656123, 20.248456731316587, 25.0, 59.21148537234985, 63.324560795950255, 85.15867542417507, 72.69112738154499, 57.697486947006624, 43.01162633521314, 39.698866482558415, 77.88452991448301]</t>
  </si>
  <si>
    <t>[[252  68]
 [196 158]
 [316 165]
 [160 213]
 [320 218]
 [326 294]]</t>
  </si>
  <si>
    <t>[[ -56   90]
 [ 120    7]
 [-156   48]
 [ 160    5]
 [   6   76]
 [ -74 -226]]</t>
  </si>
  <si>
    <t>[[72984  6292]
 [ 6292 67330]]</t>
  </si>
  <si>
    <t>[77054.91222038 63259.08777962]</t>
  </si>
  <si>
    <t>[0.8395934  0.54321536]</t>
  </si>
  <si>
    <t>[-0.54321536  0.8395934 ]</t>
  </si>
  <si>
    <t>[106.0, 120.20399327809372, 163.21764610482532, 160.0781059358212, 76.23647421018367, 237.80664414603726]</t>
  </si>
  <si>
    <t>[[213  68]
 [185 111]
 [225 151]
 [239 145]
 [239 126]
 [252 112]
 [233 102]
 [230  72]]</t>
  </si>
  <si>
    <t>[[-28  43]
 [ 40  40]
 [ 14  -6]
 [  0 -19]
 [ 13 -14]
 [-19 -10]
 [ -3 -30]
 [-17  -4]]</t>
  </si>
  <si>
    <t>[[3408  478]
 [ 478 5058]]</t>
  </si>
  <si>
    <t>[3279.52792385 5186.47207615]</t>
  </si>
  <si>
    <t>[-0.96572737  0.25955858]</t>
  </si>
  <si>
    <t>[-0.25955858 -0.96572737]</t>
  </si>
  <si>
    <t>[51.31276644267, 56.568542494923804, 15.231546211727817, 19.0, 19.1049731745428, 21.470910553583888, 30.14962686336267, 17.46424919657298]</t>
  </si>
  <si>
    <t>[[445  11]
 [286  12]
 [269 119]
 [370  10]
 [457  91]
 [316 149]
 [421 136]
 [374  11]]</t>
  </si>
  <si>
    <t>[[-159    1]
 [ -17  107]
 [ 101 -109]
 [  87   81]
 [-141   58]
 [ 105  -13]
 [ -47 -125]
 [  71    0]]</t>
  </si>
  <si>
    <t>[[81496 -9608]
 [-9608 49050]]</t>
  </si>
  <si>
    <t>[84127.69153818 46418.30846182]</t>
  </si>
  <si>
    <t>[ 0.96447459 -0.26417565]</t>
  </si>
  <si>
    <t>[0.26417565 0.96447459]</t>
  </si>
  <si>
    <t>[159.00314462299164, 108.34205093129813, 148.60013458944107, 118.86967653695369, 152.46311029229332, 105.80170130957252, 133.5440002396214, 71.0]</t>
  </si>
  <si>
    <t>[[  0   9]
 [ 74  11]
 [144 192]
 [198 131]
 [173  69]
 [105 110]
 [ 87  10]
 [163  26]
 [112  89]
 [334  10]]</t>
  </si>
  <si>
    <t>[[  74    2]
 [  70  181]
 [  54  -61]
 [ -25  -62]
 [ -68   41]
 [ -18 -100]
 [  76   16]
 [ -51   63]
 [ 222  -79]
 [-334   -1]]</t>
  </si>
  <si>
    <t>[[188082  -9115]
 [ -9115  62478]]</t>
  </si>
  <si>
    <t>[188740.02228963  61819.97771037]</t>
  </si>
  <si>
    <t>[ 0.99740436 -0.07200376]</t>
  </si>
  <si>
    <t>[0.07200376 0.99740436]</t>
  </si>
  <si>
    <t>[74.02702209328699, 194.06442229321684, 81.46778504415104, 66.85057965343307, 79.40403012442127, 101.6070863670443, 77.6659513557904, 81.05553651663777, 235.63743335896356, 334.0014970026332]</t>
  </si>
  <si>
    <t>Mean Subtraction</t>
  </si>
  <si>
    <t>Standard Deviation</t>
  </si>
  <si>
    <t xml:space="preserve">Standard Deviation </t>
  </si>
  <si>
    <t>Mean vector length</t>
  </si>
  <si>
    <t>Cx</t>
  </si>
  <si>
    <t>Cy</t>
  </si>
  <si>
    <t>Mean</t>
  </si>
  <si>
    <t>Length of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</si>
</sst>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workbookViewId="0">
      <selection sqref="A1:P23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>
        <v>430</v>
      </c>
      <c r="B2">
        <v>555</v>
      </c>
      <c r="C2">
        <v>243.5</v>
      </c>
      <c r="D2">
        <v>8.0125420118472897E-3</v>
      </c>
      <c r="E2">
        <v>617.97265040874481</v>
      </c>
      <c r="F2">
        <v>73</v>
      </c>
      <c r="G2">
        <v>60</v>
      </c>
      <c r="H2">
        <v>8.193135935397039E-2</v>
      </c>
      <c r="I2">
        <v>1.216666666666667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</row>
    <row r="3" spans="1:16" x14ac:dyDescent="0.3">
      <c r="A3">
        <v>217</v>
      </c>
      <c r="B3">
        <v>517</v>
      </c>
      <c r="C3">
        <v>2369.5</v>
      </c>
      <c r="D3">
        <v>0.62420159650300655</v>
      </c>
      <c r="E3">
        <v>218.40916121006009</v>
      </c>
      <c r="F3">
        <v>45</v>
      </c>
      <c r="G3">
        <v>83</v>
      </c>
      <c r="H3">
        <v>0.89129208200112842</v>
      </c>
      <c r="I3">
        <v>0.54216867469879515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</row>
    <row r="4" spans="1:16" x14ac:dyDescent="0.3">
      <c r="A4">
        <v>19</v>
      </c>
      <c r="B4">
        <v>498</v>
      </c>
      <c r="C4">
        <v>1435</v>
      </c>
      <c r="D4">
        <v>0.45603512063909951</v>
      </c>
      <c r="E4">
        <v>198.85281229019171</v>
      </c>
      <c r="F4">
        <v>41</v>
      </c>
      <c r="G4">
        <v>65</v>
      </c>
      <c r="H4">
        <v>0.74429460580912865</v>
      </c>
      <c r="I4">
        <v>0.63076923076923075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</row>
    <row r="5" spans="1:16" x14ac:dyDescent="0.3">
      <c r="A5">
        <v>139</v>
      </c>
      <c r="B5">
        <v>511</v>
      </c>
      <c r="C5">
        <v>6370</v>
      </c>
      <c r="D5">
        <v>0.44805748247907579</v>
      </c>
      <c r="E5">
        <v>422.67618703842157</v>
      </c>
      <c r="F5">
        <v>100</v>
      </c>
      <c r="G5">
        <v>116</v>
      </c>
      <c r="H5">
        <v>0.76241771394374624</v>
      </c>
      <c r="I5">
        <v>0.86206896551724133</v>
      </c>
      <c r="J5" t="s">
        <v>37</v>
      </c>
      <c r="K5" t="s">
        <v>38</v>
      </c>
      <c r="L5" t="s">
        <v>39</v>
      </c>
      <c r="M5" t="s">
        <v>40</v>
      </c>
      <c r="N5" t="s">
        <v>41</v>
      </c>
      <c r="O5" t="s">
        <v>42</v>
      </c>
      <c r="P5" t="s">
        <v>43</v>
      </c>
    </row>
    <row r="6" spans="1:16" x14ac:dyDescent="0.3">
      <c r="A6">
        <v>367</v>
      </c>
      <c r="B6">
        <v>493</v>
      </c>
      <c r="C6">
        <v>5261</v>
      </c>
      <c r="D6">
        <v>0.73910923088635894</v>
      </c>
      <c r="E6">
        <v>299.07820796966553</v>
      </c>
      <c r="F6">
        <v>101</v>
      </c>
      <c r="G6">
        <v>77</v>
      </c>
      <c r="H6">
        <v>0.94316959483685914</v>
      </c>
      <c r="I6">
        <v>1.311688311688312</v>
      </c>
      <c r="J6" t="s">
        <v>44</v>
      </c>
      <c r="K6" t="s">
        <v>45</v>
      </c>
      <c r="L6" t="s">
        <v>46</v>
      </c>
      <c r="M6" t="s">
        <v>47</v>
      </c>
      <c r="N6" t="s">
        <v>48</v>
      </c>
      <c r="O6" t="s">
        <v>49</v>
      </c>
      <c r="P6" t="s">
        <v>50</v>
      </c>
    </row>
    <row r="7" spans="1:16" x14ac:dyDescent="0.3">
      <c r="A7">
        <v>420</v>
      </c>
      <c r="B7">
        <v>424</v>
      </c>
      <c r="C7">
        <v>2374</v>
      </c>
      <c r="D7">
        <v>0.44850320234661611</v>
      </c>
      <c r="E7">
        <v>257.90663504600519</v>
      </c>
      <c r="F7">
        <v>62</v>
      </c>
      <c r="G7">
        <v>73</v>
      </c>
      <c r="H7">
        <v>0.74795211090107117</v>
      </c>
      <c r="I7">
        <v>0.84931506849315064</v>
      </c>
      <c r="J7" t="s">
        <v>51</v>
      </c>
      <c r="K7" t="s">
        <v>52</v>
      </c>
      <c r="L7" t="s">
        <v>53</v>
      </c>
      <c r="M7" t="s">
        <v>54</v>
      </c>
      <c r="N7" t="s">
        <v>55</v>
      </c>
      <c r="O7" t="s">
        <v>56</v>
      </c>
      <c r="P7" t="s">
        <v>57</v>
      </c>
    </row>
    <row r="8" spans="1:16" x14ac:dyDescent="0.3">
      <c r="A8">
        <v>152</v>
      </c>
      <c r="B8">
        <v>424</v>
      </c>
      <c r="C8">
        <v>5473</v>
      </c>
      <c r="D8">
        <v>0.43122188504633913</v>
      </c>
      <c r="E8">
        <v>399.36247873306269</v>
      </c>
      <c r="F8">
        <v>147</v>
      </c>
      <c r="G8">
        <v>87</v>
      </c>
      <c r="H8">
        <v>0.75625259085256324</v>
      </c>
      <c r="I8">
        <v>1.6896551724137929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</row>
    <row r="9" spans="1:16" x14ac:dyDescent="0.3">
      <c r="A9">
        <v>350</v>
      </c>
      <c r="B9">
        <v>424</v>
      </c>
      <c r="C9">
        <v>4618.5</v>
      </c>
      <c r="D9">
        <v>0.16557141852599139</v>
      </c>
      <c r="E9">
        <v>592.05591070652008</v>
      </c>
      <c r="F9">
        <v>100</v>
      </c>
      <c r="G9">
        <v>81</v>
      </c>
      <c r="H9">
        <v>0.80877331231941163</v>
      </c>
      <c r="I9">
        <v>1.2345679012345681</v>
      </c>
      <c r="J9" t="s">
        <v>65</v>
      </c>
      <c r="K9" t="s">
        <v>66</v>
      </c>
      <c r="L9" t="s">
        <v>67</v>
      </c>
      <c r="M9" t="s">
        <v>68</v>
      </c>
      <c r="N9" t="s">
        <v>69</v>
      </c>
      <c r="O9" t="s">
        <v>70</v>
      </c>
      <c r="P9" t="s">
        <v>71</v>
      </c>
    </row>
    <row r="10" spans="1:16" x14ac:dyDescent="0.3">
      <c r="A10">
        <v>31</v>
      </c>
      <c r="B10">
        <v>385</v>
      </c>
      <c r="C10">
        <v>2059.5</v>
      </c>
      <c r="D10">
        <v>0.35089222425242111</v>
      </c>
      <c r="E10">
        <v>271.5807341337204</v>
      </c>
      <c r="F10">
        <v>66</v>
      </c>
      <c r="G10">
        <v>76</v>
      </c>
      <c r="H10">
        <v>0.63692593165300759</v>
      </c>
      <c r="I10">
        <v>0.86842105263157898</v>
      </c>
      <c r="J10" t="s">
        <v>72</v>
      </c>
      <c r="K10" t="s">
        <v>73</v>
      </c>
      <c r="L10" t="s">
        <v>74</v>
      </c>
      <c r="M10" t="s">
        <v>75</v>
      </c>
      <c r="N10" t="s">
        <v>76</v>
      </c>
      <c r="O10" t="s">
        <v>77</v>
      </c>
      <c r="P10" t="s">
        <v>78</v>
      </c>
    </row>
    <row r="11" spans="1:16" x14ac:dyDescent="0.3">
      <c r="A11">
        <v>214</v>
      </c>
      <c r="B11">
        <v>395</v>
      </c>
      <c r="C11">
        <v>4341.5</v>
      </c>
      <c r="D11">
        <v>3.190588248374767E-2</v>
      </c>
      <c r="E11">
        <v>1307.6437851190569</v>
      </c>
      <c r="F11">
        <v>128</v>
      </c>
      <c r="G11">
        <v>165</v>
      </c>
      <c r="H11">
        <v>0.34181002243829472</v>
      </c>
      <c r="I11">
        <v>0.77575757575757576</v>
      </c>
      <c r="J11" t="s">
        <v>79</v>
      </c>
      <c r="K11" t="s">
        <v>80</v>
      </c>
      <c r="L11" t="s">
        <v>81</v>
      </c>
      <c r="M11" t="s">
        <v>82</v>
      </c>
      <c r="N11" t="s">
        <v>83</v>
      </c>
      <c r="O11" t="s">
        <v>84</v>
      </c>
      <c r="P11" t="s">
        <v>85</v>
      </c>
    </row>
    <row r="12" spans="1:16" x14ac:dyDescent="0.3">
      <c r="A12">
        <v>143</v>
      </c>
      <c r="B12">
        <v>330</v>
      </c>
      <c r="C12">
        <v>4518</v>
      </c>
      <c r="D12">
        <v>0.72434760026292355</v>
      </c>
      <c r="E12">
        <v>279.96551012992859</v>
      </c>
      <c r="F12">
        <v>90</v>
      </c>
      <c r="G12">
        <v>65</v>
      </c>
      <c r="H12">
        <v>0.91988190980352236</v>
      </c>
      <c r="I12">
        <v>1.384615384615385</v>
      </c>
      <c r="J12" t="s">
        <v>86</v>
      </c>
      <c r="K12" t="s">
        <v>87</v>
      </c>
      <c r="L12" t="s">
        <v>88</v>
      </c>
      <c r="M12" t="s">
        <v>89</v>
      </c>
      <c r="N12" t="s">
        <v>90</v>
      </c>
      <c r="O12" t="s">
        <v>91</v>
      </c>
      <c r="P12" t="s">
        <v>92</v>
      </c>
    </row>
    <row r="13" spans="1:16" x14ac:dyDescent="0.3">
      <c r="A13">
        <v>415</v>
      </c>
      <c r="B13">
        <v>315</v>
      </c>
      <c r="C13">
        <v>1703.5</v>
      </c>
      <c r="D13">
        <v>0.42195901016428039</v>
      </c>
      <c r="E13">
        <v>225.23758828639981</v>
      </c>
      <c r="F13">
        <v>63</v>
      </c>
      <c r="G13">
        <v>47</v>
      </c>
      <c r="H13">
        <v>0.67990421073637997</v>
      </c>
      <c r="I13">
        <v>1.3404255319148941</v>
      </c>
      <c r="J13" t="s">
        <v>93</v>
      </c>
      <c r="K13" t="s">
        <v>94</v>
      </c>
      <c r="L13" t="s">
        <v>95</v>
      </c>
      <c r="M13" t="s">
        <v>96</v>
      </c>
      <c r="N13" t="s">
        <v>97</v>
      </c>
      <c r="O13" t="s">
        <v>98</v>
      </c>
      <c r="P13" t="s">
        <v>99</v>
      </c>
    </row>
    <row r="14" spans="1:16" x14ac:dyDescent="0.3">
      <c r="A14">
        <v>330</v>
      </c>
      <c r="B14">
        <v>359</v>
      </c>
      <c r="C14">
        <v>3002</v>
      </c>
      <c r="D14">
        <v>0.1067376100330632</v>
      </c>
      <c r="E14">
        <v>594.49956178665161</v>
      </c>
      <c r="F14">
        <v>87</v>
      </c>
      <c r="G14">
        <v>127</v>
      </c>
      <c r="H14">
        <v>0.46716464363523191</v>
      </c>
      <c r="I14">
        <v>0.68503937007874016</v>
      </c>
      <c r="J14" t="s">
        <v>100</v>
      </c>
      <c r="K14" t="s">
        <v>101</v>
      </c>
      <c r="L14" t="s">
        <v>102</v>
      </c>
      <c r="M14" t="s">
        <v>103</v>
      </c>
      <c r="N14" t="s">
        <v>104</v>
      </c>
      <c r="O14" t="s">
        <v>105</v>
      </c>
      <c r="P14" t="s">
        <v>106</v>
      </c>
    </row>
    <row r="15" spans="1:16" x14ac:dyDescent="0.3">
      <c r="A15">
        <v>68</v>
      </c>
      <c r="B15">
        <v>305</v>
      </c>
      <c r="C15">
        <v>333</v>
      </c>
      <c r="D15">
        <v>4.3265395581177143E-3</v>
      </c>
      <c r="E15">
        <v>983.46001958847046</v>
      </c>
      <c r="F15">
        <v>85</v>
      </c>
      <c r="G15">
        <v>89</v>
      </c>
      <c r="H15">
        <v>6.09276369957003E-2</v>
      </c>
      <c r="I15">
        <v>0.9550561797752809</v>
      </c>
      <c r="J15" t="s">
        <v>107</v>
      </c>
      <c r="K15" t="s">
        <v>108</v>
      </c>
      <c r="L15" t="s">
        <v>109</v>
      </c>
      <c r="M15" t="s">
        <v>110</v>
      </c>
      <c r="N15" t="s">
        <v>111</v>
      </c>
      <c r="O15" t="s">
        <v>112</v>
      </c>
      <c r="P15" t="s">
        <v>113</v>
      </c>
    </row>
    <row r="16" spans="1:16" x14ac:dyDescent="0.3">
      <c r="A16">
        <v>398</v>
      </c>
      <c r="B16">
        <v>245</v>
      </c>
      <c r="C16">
        <v>5333.5</v>
      </c>
      <c r="D16">
        <v>2.536895774725028E-2</v>
      </c>
      <c r="E16">
        <v>1625.3981801271441</v>
      </c>
      <c r="F16">
        <v>133</v>
      </c>
      <c r="G16">
        <v>136</v>
      </c>
      <c r="H16">
        <v>0.34802610114192489</v>
      </c>
      <c r="I16">
        <v>0.9779411764705882</v>
      </c>
      <c r="J16" t="s">
        <v>114</v>
      </c>
      <c r="K16" t="s">
        <v>115</v>
      </c>
      <c r="L16" t="s">
        <v>116</v>
      </c>
      <c r="M16" t="s">
        <v>117</v>
      </c>
      <c r="N16" t="s">
        <v>118</v>
      </c>
      <c r="O16" t="s">
        <v>119</v>
      </c>
      <c r="P16" t="s">
        <v>120</v>
      </c>
    </row>
    <row r="17" spans="1:16" x14ac:dyDescent="0.3">
      <c r="A17">
        <v>264</v>
      </c>
      <c r="B17">
        <v>259</v>
      </c>
      <c r="C17">
        <v>595.5</v>
      </c>
      <c r="D17">
        <v>1.3369023611873971E-3</v>
      </c>
      <c r="E17">
        <v>2365.897741913795</v>
      </c>
      <c r="F17">
        <v>233</v>
      </c>
      <c r="G17">
        <v>110</v>
      </c>
      <c r="H17">
        <v>3.064296189569558E-2</v>
      </c>
      <c r="I17">
        <v>2.1181818181818182</v>
      </c>
      <c r="J17" t="s">
        <v>121</v>
      </c>
      <c r="K17" t="s">
        <v>122</v>
      </c>
      <c r="L17" t="s">
        <v>123</v>
      </c>
      <c r="M17" t="s">
        <v>124</v>
      </c>
      <c r="N17" t="s">
        <v>125</v>
      </c>
      <c r="O17" t="s">
        <v>126</v>
      </c>
      <c r="P17" t="s">
        <v>127</v>
      </c>
    </row>
    <row r="18" spans="1:16" x14ac:dyDescent="0.3">
      <c r="A18">
        <v>420</v>
      </c>
      <c r="B18">
        <v>173</v>
      </c>
      <c r="C18">
        <v>4028</v>
      </c>
      <c r="D18">
        <v>0.5119103871011017</v>
      </c>
      <c r="E18">
        <v>314.45079135894781</v>
      </c>
      <c r="F18">
        <v>78</v>
      </c>
      <c r="G18">
        <v>84</v>
      </c>
      <c r="H18">
        <v>0.81267023100978508</v>
      </c>
      <c r="I18">
        <v>0.9285714285714286</v>
      </c>
      <c r="J18" t="s">
        <v>128</v>
      </c>
      <c r="K18" t="s">
        <v>129</v>
      </c>
      <c r="L18" t="s">
        <v>130</v>
      </c>
      <c r="M18" t="s">
        <v>131</v>
      </c>
      <c r="N18" t="s">
        <v>132</v>
      </c>
      <c r="O18" t="s">
        <v>133</v>
      </c>
      <c r="P18" t="s">
        <v>134</v>
      </c>
    </row>
    <row r="19" spans="1:16" x14ac:dyDescent="0.3">
      <c r="A19">
        <v>75</v>
      </c>
      <c r="B19">
        <v>201</v>
      </c>
      <c r="C19">
        <v>10176.5</v>
      </c>
      <c r="D19">
        <v>0.2303027895899149</v>
      </c>
      <c r="E19">
        <v>745.16860854625702</v>
      </c>
      <c r="F19">
        <v>137</v>
      </c>
      <c r="G19">
        <v>188</v>
      </c>
      <c r="H19">
        <v>0.6375054814257971</v>
      </c>
      <c r="I19">
        <v>0.72872340425531912</v>
      </c>
      <c r="J19" t="s">
        <v>135</v>
      </c>
      <c r="K19" t="s">
        <v>136</v>
      </c>
      <c r="L19" t="s">
        <v>137</v>
      </c>
      <c r="M19" t="s">
        <v>138</v>
      </c>
      <c r="N19" t="s">
        <v>139</v>
      </c>
      <c r="O19" t="s">
        <v>140</v>
      </c>
      <c r="P19" t="s">
        <v>141</v>
      </c>
    </row>
    <row r="20" spans="1:16" x14ac:dyDescent="0.3">
      <c r="A20">
        <v>256</v>
      </c>
      <c r="B20">
        <v>159</v>
      </c>
      <c r="C20">
        <v>4504</v>
      </c>
      <c r="D20">
        <v>6.4228480145037204E-3</v>
      </c>
      <c r="E20">
        <v>2968.52219414711</v>
      </c>
      <c r="F20">
        <v>167</v>
      </c>
      <c r="G20">
        <v>227</v>
      </c>
      <c r="H20">
        <v>0.18921984623786919</v>
      </c>
      <c r="I20">
        <v>0.73568281938325997</v>
      </c>
      <c r="J20" t="s">
        <v>142</v>
      </c>
      <c r="K20" t="s">
        <v>143</v>
      </c>
      <c r="L20" t="s">
        <v>144</v>
      </c>
      <c r="M20" t="s">
        <v>145</v>
      </c>
      <c r="N20" t="s">
        <v>146</v>
      </c>
      <c r="O20" t="s">
        <v>147</v>
      </c>
      <c r="P20" t="s">
        <v>148</v>
      </c>
    </row>
    <row r="21" spans="1:16" x14ac:dyDescent="0.3">
      <c r="A21">
        <v>219</v>
      </c>
      <c r="B21">
        <v>109</v>
      </c>
      <c r="C21">
        <v>2904</v>
      </c>
      <c r="D21">
        <v>0.559983915592982</v>
      </c>
      <c r="E21">
        <v>255.2792184352875</v>
      </c>
      <c r="F21">
        <v>68</v>
      </c>
      <c r="G21">
        <v>84</v>
      </c>
      <c r="H21">
        <v>0.81515789473684208</v>
      </c>
      <c r="I21">
        <v>0.80952380952380953</v>
      </c>
      <c r="J21" t="s">
        <v>149</v>
      </c>
      <c r="K21" t="s">
        <v>150</v>
      </c>
      <c r="L21" t="s">
        <v>151</v>
      </c>
      <c r="M21" t="s">
        <v>152</v>
      </c>
      <c r="N21" t="s">
        <v>153</v>
      </c>
      <c r="O21" t="s">
        <v>154</v>
      </c>
      <c r="P21" t="s">
        <v>155</v>
      </c>
    </row>
    <row r="22" spans="1:16" x14ac:dyDescent="0.3">
      <c r="A22">
        <v>332</v>
      </c>
      <c r="B22">
        <v>73</v>
      </c>
      <c r="C22">
        <v>6734.5</v>
      </c>
      <c r="D22">
        <v>7.2198765523311921E-3</v>
      </c>
      <c r="E22">
        <v>3423.676522135735</v>
      </c>
      <c r="F22">
        <v>189</v>
      </c>
      <c r="G22">
        <v>140</v>
      </c>
      <c r="H22">
        <v>0.28049313813282251</v>
      </c>
      <c r="I22">
        <v>1.35</v>
      </c>
      <c r="J22" t="s">
        <v>156</v>
      </c>
      <c r="K22" t="s">
        <v>157</v>
      </c>
      <c r="L22" t="s">
        <v>158</v>
      </c>
      <c r="M22" t="s">
        <v>159</v>
      </c>
      <c r="N22" t="s">
        <v>160</v>
      </c>
      <c r="O22" t="s">
        <v>161</v>
      </c>
      <c r="P22" t="s">
        <v>162</v>
      </c>
    </row>
    <row r="23" spans="1:16" x14ac:dyDescent="0.3">
      <c r="A23">
        <v>146</v>
      </c>
      <c r="B23">
        <v>86</v>
      </c>
      <c r="C23">
        <v>14829</v>
      </c>
      <c r="D23">
        <v>2.720363483663343E-2</v>
      </c>
      <c r="E23">
        <v>2617.263185024261</v>
      </c>
      <c r="F23">
        <v>335</v>
      </c>
      <c r="G23">
        <v>184</v>
      </c>
      <c r="H23">
        <v>0.43357113619086601</v>
      </c>
      <c r="I23">
        <v>1.820652173913043</v>
      </c>
      <c r="J23" t="s">
        <v>163</v>
      </c>
      <c r="K23" t="s">
        <v>164</v>
      </c>
      <c r="L23" t="s">
        <v>165</v>
      </c>
      <c r="M23" t="s">
        <v>166</v>
      </c>
      <c r="N23" t="s">
        <v>167</v>
      </c>
      <c r="O23" t="s">
        <v>168</v>
      </c>
      <c r="P23" t="s">
        <v>169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B91E-BA7F-49B8-BB72-934BF98C460D}">
  <dimension ref="A1:H23"/>
  <sheetViews>
    <sheetView topLeftCell="E1" workbookViewId="0">
      <selection sqref="A1:H23"/>
    </sheetView>
  </sheetViews>
  <sheetFormatPr defaultRowHeight="14.4" x14ac:dyDescent="0.3"/>
  <cols>
    <col min="1" max="1" width="9.77734375" bestFit="1" customWidth="1"/>
    <col min="2" max="2" width="9.6640625" bestFit="1" customWidth="1"/>
    <col min="3" max="3" width="133.33203125" bestFit="1" customWidth="1"/>
    <col min="4" max="4" width="118" bestFit="1" customWidth="1"/>
    <col min="5" max="5" width="30.109375" bestFit="1" customWidth="1"/>
    <col min="6" max="6" width="31.88671875" bestFit="1" customWidth="1"/>
    <col min="7" max="8" width="23.5546875" bestFit="1" customWidth="1"/>
  </cols>
  <sheetData>
    <row r="1" spans="1:8" ht="15" thickBot="1" x14ac:dyDescent="0.35">
      <c r="A1" s="9" t="s">
        <v>174</v>
      </c>
      <c r="B1" s="10" t="s">
        <v>175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 x14ac:dyDescent="0.3">
      <c r="A2" s="5">
        <v>430</v>
      </c>
      <c r="B2" s="5">
        <v>555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21</v>
      </c>
    </row>
    <row r="3" spans="1:8" x14ac:dyDescent="0.3">
      <c r="A3" s="5">
        <v>217</v>
      </c>
      <c r="B3" s="5">
        <v>517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</row>
    <row r="4" spans="1:8" x14ac:dyDescent="0.3">
      <c r="A4" s="5">
        <v>19</v>
      </c>
      <c r="B4" s="5">
        <v>498</v>
      </c>
      <c r="C4" s="5" t="s">
        <v>30</v>
      </c>
      <c r="D4" s="5" t="s">
        <v>31</v>
      </c>
      <c r="E4" s="5" t="s">
        <v>32</v>
      </c>
      <c r="F4" s="5" t="s">
        <v>33</v>
      </c>
      <c r="G4" s="5" t="s">
        <v>34</v>
      </c>
      <c r="H4" s="5" t="s">
        <v>35</v>
      </c>
    </row>
    <row r="5" spans="1:8" x14ac:dyDescent="0.3">
      <c r="A5" s="5">
        <v>139</v>
      </c>
      <c r="B5" s="5">
        <v>511</v>
      </c>
      <c r="C5" s="5" t="s">
        <v>37</v>
      </c>
      <c r="D5" s="5" t="s">
        <v>38</v>
      </c>
      <c r="E5" s="5" t="s">
        <v>39</v>
      </c>
      <c r="F5" s="5" t="s">
        <v>40</v>
      </c>
      <c r="G5" s="5" t="s">
        <v>41</v>
      </c>
      <c r="H5" s="5" t="s">
        <v>42</v>
      </c>
    </row>
    <row r="6" spans="1:8" x14ac:dyDescent="0.3">
      <c r="A6" s="5">
        <v>367</v>
      </c>
      <c r="B6" s="5">
        <v>493</v>
      </c>
      <c r="C6" s="5" t="s">
        <v>44</v>
      </c>
      <c r="D6" s="5" t="s">
        <v>45</v>
      </c>
      <c r="E6" s="5" t="s">
        <v>46</v>
      </c>
      <c r="F6" s="5" t="s">
        <v>47</v>
      </c>
      <c r="G6" s="5" t="s">
        <v>48</v>
      </c>
      <c r="H6" s="5" t="s">
        <v>49</v>
      </c>
    </row>
    <row r="7" spans="1:8" x14ac:dyDescent="0.3">
      <c r="A7" s="5">
        <v>420</v>
      </c>
      <c r="B7" s="5">
        <v>424</v>
      </c>
      <c r="C7" s="5" t="s">
        <v>51</v>
      </c>
      <c r="D7" s="5" t="s">
        <v>52</v>
      </c>
      <c r="E7" s="5" t="s">
        <v>53</v>
      </c>
      <c r="F7" s="5" t="s">
        <v>54</v>
      </c>
      <c r="G7" s="5" t="s">
        <v>55</v>
      </c>
      <c r="H7" s="5" t="s">
        <v>56</v>
      </c>
    </row>
    <row r="8" spans="1:8" x14ac:dyDescent="0.3">
      <c r="A8" s="5">
        <v>152</v>
      </c>
      <c r="B8" s="5">
        <v>424</v>
      </c>
      <c r="C8" s="5" t="s">
        <v>58</v>
      </c>
      <c r="D8" s="5" t="s">
        <v>59</v>
      </c>
      <c r="E8" s="5" t="s">
        <v>60</v>
      </c>
      <c r="F8" s="5" t="s">
        <v>61</v>
      </c>
      <c r="G8" s="5" t="s">
        <v>62</v>
      </c>
      <c r="H8" s="5" t="s">
        <v>63</v>
      </c>
    </row>
    <row r="9" spans="1:8" x14ac:dyDescent="0.3">
      <c r="A9" s="5">
        <v>350</v>
      </c>
      <c r="B9" s="5">
        <v>424</v>
      </c>
      <c r="C9" s="5" t="s">
        <v>65</v>
      </c>
      <c r="D9" s="5" t="s">
        <v>66</v>
      </c>
      <c r="E9" s="5" t="s">
        <v>67</v>
      </c>
      <c r="F9" s="5" t="s">
        <v>68</v>
      </c>
      <c r="G9" s="5" t="s">
        <v>69</v>
      </c>
      <c r="H9" s="5" t="s">
        <v>70</v>
      </c>
    </row>
    <row r="10" spans="1:8" x14ac:dyDescent="0.3">
      <c r="A10" s="5">
        <v>31</v>
      </c>
      <c r="B10" s="5">
        <v>385</v>
      </c>
      <c r="C10" s="5" t="s">
        <v>72</v>
      </c>
      <c r="D10" s="5" t="s">
        <v>73</v>
      </c>
      <c r="E10" s="5" t="s">
        <v>74</v>
      </c>
      <c r="F10" s="5" t="s">
        <v>75</v>
      </c>
      <c r="G10" s="5" t="s">
        <v>76</v>
      </c>
      <c r="H10" s="5" t="s">
        <v>77</v>
      </c>
    </row>
    <row r="11" spans="1:8" x14ac:dyDescent="0.3">
      <c r="A11" s="5">
        <v>214</v>
      </c>
      <c r="B11" s="5">
        <v>395</v>
      </c>
      <c r="C11" s="5" t="s">
        <v>79</v>
      </c>
      <c r="D11" s="5" t="s">
        <v>80</v>
      </c>
      <c r="E11" s="5" t="s">
        <v>81</v>
      </c>
      <c r="F11" s="5" t="s">
        <v>82</v>
      </c>
      <c r="G11" s="5" t="s">
        <v>83</v>
      </c>
      <c r="H11" s="5" t="s">
        <v>84</v>
      </c>
    </row>
    <row r="12" spans="1:8" x14ac:dyDescent="0.3">
      <c r="A12" s="5">
        <v>143</v>
      </c>
      <c r="B12" s="5">
        <v>330</v>
      </c>
      <c r="C12" s="5" t="s">
        <v>86</v>
      </c>
      <c r="D12" s="5" t="s">
        <v>87</v>
      </c>
      <c r="E12" s="5" t="s">
        <v>88</v>
      </c>
      <c r="F12" s="5" t="s">
        <v>89</v>
      </c>
      <c r="G12" s="5" t="s">
        <v>90</v>
      </c>
      <c r="H12" s="5" t="s">
        <v>91</v>
      </c>
    </row>
    <row r="13" spans="1:8" x14ac:dyDescent="0.3">
      <c r="A13" s="5">
        <v>415</v>
      </c>
      <c r="B13" s="5">
        <v>315</v>
      </c>
      <c r="C13" s="5" t="s">
        <v>93</v>
      </c>
      <c r="D13" s="5" t="s">
        <v>94</v>
      </c>
      <c r="E13" s="5" t="s">
        <v>95</v>
      </c>
      <c r="F13" s="5" t="s">
        <v>96</v>
      </c>
      <c r="G13" s="5" t="s">
        <v>97</v>
      </c>
      <c r="H13" s="5" t="s">
        <v>98</v>
      </c>
    </row>
    <row r="14" spans="1:8" x14ac:dyDescent="0.3">
      <c r="A14" s="5">
        <v>330</v>
      </c>
      <c r="B14" s="5">
        <v>359</v>
      </c>
      <c r="C14" s="5" t="s">
        <v>100</v>
      </c>
      <c r="D14" s="5" t="s">
        <v>101</v>
      </c>
      <c r="E14" s="5" t="s">
        <v>102</v>
      </c>
      <c r="F14" s="5" t="s">
        <v>103</v>
      </c>
      <c r="G14" s="5" t="s">
        <v>104</v>
      </c>
      <c r="H14" s="5" t="s">
        <v>105</v>
      </c>
    </row>
    <row r="15" spans="1:8" x14ac:dyDescent="0.3">
      <c r="A15" s="5">
        <v>68</v>
      </c>
      <c r="B15" s="5">
        <v>305</v>
      </c>
      <c r="C15" s="5" t="s">
        <v>107</v>
      </c>
      <c r="D15" s="5" t="s">
        <v>108</v>
      </c>
      <c r="E15" s="5" t="s">
        <v>109</v>
      </c>
      <c r="F15" s="5" t="s">
        <v>110</v>
      </c>
      <c r="G15" s="5" t="s">
        <v>111</v>
      </c>
      <c r="H15" s="5" t="s">
        <v>112</v>
      </c>
    </row>
    <row r="16" spans="1:8" x14ac:dyDescent="0.3">
      <c r="A16" s="5">
        <v>398</v>
      </c>
      <c r="B16" s="5">
        <v>245</v>
      </c>
      <c r="C16" s="5" t="s">
        <v>114</v>
      </c>
      <c r="D16" s="5" t="s">
        <v>115</v>
      </c>
      <c r="E16" s="5" t="s">
        <v>116</v>
      </c>
      <c r="F16" s="5" t="s">
        <v>117</v>
      </c>
      <c r="G16" s="5" t="s">
        <v>118</v>
      </c>
      <c r="H16" s="5" t="s">
        <v>119</v>
      </c>
    </row>
    <row r="17" spans="1:8" x14ac:dyDescent="0.3">
      <c r="A17" s="5">
        <v>264</v>
      </c>
      <c r="B17" s="5">
        <v>259</v>
      </c>
      <c r="C17" s="5" t="s">
        <v>121</v>
      </c>
      <c r="D17" s="5" t="s">
        <v>122</v>
      </c>
      <c r="E17" s="5" t="s">
        <v>123</v>
      </c>
      <c r="F17" s="5" t="s">
        <v>124</v>
      </c>
      <c r="G17" s="5" t="s">
        <v>125</v>
      </c>
      <c r="H17" s="5" t="s">
        <v>126</v>
      </c>
    </row>
    <row r="18" spans="1:8" x14ac:dyDescent="0.3">
      <c r="A18" s="5">
        <v>420</v>
      </c>
      <c r="B18" s="5">
        <v>173</v>
      </c>
      <c r="C18" s="5" t="s">
        <v>128</v>
      </c>
      <c r="D18" s="5" t="s">
        <v>129</v>
      </c>
      <c r="E18" s="5" t="s">
        <v>130</v>
      </c>
      <c r="F18" s="5" t="s">
        <v>131</v>
      </c>
      <c r="G18" s="5" t="s">
        <v>132</v>
      </c>
      <c r="H18" s="5" t="s">
        <v>133</v>
      </c>
    </row>
    <row r="19" spans="1:8" x14ac:dyDescent="0.3">
      <c r="A19" s="5">
        <v>75</v>
      </c>
      <c r="B19" s="5">
        <v>201</v>
      </c>
      <c r="C19" s="5" t="s">
        <v>135</v>
      </c>
      <c r="D19" s="5" t="s">
        <v>136</v>
      </c>
      <c r="E19" s="5" t="s">
        <v>137</v>
      </c>
      <c r="F19" s="5" t="s">
        <v>138</v>
      </c>
      <c r="G19" s="5" t="s">
        <v>139</v>
      </c>
      <c r="H19" s="5" t="s">
        <v>140</v>
      </c>
    </row>
    <row r="20" spans="1:8" x14ac:dyDescent="0.3">
      <c r="A20" s="5">
        <v>256</v>
      </c>
      <c r="B20" s="5">
        <v>159</v>
      </c>
      <c r="C20" s="5" t="s">
        <v>142</v>
      </c>
      <c r="D20" s="5" t="s">
        <v>143</v>
      </c>
      <c r="E20" s="5" t="s">
        <v>144</v>
      </c>
      <c r="F20" s="5" t="s">
        <v>145</v>
      </c>
      <c r="G20" s="5" t="s">
        <v>146</v>
      </c>
      <c r="H20" s="5" t="s">
        <v>147</v>
      </c>
    </row>
    <row r="21" spans="1:8" x14ac:dyDescent="0.3">
      <c r="A21" s="5">
        <v>219</v>
      </c>
      <c r="B21" s="5">
        <v>109</v>
      </c>
      <c r="C21" s="5" t="s">
        <v>149</v>
      </c>
      <c r="D21" s="5" t="s">
        <v>150</v>
      </c>
      <c r="E21" s="5" t="s">
        <v>151</v>
      </c>
      <c r="F21" s="5" t="s">
        <v>152</v>
      </c>
      <c r="G21" s="5" t="s">
        <v>153</v>
      </c>
      <c r="H21" s="5" t="s">
        <v>154</v>
      </c>
    </row>
    <row r="22" spans="1:8" x14ac:dyDescent="0.3">
      <c r="A22" s="5">
        <v>332</v>
      </c>
      <c r="B22" s="5">
        <v>73</v>
      </c>
      <c r="C22" s="5" t="s">
        <v>156</v>
      </c>
      <c r="D22" s="5" t="s">
        <v>157</v>
      </c>
      <c r="E22" s="5" t="s">
        <v>158</v>
      </c>
      <c r="F22" s="5" t="s">
        <v>159</v>
      </c>
      <c r="G22" s="5" t="s">
        <v>160</v>
      </c>
      <c r="H22" s="5" t="s">
        <v>161</v>
      </c>
    </row>
    <row r="23" spans="1:8" x14ac:dyDescent="0.3">
      <c r="A23" s="5">
        <v>146</v>
      </c>
      <c r="B23" s="5">
        <v>86</v>
      </c>
      <c r="C23" s="5" t="s">
        <v>163</v>
      </c>
      <c r="D23" s="5" t="s">
        <v>164</v>
      </c>
      <c r="E23" s="5" t="s">
        <v>165</v>
      </c>
      <c r="F23" s="5" t="s">
        <v>166</v>
      </c>
      <c r="G23" s="5" t="s">
        <v>167</v>
      </c>
      <c r="H23" s="5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BF44-8D40-43DA-A18B-35170AC6F054}">
  <dimension ref="A1:H25"/>
  <sheetViews>
    <sheetView workbookViewId="0">
      <selection activeCell="H25" sqref="H25"/>
    </sheetView>
  </sheetViews>
  <sheetFormatPr defaultRowHeight="14.4" x14ac:dyDescent="0.3"/>
  <sheetData>
    <row r="1" spans="1:8" ht="15" thickBot="1" x14ac:dyDescent="0.35">
      <c r="A1" s="6" t="s">
        <v>174</v>
      </c>
      <c r="B1" s="6" t="s">
        <v>175</v>
      </c>
      <c r="C1" s="8" t="s">
        <v>4</v>
      </c>
      <c r="D1" s="8" t="s">
        <v>170</v>
      </c>
      <c r="E1" s="8" t="s">
        <v>171</v>
      </c>
      <c r="F1" s="8" t="s">
        <v>173</v>
      </c>
      <c r="G1" s="8" t="s">
        <v>170</v>
      </c>
      <c r="H1" s="8" t="s">
        <v>171</v>
      </c>
    </row>
    <row r="2" spans="1:8" x14ac:dyDescent="0.3">
      <c r="A2" s="7">
        <v>430</v>
      </c>
      <c r="B2" s="7">
        <v>555</v>
      </c>
      <c r="C2" s="7">
        <v>617.97265040874481</v>
      </c>
      <c r="D2" s="7">
        <f>ABS(C2-$C$25)</f>
        <v>335.86178977922964</v>
      </c>
      <c r="E2" s="7">
        <f>_xlfn.STDEV.S(C2:C23)</f>
        <v>996.99696187426377</v>
      </c>
      <c r="F2" s="7">
        <v>38.849899309999998</v>
      </c>
      <c r="G2" s="7">
        <f>ABS(F2-$F$25)</f>
        <v>21.461683744999988</v>
      </c>
      <c r="H2" s="7">
        <f>_xlfn.STDEV.S(F2:F23)</f>
        <v>40.685720955807007</v>
      </c>
    </row>
    <row r="3" spans="1:8" x14ac:dyDescent="0.3">
      <c r="A3" s="2">
        <v>217</v>
      </c>
      <c r="B3" s="2">
        <v>517</v>
      </c>
      <c r="C3" s="2">
        <v>218.40916121006009</v>
      </c>
      <c r="D3" s="2">
        <f t="shared" ref="D3:D23" si="0">ABS(C3-$C$25)</f>
        <v>735.42527897791433</v>
      </c>
      <c r="E3" s="2">
        <f t="shared" ref="E3:E23" si="1">_xlfn.STDEV.S(C3:C24)</f>
        <v>1018.7219213725721</v>
      </c>
      <c r="F3" s="2">
        <v>20.128164770000001</v>
      </c>
      <c r="G3" s="2">
        <f t="shared" ref="G3:G23" si="2">ABS(F3-$F$25)</f>
        <v>40.183418284999988</v>
      </c>
      <c r="H3" s="2">
        <f t="shared" ref="H3:H23" si="3">_xlfn.STDEV.S(F3:F24)</f>
        <v>41.400089551122768</v>
      </c>
    </row>
    <row r="4" spans="1:8" x14ac:dyDescent="0.3">
      <c r="A4" s="2">
        <v>19</v>
      </c>
      <c r="B4" s="2">
        <v>498</v>
      </c>
      <c r="C4" s="2">
        <v>198.85281229019171</v>
      </c>
      <c r="D4" s="2">
        <f t="shared" si="0"/>
        <v>754.9816278977828</v>
      </c>
      <c r="E4" s="2">
        <f t="shared" si="1"/>
        <v>1004.1353995847838</v>
      </c>
      <c r="F4" s="2">
        <v>31.240318569999999</v>
      </c>
      <c r="G4" s="2">
        <f t="shared" si="2"/>
        <v>29.071264484999986</v>
      </c>
      <c r="H4" s="2">
        <f t="shared" si="3"/>
        <v>40.314771908418564</v>
      </c>
    </row>
    <row r="5" spans="1:8" x14ac:dyDescent="0.3">
      <c r="A5" s="2">
        <v>139</v>
      </c>
      <c r="B5" s="2">
        <v>511</v>
      </c>
      <c r="C5" s="2">
        <v>422.67618703842157</v>
      </c>
      <c r="D5" s="2">
        <f t="shared" si="0"/>
        <v>531.15825314955282</v>
      </c>
      <c r="E5" s="2">
        <f t="shared" si="1"/>
        <v>1012.6476025704271</v>
      </c>
      <c r="F5" s="2">
        <v>38.102184360000003</v>
      </c>
      <c r="G5" s="2">
        <f t="shared" si="2"/>
        <v>22.209398694999983</v>
      </c>
      <c r="H5" s="2">
        <f t="shared" si="3"/>
        <v>40.671963272848593</v>
      </c>
    </row>
    <row r="6" spans="1:8" x14ac:dyDescent="0.3">
      <c r="A6" s="2">
        <v>367</v>
      </c>
      <c r="B6" s="2">
        <v>493</v>
      </c>
      <c r="C6" s="2">
        <v>299.07820796966553</v>
      </c>
      <c r="D6" s="2">
        <f t="shared" si="0"/>
        <v>654.75623221830892</v>
      </c>
      <c r="E6" s="2">
        <f t="shared" si="1"/>
        <v>1029.449258364557</v>
      </c>
      <c r="F6" s="2">
        <v>34.716625950000001</v>
      </c>
      <c r="G6" s="2">
        <f t="shared" si="2"/>
        <v>25.594957104999985</v>
      </c>
      <c r="H6" s="2">
        <f t="shared" si="3"/>
        <v>41.282905381883623</v>
      </c>
    </row>
    <row r="7" spans="1:8" x14ac:dyDescent="0.3">
      <c r="A7" s="2">
        <v>420</v>
      </c>
      <c r="B7" s="2">
        <v>424</v>
      </c>
      <c r="C7" s="2">
        <v>257.90663504600519</v>
      </c>
      <c r="D7" s="2">
        <f t="shared" si="0"/>
        <v>695.9278051419692</v>
      </c>
      <c r="E7" s="2">
        <f t="shared" si="1"/>
        <v>1041.3652498229924</v>
      </c>
      <c r="F7" s="2">
        <v>23.436396219999999</v>
      </c>
      <c r="G7" s="2">
        <f t="shared" si="2"/>
        <v>36.875186834999987</v>
      </c>
      <c r="H7" s="2">
        <f t="shared" si="3"/>
        <v>41.746488121517437</v>
      </c>
    </row>
    <row r="8" spans="1:8" x14ac:dyDescent="0.3">
      <c r="A8" s="2">
        <v>152</v>
      </c>
      <c r="B8" s="2">
        <v>424</v>
      </c>
      <c r="C8" s="2">
        <v>399.36247873306269</v>
      </c>
      <c r="D8" s="2">
        <f t="shared" si="0"/>
        <v>554.47196145491171</v>
      </c>
      <c r="E8" s="2">
        <f t="shared" si="1"/>
        <v>1050.1914130420353</v>
      </c>
      <c r="F8" s="2">
        <v>45.50322954</v>
      </c>
      <c r="G8" s="2">
        <f t="shared" si="2"/>
        <v>14.808353514999986</v>
      </c>
      <c r="H8" s="2">
        <f t="shared" si="3"/>
        <v>41.475645555290633</v>
      </c>
    </row>
    <row r="9" spans="1:8" x14ac:dyDescent="0.3">
      <c r="A9" s="2">
        <v>350</v>
      </c>
      <c r="B9" s="2">
        <v>424</v>
      </c>
      <c r="C9" s="2">
        <v>592.05591070652008</v>
      </c>
      <c r="D9" s="2">
        <f t="shared" si="0"/>
        <v>361.77852948145437</v>
      </c>
      <c r="E9" s="2">
        <f t="shared" si="1"/>
        <v>1064.9638718071365</v>
      </c>
      <c r="F9" s="2">
        <v>56.42621724</v>
      </c>
      <c r="G9" s="2">
        <f t="shared" si="2"/>
        <v>3.8853658149999859</v>
      </c>
      <c r="H9" s="2">
        <f t="shared" si="3"/>
        <v>42.310681462279724</v>
      </c>
    </row>
    <row r="10" spans="1:8" x14ac:dyDescent="0.3">
      <c r="A10" s="2">
        <v>31</v>
      </c>
      <c r="B10" s="2">
        <v>385</v>
      </c>
      <c r="C10" s="2">
        <v>271.5807341337204</v>
      </c>
      <c r="D10" s="2">
        <f t="shared" si="0"/>
        <v>682.25370605425405</v>
      </c>
      <c r="E10" s="2">
        <f t="shared" si="1"/>
        <v>1088.6193719524815</v>
      </c>
      <c r="F10" s="2">
        <v>35.655633080000001</v>
      </c>
      <c r="G10" s="2">
        <f t="shared" si="2"/>
        <v>24.655949974999984</v>
      </c>
      <c r="H10" s="2">
        <f t="shared" si="3"/>
        <v>43.578769956812927</v>
      </c>
    </row>
    <row r="11" spans="1:8" x14ac:dyDescent="0.3">
      <c r="A11" s="2">
        <v>214</v>
      </c>
      <c r="B11" s="2">
        <v>395</v>
      </c>
      <c r="C11" s="2">
        <v>1307.6437851190569</v>
      </c>
      <c r="D11" s="2">
        <f t="shared" si="0"/>
        <v>353.80934493108248</v>
      </c>
      <c r="E11" s="2">
        <f t="shared" si="1"/>
        <v>1093.3374241810325</v>
      </c>
      <c r="F11" s="2">
        <v>118.6912583</v>
      </c>
      <c r="G11" s="2">
        <f t="shared" si="2"/>
        <v>58.379675245000016</v>
      </c>
      <c r="H11" s="2">
        <f t="shared" si="3"/>
        <v>43.91702650211073</v>
      </c>
    </row>
    <row r="12" spans="1:8" x14ac:dyDescent="0.3">
      <c r="A12" s="2">
        <v>143</v>
      </c>
      <c r="B12" s="2">
        <v>330</v>
      </c>
      <c r="C12" s="2">
        <v>279.96551012992859</v>
      </c>
      <c r="D12" s="2">
        <f t="shared" si="0"/>
        <v>673.86893005804586</v>
      </c>
      <c r="E12" s="2">
        <f t="shared" si="1"/>
        <v>1137.9565615671681</v>
      </c>
      <c r="F12" s="2">
        <v>28.968822289999999</v>
      </c>
      <c r="G12" s="2">
        <f t="shared" si="2"/>
        <v>31.342760764999987</v>
      </c>
      <c r="H12" s="2">
        <f t="shared" si="3"/>
        <v>43.879156021871069</v>
      </c>
    </row>
    <row r="13" spans="1:8" x14ac:dyDescent="0.3">
      <c r="A13" s="2">
        <v>415</v>
      </c>
      <c r="B13" s="2">
        <v>315</v>
      </c>
      <c r="C13" s="2">
        <v>225.23758828639981</v>
      </c>
      <c r="D13" s="2">
        <f t="shared" si="0"/>
        <v>728.59685190157461</v>
      </c>
      <c r="E13" s="2">
        <f t="shared" si="1"/>
        <v>1141.5260228673405</v>
      </c>
      <c r="F13" s="2">
        <v>23.07398646</v>
      </c>
      <c r="G13" s="2">
        <f t="shared" si="2"/>
        <v>37.237596594999985</v>
      </c>
      <c r="H13" s="2">
        <f t="shared" si="3"/>
        <v>43.732408351044022</v>
      </c>
    </row>
    <row r="14" spans="1:8" x14ac:dyDescent="0.3">
      <c r="A14" s="2">
        <v>330</v>
      </c>
      <c r="B14" s="2">
        <v>359</v>
      </c>
      <c r="C14" s="2">
        <v>594.49956178665161</v>
      </c>
      <c r="D14" s="2">
        <f t="shared" si="0"/>
        <v>359.33487840132284</v>
      </c>
      <c r="E14" s="2">
        <f t="shared" si="1"/>
        <v>1130.0249247797628</v>
      </c>
      <c r="F14" s="2">
        <v>47.474234789999997</v>
      </c>
      <c r="G14" s="2">
        <f t="shared" si="2"/>
        <v>12.837348264999989</v>
      </c>
      <c r="H14" s="2">
        <f t="shared" si="3"/>
        <v>42.365880467232664</v>
      </c>
    </row>
    <row r="15" spans="1:8" x14ac:dyDescent="0.3">
      <c r="A15" s="2">
        <v>68</v>
      </c>
      <c r="B15" s="2">
        <v>305</v>
      </c>
      <c r="C15" s="2">
        <v>983.46001958847046</v>
      </c>
      <c r="D15" s="2">
        <f t="shared" si="0"/>
        <v>29.625579400496008</v>
      </c>
      <c r="E15" s="2">
        <f t="shared" si="1"/>
        <v>1145.2131474481396</v>
      </c>
      <c r="F15" s="2">
        <v>52.885635569999998</v>
      </c>
      <c r="G15" s="2">
        <f t="shared" si="2"/>
        <v>7.4259474849999876</v>
      </c>
      <c r="H15" s="2">
        <f t="shared" si="3"/>
        <v>43.080126639511654</v>
      </c>
    </row>
    <row r="16" spans="1:8" x14ac:dyDescent="0.3">
      <c r="A16" s="2">
        <v>398</v>
      </c>
      <c r="B16" s="2">
        <v>245</v>
      </c>
      <c r="C16" s="2">
        <v>1625.3981801271441</v>
      </c>
      <c r="D16" s="2">
        <f t="shared" si="0"/>
        <v>671.56373993916964</v>
      </c>
      <c r="E16" s="2">
        <f t="shared" si="1"/>
        <v>1190.8974371721597</v>
      </c>
      <c r="F16" s="2">
        <v>98.029853220000007</v>
      </c>
      <c r="G16" s="2">
        <f t="shared" si="2"/>
        <v>37.718270165000021</v>
      </c>
      <c r="H16" s="2">
        <f t="shared" si="3"/>
        <v>44.149266877465578</v>
      </c>
    </row>
    <row r="17" spans="1:8" x14ac:dyDescent="0.3">
      <c r="A17" s="2">
        <v>264</v>
      </c>
      <c r="B17" s="2">
        <v>259</v>
      </c>
      <c r="C17" s="2">
        <v>2365.897741913795</v>
      </c>
      <c r="D17" s="2">
        <f t="shared" si="0"/>
        <v>1412.0633017258206</v>
      </c>
      <c r="E17" s="2">
        <f t="shared" si="1"/>
        <v>1272.8027912280229</v>
      </c>
      <c r="F17" s="2">
        <v>115.3211469</v>
      </c>
      <c r="G17" s="2">
        <f t="shared" si="2"/>
        <v>55.009563845000017</v>
      </c>
      <c r="H17" s="2">
        <f t="shared" si="3"/>
        <v>47.026017170419294</v>
      </c>
    </row>
    <row r="18" spans="1:8" x14ac:dyDescent="0.3">
      <c r="A18" s="2">
        <v>420</v>
      </c>
      <c r="B18" s="2">
        <v>173</v>
      </c>
      <c r="C18" s="2">
        <v>314.45079135894781</v>
      </c>
      <c r="D18" s="2">
        <f t="shared" si="0"/>
        <v>639.3836488290267</v>
      </c>
      <c r="E18" s="2">
        <f t="shared" si="1"/>
        <v>1344.2331974322356</v>
      </c>
      <c r="F18" s="2">
        <v>34.927768780000001</v>
      </c>
      <c r="G18" s="2">
        <f t="shared" si="2"/>
        <v>25.383814274999985</v>
      </c>
      <c r="H18" s="2">
        <f t="shared" si="3"/>
        <v>49.239325079812971</v>
      </c>
    </row>
    <row r="19" spans="1:8" x14ac:dyDescent="0.3">
      <c r="A19" s="2">
        <v>75</v>
      </c>
      <c r="B19" s="2">
        <v>201</v>
      </c>
      <c r="C19" s="2">
        <v>745.16860854625702</v>
      </c>
      <c r="D19" s="2">
        <f t="shared" si="0"/>
        <v>208.66583164171743</v>
      </c>
      <c r="E19" s="2">
        <f t="shared" si="1"/>
        <v>1332.6700792193808</v>
      </c>
      <c r="F19" s="2">
        <v>53.430702689999997</v>
      </c>
      <c r="G19" s="2">
        <f t="shared" si="2"/>
        <v>6.8808803649999888</v>
      </c>
      <c r="H19" s="2">
        <f t="shared" si="3"/>
        <v>48.76123906725195</v>
      </c>
    </row>
    <row r="20" spans="1:8" x14ac:dyDescent="0.3">
      <c r="A20" s="2">
        <v>256</v>
      </c>
      <c r="B20" s="2">
        <v>159</v>
      </c>
      <c r="C20" s="2">
        <v>2968.52219414711</v>
      </c>
      <c r="D20" s="2">
        <f t="shared" si="0"/>
        <v>2014.6877539591355</v>
      </c>
      <c r="E20" s="2">
        <f t="shared" si="1"/>
        <v>1367.009678907134</v>
      </c>
      <c r="F20" s="2">
        <v>143.9238106</v>
      </c>
      <c r="G20" s="2">
        <f t="shared" si="2"/>
        <v>83.61222754500001</v>
      </c>
      <c r="H20" s="2">
        <f t="shared" si="3"/>
        <v>50.567815636207975</v>
      </c>
    </row>
    <row r="21" spans="1:8" x14ac:dyDescent="0.3">
      <c r="A21" s="2">
        <v>219</v>
      </c>
      <c r="B21" s="2">
        <v>109</v>
      </c>
      <c r="C21" s="2">
        <v>255.2792184352875</v>
      </c>
      <c r="D21" s="2">
        <f t="shared" si="0"/>
        <v>698.55522175268698</v>
      </c>
      <c r="E21" s="2">
        <f t="shared" si="1"/>
        <v>1461.2525078260917</v>
      </c>
      <c r="F21" s="2">
        <v>28.78782687</v>
      </c>
      <c r="G21" s="2">
        <f t="shared" si="2"/>
        <v>31.523756184999986</v>
      </c>
      <c r="H21" s="2">
        <f t="shared" si="3"/>
        <v>50.329427623291004</v>
      </c>
    </row>
    <row r="22" spans="1:8" x14ac:dyDescent="0.3">
      <c r="A22" s="2">
        <v>332</v>
      </c>
      <c r="B22" s="2">
        <v>73</v>
      </c>
      <c r="C22" s="2">
        <v>3423.676522135735</v>
      </c>
      <c r="D22" s="2">
        <f t="shared" si="0"/>
        <v>2469.8420819477606</v>
      </c>
      <c r="E22" s="2">
        <f t="shared" si="1"/>
        <v>1259.4587176758992</v>
      </c>
      <c r="F22" s="2">
        <v>124.7029773</v>
      </c>
      <c r="G22" s="2">
        <f t="shared" si="2"/>
        <v>64.391394245000015</v>
      </c>
      <c r="H22" s="2">
        <f t="shared" si="3"/>
        <v>39.645773619778268</v>
      </c>
    </row>
    <row r="23" spans="1:8" x14ac:dyDescent="0.3">
      <c r="A23" s="2">
        <v>146</v>
      </c>
      <c r="B23" s="2">
        <v>86</v>
      </c>
      <c r="C23" s="2">
        <v>2617.263185024261</v>
      </c>
      <c r="D23" s="2">
        <f t="shared" si="0"/>
        <v>1663.4287448362866</v>
      </c>
      <c r="E23" s="2">
        <f t="shared" si="1"/>
        <v>1176.2217454943655</v>
      </c>
      <c r="F23" s="2">
        <v>132.57813440000001</v>
      </c>
      <c r="G23" s="2">
        <f t="shared" si="2"/>
        <v>72.266551345000025</v>
      </c>
      <c r="H23" s="2">
        <f t="shared" si="3"/>
        <v>51.100168509015333</v>
      </c>
    </row>
    <row r="24" spans="1:8" x14ac:dyDescent="0.3">
      <c r="A24" s="2"/>
      <c r="B24" s="2"/>
      <c r="C24" s="2"/>
      <c r="D24" s="2"/>
      <c r="E24" s="2"/>
      <c r="F24" s="2"/>
      <c r="G24" s="2"/>
      <c r="H24" s="2"/>
    </row>
    <row r="25" spans="1:8" x14ac:dyDescent="0.3">
      <c r="A25" s="2"/>
      <c r="B25" s="2"/>
      <c r="C25" s="2">
        <f>AVERAGE(C2:C24)</f>
        <v>953.83444018797445</v>
      </c>
      <c r="D25" s="2"/>
      <c r="E25" s="2"/>
      <c r="F25" s="2">
        <f t="shared" ref="F25" si="4">AVERAGE(F2:F24)</f>
        <v>60.311583054999986</v>
      </c>
      <c r="G25" s="2"/>
      <c r="H2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7B0D-F6AA-4DA8-BAE0-EF7206692DA2}">
  <dimension ref="A1:H25"/>
  <sheetViews>
    <sheetView workbookViewId="0">
      <selection activeCell="F25" sqref="F25"/>
    </sheetView>
  </sheetViews>
  <sheetFormatPr defaultRowHeight="14.4" x14ac:dyDescent="0.3"/>
  <cols>
    <col min="1" max="1" width="9.77734375" bestFit="1" customWidth="1"/>
    <col min="2" max="2" width="9.6640625" bestFit="1" customWidth="1"/>
    <col min="3" max="3" width="12" bestFit="1" customWidth="1"/>
    <col min="4" max="4" width="16.21875" bestFit="1" customWidth="1"/>
    <col min="5" max="5" width="17.33203125" bestFit="1" customWidth="1"/>
    <col min="6" max="6" width="12" bestFit="1" customWidth="1"/>
    <col min="7" max="7" width="16.21875" bestFit="1" customWidth="1"/>
    <col min="8" max="8" width="17.33203125" bestFit="1" customWidth="1"/>
  </cols>
  <sheetData>
    <row r="1" spans="1:8" x14ac:dyDescent="0.3">
      <c r="A1" s="1" t="s">
        <v>0</v>
      </c>
      <c r="B1" s="1" t="s">
        <v>1</v>
      </c>
      <c r="C1" s="1" t="s">
        <v>3</v>
      </c>
      <c r="D1" s="1" t="s">
        <v>170</v>
      </c>
      <c r="E1" s="1" t="s">
        <v>171</v>
      </c>
      <c r="F1" s="1" t="s">
        <v>7</v>
      </c>
      <c r="G1" s="1" t="s">
        <v>170</v>
      </c>
      <c r="H1" s="1" t="s">
        <v>171</v>
      </c>
    </row>
    <row r="2" spans="1:8" x14ac:dyDescent="0.3">
      <c r="A2" s="3">
        <v>430</v>
      </c>
      <c r="B2" s="3">
        <v>555</v>
      </c>
      <c r="C2" s="3">
        <v>8.0125420118472897E-3</v>
      </c>
      <c r="D2" s="3">
        <f>ABS(C2-$C$25)</f>
        <v>0.27974339694218875</v>
      </c>
      <c r="E2" s="3">
        <f>_xlfn.STDEV.S(C2:C23)</f>
        <v>0.25874963179694066</v>
      </c>
      <c r="F2" s="3">
        <v>8.193135935397039E-2</v>
      </c>
      <c r="G2" s="3">
        <f>ABS(F2-$F$25)</f>
        <v>0.48124975501201211</v>
      </c>
      <c r="H2" s="3">
        <f>_xlfn.STDEV.S(F2:F23)</f>
        <v>0.29619556910588063</v>
      </c>
    </row>
    <row r="3" spans="1:8" x14ac:dyDescent="0.3">
      <c r="A3" s="3">
        <v>217</v>
      </c>
      <c r="B3" s="3">
        <v>517</v>
      </c>
      <c r="C3" s="3">
        <v>0.62420159650300655</v>
      </c>
      <c r="D3" s="3">
        <f t="shared" ref="D3:D23" si="0">ABS(C3-$C$25)</f>
        <v>0.33644565754897049</v>
      </c>
      <c r="E3" s="3">
        <f t="shared" ref="E3:E23" si="1">_xlfn.STDEV.S(C3:C24)</f>
        <v>0.25729321300830471</v>
      </c>
      <c r="F3" s="3">
        <v>0.89129208200112842</v>
      </c>
      <c r="G3" s="3">
        <f t="shared" ref="G3:G23" si="2">ABS(F3-$F$25)</f>
        <v>0.32811096763514591</v>
      </c>
      <c r="H3" s="3">
        <f t="shared" ref="H3:H23" si="3">_xlfn.STDEV.S(F3:F24)</f>
        <v>0.28281956765871463</v>
      </c>
    </row>
    <row r="4" spans="1:8" x14ac:dyDescent="0.3">
      <c r="A4" s="3">
        <v>19</v>
      </c>
      <c r="B4" s="3">
        <v>498</v>
      </c>
      <c r="C4" s="3">
        <v>0.45603512063909951</v>
      </c>
      <c r="D4" s="3">
        <f t="shared" si="0"/>
        <v>0.16827918168506345</v>
      </c>
      <c r="E4" s="3">
        <f t="shared" si="1"/>
        <v>0.24641161298042194</v>
      </c>
      <c r="F4" s="3">
        <v>0.74429460580912865</v>
      </c>
      <c r="G4" s="3">
        <f t="shared" si="2"/>
        <v>0.18111349144314615</v>
      </c>
      <c r="H4" s="3">
        <f t="shared" si="3"/>
        <v>0.27404317606922757</v>
      </c>
    </row>
    <row r="5" spans="1:8" x14ac:dyDescent="0.3">
      <c r="A5" s="3">
        <v>139</v>
      </c>
      <c r="B5" s="3">
        <v>511</v>
      </c>
      <c r="C5" s="3">
        <v>0.44805748247907579</v>
      </c>
      <c r="D5" s="3">
        <f t="shared" si="0"/>
        <v>0.16030154352503972</v>
      </c>
      <c r="E5" s="3">
        <f t="shared" si="1"/>
        <v>0.24959736492603707</v>
      </c>
      <c r="F5" s="3">
        <v>0.76241771394374624</v>
      </c>
      <c r="G5" s="3">
        <f t="shared" si="2"/>
        <v>0.19923659957776374</v>
      </c>
      <c r="H5" s="3">
        <f t="shared" si="3"/>
        <v>0.27817722092119856</v>
      </c>
    </row>
    <row r="6" spans="1:8" x14ac:dyDescent="0.3">
      <c r="A6" s="3">
        <v>367</v>
      </c>
      <c r="B6" s="3">
        <v>493</v>
      </c>
      <c r="C6" s="3">
        <v>0.73910923088635894</v>
      </c>
      <c r="D6" s="3">
        <f t="shared" si="0"/>
        <v>0.45135329193232288</v>
      </c>
      <c r="E6" s="3">
        <f t="shared" si="1"/>
        <v>0.2530590078549797</v>
      </c>
      <c r="F6" s="3">
        <v>0.94316959483685914</v>
      </c>
      <c r="G6" s="3">
        <f t="shared" si="2"/>
        <v>0.37998848047087663</v>
      </c>
      <c r="H6" s="3">
        <f t="shared" si="3"/>
        <v>0.28165143559558281</v>
      </c>
    </row>
    <row r="7" spans="1:8" x14ac:dyDescent="0.3">
      <c r="A7" s="3">
        <v>420</v>
      </c>
      <c r="B7" s="3">
        <v>424</v>
      </c>
      <c r="C7" s="3">
        <v>0.44850320234661611</v>
      </c>
      <c r="D7" s="3">
        <f t="shared" si="0"/>
        <v>0.16074726339258005</v>
      </c>
      <c r="E7" s="3">
        <f t="shared" si="1"/>
        <v>0.23236708019300736</v>
      </c>
      <c r="F7" s="3">
        <v>0.74795211090107117</v>
      </c>
      <c r="G7" s="3">
        <f t="shared" si="2"/>
        <v>0.18477099653508866</v>
      </c>
      <c r="H7" s="3">
        <f t="shared" si="3"/>
        <v>0.27286481833188059</v>
      </c>
    </row>
    <row r="8" spans="1:8" x14ac:dyDescent="0.3">
      <c r="A8" s="3">
        <v>152</v>
      </c>
      <c r="B8" s="3">
        <v>424</v>
      </c>
      <c r="C8" s="3">
        <v>0.43122188504633913</v>
      </c>
      <c r="D8" s="3">
        <f t="shared" si="0"/>
        <v>0.14346594609230306</v>
      </c>
      <c r="E8" s="3">
        <f t="shared" si="1"/>
        <v>0.23351080065335056</v>
      </c>
      <c r="F8" s="3">
        <v>0.75625259085256324</v>
      </c>
      <c r="G8" s="3">
        <f t="shared" si="2"/>
        <v>0.19307147648658074</v>
      </c>
      <c r="H8" s="3">
        <f t="shared" si="3"/>
        <v>0.27558868114944657</v>
      </c>
    </row>
    <row r="9" spans="1:8" x14ac:dyDescent="0.3">
      <c r="A9" s="3">
        <v>350</v>
      </c>
      <c r="B9" s="3">
        <v>424</v>
      </c>
      <c r="C9" s="3">
        <v>0.16557141852599139</v>
      </c>
      <c r="D9" s="3">
        <f t="shared" si="0"/>
        <v>0.12218452042804467</v>
      </c>
      <c r="E9" s="3">
        <f t="shared" si="1"/>
        <v>0.23509207317524614</v>
      </c>
      <c r="F9" s="3">
        <v>0.80877331231941163</v>
      </c>
      <c r="G9" s="3">
        <f t="shared" si="2"/>
        <v>0.24559219795342913</v>
      </c>
      <c r="H9" s="3">
        <f t="shared" si="3"/>
        <v>0.27738784377787262</v>
      </c>
    </row>
    <row r="10" spans="1:8" x14ac:dyDescent="0.3">
      <c r="A10" s="3">
        <v>31</v>
      </c>
      <c r="B10" s="3">
        <v>385</v>
      </c>
      <c r="C10" s="3">
        <v>0.35089222425242111</v>
      </c>
      <c r="D10" s="3">
        <f t="shared" si="0"/>
        <v>6.3136285298385053E-2</v>
      </c>
      <c r="E10" s="3">
        <f t="shared" si="1"/>
        <v>0.24293778285534789</v>
      </c>
      <c r="F10" s="3">
        <v>0.63692593165300759</v>
      </c>
      <c r="G10" s="3">
        <f t="shared" si="2"/>
        <v>7.3744817287025088E-2</v>
      </c>
      <c r="H10" s="3">
        <f t="shared" si="3"/>
        <v>0.27432057608515775</v>
      </c>
    </row>
    <row r="11" spans="1:8" x14ac:dyDescent="0.3">
      <c r="A11" s="3">
        <v>214</v>
      </c>
      <c r="B11" s="3">
        <v>395</v>
      </c>
      <c r="C11" s="3">
        <v>3.190588248374767E-2</v>
      </c>
      <c r="D11" s="3">
        <f t="shared" si="0"/>
        <v>0.25585005647028841</v>
      </c>
      <c r="E11" s="3">
        <f t="shared" si="1"/>
        <v>0.24928554334864547</v>
      </c>
      <c r="F11" s="3">
        <v>0.34181002243829472</v>
      </c>
      <c r="G11" s="3">
        <f t="shared" si="2"/>
        <v>0.22137109192768778</v>
      </c>
      <c r="H11" s="3">
        <f t="shared" si="3"/>
        <v>0.28114077077158622</v>
      </c>
    </row>
    <row r="12" spans="1:8" x14ac:dyDescent="0.3">
      <c r="A12" s="3">
        <v>143</v>
      </c>
      <c r="B12" s="3">
        <v>330</v>
      </c>
      <c r="C12" s="3">
        <v>0.72434760026292355</v>
      </c>
      <c r="D12" s="3">
        <f t="shared" si="0"/>
        <v>0.43659166130888749</v>
      </c>
      <c r="E12" s="3">
        <f t="shared" si="1"/>
        <v>0.25388962064012977</v>
      </c>
      <c r="F12" s="3">
        <v>0.91988190980352236</v>
      </c>
      <c r="G12" s="3">
        <f t="shared" si="2"/>
        <v>0.35670079543753985</v>
      </c>
      <c r="H12" s="3">
        <f t="shared" si="3"/>
        <v>0.29008934310268464</v>
      </c>
    </row>
    <row r="13" spans="1:8" x14ac:dyDescent="0.3">
      <c r="A13" s="3">
        <v>415</v>
      </c>
      <c r="B13" s="3">
        <v>315</v>
      </c>
      <c r="C13" s="3">
        <v>0.42195901016428039</v>
      </c>
      <c r="D13" s="3">
        <f t="shared" si="0"/>
        <v>0.13420307121024433</v>
      </c>
      <c r="E13" s="3">
        <f t="shared" si="1"/>
        <v>0.21374347913601929</v>
      </c>
      <c r="F13" s="3">
        <v>0.67990421073637997</v>
      </c>
      <c r="G13" s="3">
        <f t="shared" si="2"/>
        <v>0.11672309637039746</v>
      </c>
      <c r="H13" s="3">
        <f t="shared" si="3"/>
        <v>0.26969341159032478</v>
      </c>
    </row>
    <row r="14" spans="1:8" x14ac:dyDescent="0.3">
      <c r="A14" s="3">
        <v>330</v>
      </c>
      <c r="B14" s="3">
        <v>359</v>
      </c>
      <c r="C14" s="3">
        <v>0.1067376100330632</v>
      </c>
      <c r="D14" s="3">
        <f t="shared" si="0"/>
        <v>0.18101832892097286</v>
      </c>
      <c r="E14" s="3">
        <f t="shared" si="1"/>
        <v>0.2097662094963712</v>
      </c>
      <c r="F14" s="3">
        <v>0.46716464363523191</v>
      </c>
      <c r="G14" s="3">
        <f t="shared" si="2"/>
        <v>9.6016470730750592E-2</v>
      </c>
      <c r="H14" s="3">
        <f t="shared" si="3"/>
        <v>0.27183823351098135</v>
      </c>
    </row>
    <row r="15" spans="1:8" x14ac:dyDescent="0.3">
      <c r="A15" s="3">
        <v>68</v>
      </c>
      <c r="B15" s="3">
        <v>305</v>
      </c>
      <c r="C15" s="3">
        <v>4.3265395581177143E-3</v>
      </c>
      <c r="D15" s="3">
        <f t="shared" si="0"/>
        <v>0.28342939939591832</v>
      </c>
      <c r="E15" s="3">
        <f t="shared" si="1"/>
        <v>0.22030436096083097</v>
      </c>
      <c r="F15" s="3">
        <v>6.09276369957003E-2</v>
      </c>
      <c r="G15" s="3">
        <f t="shared" si="2"/>
        <v>0.50225347737028225</v>
      </c>
      <c r="H15" s="3">
        <f t="shared" si="3"/>
        <v>0.28610123369227802</v>
      </c>
    </row>
    <row r="16" spans="1:8" x14ac:dyDescent="0.3">
      <c r="A16" s="3">
        <v>398</v>
      </c>
      <c r="B16" s="3">
        <v>245</v>
      </c>
      <c r="C16" s="3">
        <v>2.536895774725028E-2</v>
      </c>
      <c r="D16" s="3">
        <f t="shared" si="0"/>
        <v>0.26238698120678577</v>
      </c>
      <c r="E16" s="3">
        <f t="shared" si="1"/>
        <v>0.22574811463200811</v>
      </c>
      <c r="F16" s="3">
        <v>0.34802610114192489</v>
      </c>
      <c r="G16" s="3">
        <f t="shared" si="2"/>
        <v>0.21515501322405761</v>
      </c>
      <c r="H16" s="3">
        <f t="shared" si="3"/>
        <v>0.27287812424691688</v>
      </c>
    </row>
    <row r="17" spans="1:8" x14ac:dyDescent="0.3">
      <c r="A17" s="3">
        <v>264</v>
      </c>
      <c r="B17" s="3">
        <v>259</v>
      </c>
      <c r="C17" s="3">
        <v>1.3369023611873971E-3</v>
      </c>
      <c r="D17" s="3">
        <f t="shared" si="0"/>
        <v>0.28641903659284867</v>
      </c>
      <c r="E17" s="3">
        <f t="shared" si="1"/>
        <v>0.23278705174603845</v>
      </c>
      <c r="F17" s="3">
        <v>3.064296189569558E-2</v>
      </c>
      <c r="G17" s="3">
        <f t="shared" si="2"/>
        <v>0.53253815247028691</v>
      </c>
      <c r="H17" s="3">
        <f t="shared" si="3"/>
        <v>0.28844631466145898</v>
      </c>
    </row>
    <row r="18" spans="1:8" x14ac:dyDescent="0.3">
      <c r="A18" s="3">
        <v>420</v>
      </c>
      <c r="B18" s="3">
        <v>173</v>
      </c>
      <c r="C18" s="3">
        <v>0.5119103871011017</v>
      </c>
      <c r="D18" s="3">
        <f t="shared" si="0"/>
        <v>0.22415444814706564</v>
      </c>
      <c r="E18" s="3">
        <f t="shared" si="1"/>
        <v>0.23536531215514636</v>
      </c>
      <c r="F18" s="3">
        <v>0.81267023100978508</v>
      </c>
      <c r="G18" s="3">
        <f t="shared" si="2"/>
        <v>0.24948911664380258</v>
      </c>
      <c r="H18" s="3">
        <f t="shared" si="3"/>
        <v>0.24545581007342346</v>
      </c>
    </row>
    <row r="19" spans="1:8" x14ac:dyDescent="0.3">
      <c r="A19" s="3">
        <v>75</v>
      </c>
      <c r="B19" s="3">
        <v>201</v>
      </c>
      <c r="C19" s="3">
        <v>0.2303027895899149</v>
      </c>
      <c r="D19" s="3">
        <f t="shared" si="0"/>
        <v>5.7453149364121159E-2</v>
      </c>
      <c r="E19" s="3">
        <f t="shared" si="1"/>
        <v>0.21982090800808649</v>
      </c>
      <c r="F19" s="3">
        <v>0.6375054814257971</v>
      </c>
      <c r="G19" s="3">
        <f t="shared" si="2"/>
        <v>7.43243670598146E-2</v>
      </c>
      <c r="H19" s="3">
        <f t="shared" si="3"/>
        <v>0.23251427453746606</v>
      </c>
    </row>
    <row r="20" spans="1:8" x14ac:dyDescent="0.3">
      <c r="A20" s="3">
        <v>256</v>
      </c>
      <c r="B20" s="3">
        <v>159</v>
      </c>
      <c r="C20" s="3">
        <v>6.4228480145037204E-3</v>
      </c>
      <c r="D20" s="3">
        <f t="shared" si="0"/>
        <v>0.28133309093953235</v>
      </c>
      <c r="E20" s="3">
        <f t="shared" si="1"/>
        <v>0.24459241175063476</v>
      </c>
      <c r="F20" s="3">
        <v>0.18921984623786919</v>
      </c>
      <c r="G20" s="3">
        <f t="shared" si="2"/>
        <v>0.37396126812811331</v>
      </c>
      <c r="H20" s="3">
        <f t="shared" si="3"/>
        <v>0.24645436730464554</v>
      </c>
    </row>
    <row r="21" spans="1:8" x14ac:dyDescent="0.3">
      <c r="A21" s="3">
        <v>219</v>
      </c>
      <c r="B21" s="3">
        <v>109</v>
      </c>
      <c r="C21" s="3">
        <v>0.559983915592982</v>
      </c>
      <c r="D21" s="3">
        <f t="shared" si="0"/>
        <v>0.27222797663894593</v>
      </c>
      <c r="E21" s="3">
        <f t="shared" si="1"/>
        <v>0.2598875265969538</v>
      </c>
      <c r="F21" s="3">
        <v>0.81515789473684208</v>
      </c>
      <c r="G21" s="3">
        <f t="shared" si="2"/>
        <v>0.25197678037085958</v>
      </c>
      <c r="H21" s="3">
        <f t="shared" si="3"/>
        <v>0.22640510630595642</v>
      </c>
    </row>
    <row r="22" spans="1:8" x14ac:dyDescent="0.3">
      <c r="A22" s="3">
        <v>332</v>
      </c>
      <c r="B22" s="3">
        <v>73</v>
      </c>
      <c r="C22" s="3">
        <v>7.2198765523311921E-3</v>
      </c>
      <c r="D22" s="3">
        <f t="shared" si="0"/>
        <v>0.28053606240170487</v>
      </c>
      <c r="E22" s="3">
        <f t="shared" si="1"/>
        <v>0.15651801604709181</v>
      </c>
      <c r="F22" s="3">
        <v>0.28049313813282251</v>
      </c>
      <c r="G22" s="3">
        <f t="shared" si="2"/>
        <v>0.28268797623316</v>
      </c>
      <c r="H22" s="3">
        <f t="shared" si="3"/>
        <v>0.14150624947260129</v>
      </c>
    </row>
    <row r="23" spans="1:8" x14ac:dyDescent="0.3">
      <c r="A23" s="3">
        <v>146</v>
      </c>
      <c r="B23" s="3">
        <v>86</v>
      </c>
      <c r="C23" s="3">
        <v>2.720363483663343E-2</v>
      </c>
      <c r="D23" s="3">
        <f t="shared" si="0"/>
        <v>0.26055230411740266</v>
      </c>
      <c r="E23" s="3">
        <f t="shared" si="1"/>
        <v>0.18423830109519504</v>
      </c>
      <c r="F23" s="3">
        <v>0.43357113619086601</v>
      </c>
      <c r="G23" s="3">
        <f t="shared" si="2"/>
        <v>0.12960997817511649</v>
      </c>
      <c r="H23" s="3">
        <f t="shared" si="3"/>
        <v>9.1648094477065345E-2</v>
      </c>
    </row>
    <row r="24" spans="1:8" x14ac:dyDescent="0.3">
      <c r="A24" s="2"/>
      <c r="B24" s="2"/>
      <c r="C24" s="2"/>
      <c r="D24" s="2"/>
      <c r="E24" s="2"/>
      <c r="F24" s="2"/>
      <c r="G24" s="2"/>
      <c r="H24" s="2"/>
    </row>
    <row r="25" spans="1:8" x14ac:dyDescent="0.3">
      <c r="A25" s="11" t="s">
        <v>176</v>
      </c>
      <c r="B25" s="12"/>
      <c r="C25" s="2">
        <f>AVERAGE(C2:C24)</f>
        <v>0.28775593895403606</v>
      </c>
      <c r="D25" s="2"/>
      <c r="E25" s="2"/>
      <c r="F25" s="2">
        <f t="shared" ref="F25" si="4">AVERAGE(F2:F24)</f>
        <v>0.5631811143659825</v>
      </c>
      <c r="G25" s="2"/>
      <c r="H25" s="2"/>
    </row>
  </sheetData>
  <mergeCells count="1">
    <mergeCell ref="A25:B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BE0C-E1B5-420D-A8BB-B5ABB7E5E03E}">
  <dimension ref="A1:H25"/>
  <sheetViews>
    <sheetView workbookViewId="0">
      <selection activeCell="F25" sqref="F25"/>
    </sheetView>
  </sheetViews>
  <sheetFormatPr defaultRowHeight="14.4" x14ac:dyDescent="0.3"/>
  <cols>
    <col min="1" max="1" width="9.77734375" bestFit="1" customWidth="1"/>
    <col min="2" max="2" width="9.6640625" bestFit="1" customWidth="1"/>
    <col min="3" max="3" width="6.109375" bestFit="1" customWidth="1"/>
    <col min="4" max="4" width="16.21875" bestFit="1" customWidth="1"/>
    <col min="5" max="5" width="17.33203125" bestFit="1" customWidth="1"/>
    <col min="6" max="6" width="6.44140625" bestFit="1" customWidth="1"/>
    <col min="7" max="7" width="16.21875" bestFit="1" customWidth="1"/>
    <col min="8" max="8" width="17.33203125" bestFit="1" customWidth="1"/>
  </cols>
  <sheetData>
    <row r="1" spans="1:8" ht="15" thickBot="1" x14ac:dyDescent="0.35">
      <c r="A1" s="9" t="s">
        <v>174</v>
      </c>
      <c r="B1" s="10" t="s">
        <v>175</v>
      </c>
      <c r="C1" s="1" t="s">
        <v>5</v>
      </c>
      <c r="D1" s="1" t="s">
        <v>170</v>
      </c>
      <c r="E1" s="1" t="s">
        <v>171</v>
      </c>
      <c r="F1" s="1" t="s">
        <v>6</v>
      </c>
      <c r="G1" s="1" t="s">
        <v>170</v>
      </c>
      <c r="H1" s="1" t="s">
        <v>171</v>
      </c>
    </row>
    <row r="2" spans="1:8" x14ac:dyDescent="0.3">
      <c r="A2" s="3">
        <v>430</v>
      </c>
      <c r="B2" s="3">
        <v>555</v>
      </c>
      <c r="C2" s="3">
        <v>73</v>
      </c>
      <c r="D2" s="3">
        <f>ABS(C2-$C$25)</f>
        <v>41.909090909090907</v>
      </c>
      <c r="E2" s="3">
        <f>_xlfn.STDEV.S(C2:C23)</f>
        <v>68.69248873536327</v>
      </c>
      <c r="F2" s="3">
        <v>60</v>
      </c>
      <c r="G2" s="3">
        <f>ABS(F2-$F$25)</f>
        <v>47.454545454545453</v>
      </c>
      <c r="H2" s="3">
        <f>_xlfn.STDEV.S(F2:F23)</f>
        <v>47.837748864784771</v>
      </c>
    </row>
    <row r="3" spans="1:8" x14ac:dyDescent="0.3">
      <c r="A3" s="3">
        <v>217</v>
      </c>
      <c r="B3" s="3">
        <v>517</v>
      </c>
      <c r="C3" s="3">
        <v>45</v>
      </c>
      <c r="D3" s="3">
        <f t="shared" ref="D3:D23" si="0">ABS(C3-$C$25)</f>
        <v>69.909090909090907</v>
      </c>
      <c r="E3" s="3">
        <f t="shared" ref="E3:E23" si="1">_xlfn.STDEV.S(C3:C24)</f>
        <v>69.732277147605586</v>
      </c>
      <c r="F3" s="3">
        <v>83</v>
      </c>
      <c r="G3" s="3">
        <f t="shared" ref="G3:G23" si="2">ABS(F3-$F$25)</f>
        <v>24.454545454545453</v>
      </c>
      <c r="H3" s="3">
        <f t="shared" ref="H3:H23" si="3">_xlfn.STDEV.S(F3:F24)</f>
        <v>47.800777040904741</v>
      </c>
    </row>
    <row r="4" spans="1:8" x14ac:dyDescent="0.3">
      <c r="A4" s="3">
        <v>19</v>
      </c>
      <c r="B4" s="3">
        <v>498</v>
      </c>
      <c r="C4" s="3">
        <v>41</v>
      </c>
      <c r="D4" s="3">
        <f t="shared" si="0"/>
        <v>73.909090909090907</v>
      </c>
      <c r="E4" s="3">
        <f t="shared" si="1"/>
        <v>67.769008320794697</v>
      </c>
      <c r="F4" s="3">
        <v>65</v>
      </c>
      <c r="G4" s="3">
        <f t="shared" si="2"/>
        <v>42.454545454545453</v>
      </c>
      <c r="H4" s="3">
        <f t="shared" si="3"/>
        <v>47.413743634092498</v>
      </c>
    </row>
    <row r="5" spans="1:8" x14ac:dyDescent="0.3">
      <c r="A5" s="3">
        <v>139</v>
      </c>
      <c r="B5" s="3">
        <v>511</v>
      </c>
      <c r="C5" s="3">
        <v>100</v>
      </c>
      <c r="D5" s="3">
        <f t="shared" si="0"/>
        <v>14.909090909090907</v>
      </c>
      <c r="E5" s="3">
        <f t="shared" si="1"/>
        <v>66.988168860554211</v>
      </c>
      <c r="F5" s="3">
        <v>116</v>
      </c>
      <c r="G5" s="3">
        <f t="shared" si="2"/>
        <v>8.5454545454545467</v>
      </c>
      <c r="H5" s="3">
        <f t="shared" si="3"/>
        <v>47.434805881835445</v>
      </c>
    </row>
    <row r="6" spans="1:8" x14ac:dyDescent="0.3">
      <c r="A6" s="3">
        <v>367</v>
      </c>
      <c r="B6" s="3">
        <v>493</v>
      </c>
      <c r="C6" s="3">
        <v>101</v>
      </c>
      <c r="D6" s="3">
        <f t="shared" si="0"/>
        <v>13.909090909090907</v>
      </c>
      <c r="E6" s="3">
        <f t="shared" si="1"/>
        <v>68.574634514283616</v>
      </c>
      <c r="F6" s="3">
        <v>77</v>
      </c>
      <c r="G6" s="3">
        <f t="shared" si="2"/>
        <v>30.454545454545453</v>
      </c>
      <c r="H6" s="3">
        <f t="shared" si="3"/>
        <v>48.729834115037065</v>
      </c>
    </row>
    <row r="7" spans="1:8" x14ac:dyDescent="0.3">
      <c r="A7" s="3">
        <v>420</v>
      </c>
      <c r="B7" s="3">
        <v>424</v>
      </c>
      <c r="C7" s="3">
        <v>62</v>
      </c>
      <c r="D7" s="3">
        <f t="shared" si="0"/>
        <v>52.909090909090907</v>
      </c>
      <c r="E7" s="3">
        <f t="shared" si="1"/>
        <v>70.298798969105249</v>
      </c>
      <c r="F7" s="3">
        <v>73</v>
      </c>
      <c r="G7" s="3">
        <f t="shared" si="2"/>
        <v>34.454545454545453</v>
      </c>
      <c r="H7" s="3">
        <f t="shared" si="3"/>
        <v>49.332558396993377</v>
      </c>
    </row>
    <row r="8" spans="1:8" x14ac:dyDescent="0.3">
      <c r="A8" s="3">
        <v>152</v>
      </c>
      <c r="B8" s="3">
        <v>424</v>
      </c>
      <c r="C8" s="3">
        <v>147</v>
      </c>
      <c r="D8" s="3">
        <f t="shared" si="0"/>
        <v>32.090909090909093</v>
      </c>
      <c r="E8" s="3">
        <f t="shared" si="1"/>
        <v>70.517167701846347</v>
      </c>
      <c r="F8" s="3">
        <v>87</v>
      </c>
      <c r="G8" s="3">
        <f t="shared" si="2"/>
        <v>20.454545454545453</v>
      </c>
      <c r="H8" s="3">
        <f t="shared" si="3"/>
        <v>49.688348128288943</v>
      </c>
    </row>
    <row r="9" spans="1:8" x14ac:dyDescent="0.3">
      <c r="A9" s="3">
        <v>350</v>
      </c>
      <c r="B9" s="3">
        <v>424</v>
      </c>
      <c r="C9" s="3">
        <v>100</v>
      </c>
      <c r="D9" s="3">
        <f t="shared" si="0"/>
        <v>14.909090909090907</v>
      </c>
      <c r="E9" s="3">
        <f t="shared" si="1"/>
        <v>72.699572139430046</v>
      </c>
      <c r="F9" s="3">
        <v>81</v>
      </c>
      <c r="G9" s="3">
        <f t="shared" si="2"/>
        <v>26.454545454545453</v>
      </c>
      <c r="H9" s="3">
        <f t="shared" si="3"/>
        <v>50.671947333376401</v>
      </c>
    </row>
    <row r="10" spans="1:8" x14ac:dyDescent="0.3">
      <c r="A10" s="3">
        <v>31</v>
      </c>
      <c r="B10" s="3">
        <v>385</v>
      </c>
      <c r="C10" s="3">
        <v>66</v>
      </c>
      <c r="D10" s="3">
        <f t="shared" si="0"/>
        <v>48.909090909090907</v>
      </c>
      <c r="E10" s="3">
        <f t="shared" si="1"/>
        <v>74.805760805338252</v>
      </c>
      <c r="F10" s="3">
        <v>76</v>
      </c>
      <c r="G10" s="3">
        <f t="shared" si="2"/>
        <v>31.454545454545453</v>
      </c>
      <c r="H10" s="3">
        <f t="shared" si="3"/>
        <v>51.368104621185708</v>
      </c>
    </row>
    <row r="11" spans="1:8" x14ac:dyDescent="0.3">
      <c r="A11" s="3">
        <v>214</v>
      </c>
      <c r="B11" s="3">
        <v>395</v>
      </c>
      <c r="C11" s="3">
        <v>128</v>
      </c>
      <c r="D11" s="3">
        <f t="shared" si="0"/>
        <v>13.090909090909093</v>
      </c>
      <c r="E11" s="3">
        <f t="shared" si="1"/>
        <v>75.311014082051912</v>
      </c>
      <c r="F11" s="3">
        <v>165</v>
      </c>
      <c r="G11" s="3">
        <f t="shared" si="2"/>
        <v>57.545454545454547</v>
      </c>
      <c r="H11" s="3">
        <f t="shared" si="3"/>
        <v>51.64821134359137</v>
      </c>
    </row>
    <row r="12" spans="1:8" x14ac:dyDescent="0.3">
      <c r="A12" s="3">
        <v>143</v>
      </c>
      <c r="B12" s="3">
        <v>330</v>
      </c>
      <c r="C12" s="3">
        <v>90</v>
      </c>
      <c r="D12" s="3">
        <f t="shared" si="0"/>
        <v>24.909090909090907</v>
      </c>
      <c r="E12" s="3">
        <f t="shared" si="1"/>
        <v>78.346940335729315</v>
      </c>
      <c r="F12" s="3">
        <v>65</v>
      </c>
      <c r="G12" s="3">
        <f t="shared" si="2"/>
        <v>42.454545454545453</v>
      </c>
      <c r="H12" s="3">
        <f t="shared" si="3"/>
        <v>52.421454579119782</v>
      </c>
    </row>
    <row r="13" spans="1:8" x14ac:dyDescent="0.3">
      <c r="A13" s="3">
        <v>415</v>
      </c>
      <c r="B13" s="3">
        <v>315</v>
      </c>
      <c r="C13" s="3">
        <v>63</v>
      </c>
      <c r="D13" s="3">
        <f t="shared" si="0"/>
        <v>51.909090909090907</v>
      </c>
      <c r="E13" s="3">
        <f t="shared" si="1"/>
        <v>80.495268755443092</v>
      </c>
      <c r="F13" s="3">
        <v>47</v>
      </c>
      <c r="G13" s="3">
        <f t="shared" si="2"/>
        <v>60.454545454545453</v>
      </c>
      <c r="H13" s="3">
        <f t="shared" si="3"/>
        <v>51.727432496957263</v>
      </c>
    </row>
    <row r="14" spans="1:8" x14ac:dyDescent="0.3">
      <c r="A14" s="3">
        <v>330</v>
      </c>
      <c r="B14" s="3">
        <v>359</v>
      </c>
      <c r="C14" s="3">
        <v>87</v>
      </c>
      <c r="D14" s="3">
        <f t="shared" si="0"/>
        <v>27.909090909090907</v>
      </c>
      <c r="E14" s="3">
        <f t="shared" si="1"/>
        <v>80.415732338349954</v>
      </c>
      <c r="F14" s="3">
        <v>127</v>
      </c>
      <c r="G14" s="3">
        <f t="shared" si="2"/>
        <v>19.545454545454547</v>
      </c>
      <c r="H14" s="3">
        <f t="shared" si="3"/>
        <v>47.391047095981058</v>
      </c>
    </row>
    <row r="15" spans="1:8" x14ac:dyDescent="0.3">
      <c r="A15" s="3">
        <v>68</v>
      </c>
      <c r="B15" s="3">
        <v>305</v>
      </c>
      <c r="C15" s="3">
        <v>85</v>
      </c>
      <c r="D15" s="3">
        <f t="shared" si="0"/>
        <v>29.909090909090907</v>
      </c>
      <c r="E15" s="3">
        <f t="shared" si="1"/>
        <v>82.048155471925554</v>
      </c>
      <c r="F15" s="3">
        <v>89</v>
      </c>
      <c r="G15" s="3">
        <f t="shared" si="2"/>
        <v>18.454545454545453</v>
      </c>
      <c r="H15" s="3">
        <f t="shared" si="3"/>
        <v>49.890683069252717</v>
      </c>
    </row>
    <row r="16" spans="1:8" x14ac:dyDescent="0.3">
      <c r="A16" s="3">
        <v>398</v>
      </c>
      <c r="B16" s="3">
        <v>245</v>
      </c>
      <c r="C16" s="3">
        <v>133</v>
      </c>
      <c r="D16" s="3">
        <f t="shared" si="0"/>
        <v>18.090909090909093</v>
      </c>
      <c r="E16" s="3">
        <f t="shared" si="1"/>
        <v>83.14031226988655</v>
      </c>
      <c r="F16" s="3">
        <v>136</v>
      </c>
      <c r="G16" s="3">
        <f t="shared" si="2"/>
        <v>28.545454545454547</v>
      </c>
      <c r="H16" s="3">
        <f t="shared" si="3"/>
        <v>50.070180315644336</v>
      </c>
    </row>
    <row r="17" spans="1:8" x14ac:dyDescent="0.3">
      <c r="A17" s="3">
        <v>264</v>
      </c>
      <c r="B17" s="3">
        <v>259</v>
      </c>
      <c r="C17" s="3">
        <v>233</v>
      </c>
      <c r="D17" s="3">
        <f t="shared" si="0"/>
        <v>118.09090909090909</v>
      </c>
      <c r="E17" s="3">
        <f t="shared" si="1"/>
        <v>88.135158863322189</v>
      </c>
      <c r="F17" s="3">
        <v>110</v>
      </c>
      <c r="G17" s="3">
        <f t="shared" si="2"/>
        <v>2.5454545454545467</v>
      </c>
      <c r="H17" s="3">
        <f t="shared" si="3"/>
        <v>53.502638439172053</v>
      </c>
    </row>
    <row r="18" spans="1:8" x14ac:dyDescent="0.3">
      <c r="A18" s="3">
        <v>420</v>
      </c>
      <c r="B18" s="3">
        <v>173</v>
      </c>
      <c r="C18" s="3">
        <v>78</v>
      </c>
      <c r="D18" s="3">
        <f t="shared" si="0"/>
        <v>36.909090909090907</v>
      </c>
      <c r="E18" s="3">
        <f t="shared" si="1"/>
        <v>90.486737511560364</v>
      </c>
      <c r="F18" s="3">
        <v>84</v>
      </c>
      <c r="G18" s="3">
        <f t="shared" si="2"/>
        <v>23.454545454545453</v>
      </c>
      <c r="H18" s="3">
        <f t="shared" si="3"/>
        <v>56.229616535050852</v>
      </c>
    </row>
    <row r="19" spans="1:8" x14ac:dyDescent="0.3">
      <c r="A19" s="3">
        <v>75</v>
      </c>
      <c r="B19" s="3">
        <v>201</v>
      </c>
      <c r="C19" s="3">
        <v>137</v>
      </c>
      <c r="D19" s="3">
        <f t="shared" si="0"/>
        <v>22.090909090909093</v>
      </c>
      <c r="E19" s="3">
        <f t="shared" si="1"/>
        <v>91.770620745181418</v>
      </c>
      <c r="F19" s="3">
        <v>188</v>
      </c>
      <c r="G19" s="3">
        <f t="shared" si="2"/>
        <v>80.545454545454547</v>
      </c>
      <c r="H19" s="3">
        <f t="shared" si="3"/>
        <v>54.111987235125895</v>
      </c>
    </row>
    <row r="20" spans="1:8" x14ac:dyDescent="0.3">
      <c r="A20" s="3">
        <v>256</v>
      </c>
      <c r="B20" s="3">
        <v>159</v>
      </c>
      <c r="C20" s="3">
        <v>167</v>
      </c>
      <c r="D20" s="3">
        <f t="shared" si="0"/>
        <v>52.090909090909093</v>
      </c>
      <c r="E20" s="3">
        <f t="shared" si="1"/>
        <v>101.14306617218381</v>
      </c>
      <c r="F20" s="3">
        <v>227</v>
      </c>
      <c r="G20" s="3">
        <f t="shared" si="2"/>
        <v>119.54545454545455</v>
      </c>
      <c r="H20" s="3">
        <f t="shared" si="3"/>
        <v>57.748872122362329</v>
      </c>
    </row>
    <row r="21" spans="1:8" x14ac:dyDescent="0.3">
      <c r="A21" s="3">
        <v>219</v>
      </c>
      <c r="B21" s="3">
        <v>109</v>
      </c>
      <c r="C21" s="3">
        <v>68</v>
      </c>
      <c r="D21" s="3">
        <f t="shared" si="0"/>
        <v>46.909090909090907</v>
      </c>
      <c r="E21" s="3">
        <f t="shared" si="1"/>
        <v>116.68188015722407</v>
      </c>
      <c r="F21" s="3">
        <v>84</v>
      </c>
      <c r="G21" s="3">
        <f t="shared" si="2"/>
        <v>23.454545454545453</v>
      </c>
      <c r="H21" s="3">
        <f t="shared" si="3"/>
        <v>43.340251619808527</v>
      </c>
    </row>
    <row r="22" spans="1:8" x14ac:dyDescent="0.3">
      <c r="A22" s="3">
        <v>332</v>
      </c>
      <c r="B22" s="3">
        <v>73</v>
      </c>
      <c r="C22" s="3">
        <v>189</v>
      </c>
      <c r="D22" s="3">
        <f t="shared" si="0"/>
        <v>74.090909090909093</v>
      </c>
      <c r="E22" s="3">
        <f t="shared" si="1"/>
        <v>111.98621274840058</v>
      </c>
      <c r="F22" s="3">
        <v>140</v>
      </c>
      <c r="G22" s="3">
        <f t="shared" si="2"/>
        <v>32.545454545454547</v>
      </c>
      <c r="H22" s="3">
        <f t="shared" si="3"/>
        <v>38.415303424417786</v>
      </c>
    </row>
    <row r="23" spans="1:8" x14ac:dyDescent="0.3">
      <c r="A23" s="3">
        <v>146</v>
      </c>
      <c r="B23" s="3">
        <v>86</v>
      </c>
      <c r="C23" s="3">
        <v>335</v>
      </c>
      <c r="D23" s="3">
        <f t="shared" si="0"/>
        <v>220.09090909090909</v>
      </c>
      <c r="E23" s="3">
        <f t="shared" si="1"/>
        <v>155.62777429569383</v>
      </c>
      <c r="F23" s="3">
        <v>184</v>
      </c>
      <c r="G23" s="3">
        <f t="shared" si="2"/>
        <v>76.545454545454547</v>
      </c>
      <c r="H23" s="3">
        <f t="shared" si="3"/>
        <v>54.125809978097614</v>
      </c>
    </row>
    <row r="24" spans="1:8" x14ac:dyDescent="0.3">
      <c r="A24" s="2"/>
      <c r="B24" s="2"/>
      <c r="C24" s="2"/>
      <c r="D24" s="2"/>
      <c r="E24" s="2"/>
      <c r="F24" s="2"/>
      <c r="G24" s="2"/>
      <c r="H24" s="2"/>
    </row>
    <row r="25" spans="1:8" x14ac:dyDescent="0.3">
      <c r="A25" s="11" t="s">
        <v>176</v>
      </c>
      <c r="B25" s="12"/>
      <c r="C25" s="2">
        <f>AVERAGE(C2:C24)</f>
        <v>114.90909090909091</v>
      </c>
      <c r="D25" s="2"/>
      <c r="E25" s="2"/>
      <c r="F25" s="2">
        <f t="shared" ref="F25" si="4">AVERAGE(F2:F24)</f>
        <v>107.45454545454545</v>
      </c>
      <c r="G25" s="2"/>
      <c r="H25" s="2"/>
    </row>
  </sheetData>
  <mergeCells count="1">
    <mergeCell ref="A25:B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AB4C-5914-467E-BC7C-E4E6D8EF0BD9}">
  <dimension ref="A1:H14"/>
  <sheetViews>
    <sheetView tabSelected="1" topLeftCell="A4" zoomScale="140" zoomScaleNormal="140" workbookViewId="0">
      <selection activeCell="A9" sqref="A9:XFD9"/>
    </sheetView>
  </sheetViews>
  <sheetFormatPr defaultRowHeight="14.4" x14ac:dyDescent="0.3"/>
  <cols>
    <col min="1" max="1" width="9.33203125" bestFit="1" customWidth="1"/>
  </cols>
  <sheetData>
    <row r="1" spans="1:8" x14ac:dyDescent="0.3">
      <c r="A1" s="2" t="s">
        <v>2</v>
      </c>
      <c r="B1" s="2" t="s">
        <v>8</v>
      </c>
      <c r="C1" s="2" t="s">
        <v>3</v>
      </c>
      <c r="D1" s="2" t="s">
        <v>7</v>
      </c>
      <c r="E1" s="2" t="s">
        <v>4</v>
      </c>
      <c r="F1" s="2" t="s">
        <v>177</v>
      </c>
      <c r="G1" s="2" t="s">
        <v>5</v>
      </c>
      <c r="H1" s="2" t="s">
        <v>6</v>
      </c>
    </row>
    <row r="2" spans="1:8" x14ac:dyDescent="0.3">
      <c r="A2" s="2">
        <v>1427.8</v>
      </c>
      <c r="B2" s="2">
        <v>1.1930000000000001</v>
      </c>
      <c r="C2" s="2">
        <v>0.67800000000000005</v>
      </c>
      <c r="D2" s="2">
        <v>0.90700000000000003</v>
      </c>
      <c r="E2" s="2">
        <v>160.233</v>
      </c>
      <c r="F2" s="2">
        <v>23.061</v>
      </c>
      <c r="G2" s="2">
        <v>49.35</v>
      </c>
      <c r="H2" s="2">
        <v>44.801000000000002</v>
      </c>
    </row>
    <row r="3" spans="1:8" x14ac:dyDescent="0.3">
      <c r="A3" s="2">
        <v>4236.6809999999996</v>
      </c>
      <c r="B3" s="2">
        <v>1.0820000000000001</v>
      </c>
      <c r="C3" s="2">
        <v>0.28699999999999998</v>
      </c>
      <c r="D3" s="2">
        <v>0.56299999999999994</v>
      </c>
      <c r="E3" s="2">
        <v>953.83399999999995</v>
      </c>
      <c r="F3" s="2">
        <v>60.311500000000002</v>
      </c>
      <c r="G3" s="2">
        <v>114.90900000000001</v>
      </c>
      <c r="H3" s="2">
        <v>107.45399999999999</v>
      </c>
    </row>
    <row r="4" spans="1:8" x14ac:dyDescent="0.3">
      <c r="A4" s="2">
        <v>1173.806</v>
      </c>
      <c r="B4" s="2">
        <v>1.0089999999999999</v>
      </c>
      <c r="C4" s="2">
        <v>0.61699999999999999</v>
      </c>
      <c r="D4" s="2">
        <v>0.84899999999999998</v>
      </c>
      <c r="E4" s="2">
        <v>269.17599999999999</v>
      </c>
      <c r="F4" s="2">
        <v>25.143000000000001</v>
      </c>
      <c r="G4" s="2">
        <v>52.322000000000003</v>
      </c>
      <c r="H4" s="2">
        <v>52</v>
      </c>
    </row>
    <row r="5" spans="1:8" x14ac:dyDescent="0.3">
      <c r="A5" s="2">
        <v>1069.2270000000001</v>
      </c>
      <c r="B5" s="2">
        <v>0.84799999999999998</v>
      </c>
      <c r="C5" s="2">
        <v>0.68500000000000005</v>
      </c>
      <c r="D5" s="2">
        <v>0.91300000000000003</v>
      </c>
      <c r="E5" s="2">
        <v>149.30000000000001</v>
      </c>
      <c r="F5" s="2">
        <v>16.963000000000001</v>
      </c>
      <c r="G5" s="2">
        <v>35.5</v>
      </c>
      <c r="H5" s="2">
        <v>42.5</v>
      </c>
    </row>
    <row r="6" spans="1:8" x14ac:dyDescent="0.3">
      <c r="A6" s="2">
        <v>1572.3520000000001</v>
      </c>
      <c r="B6" s="2">
        <v>1.21</v>
      </c>
      <c r="C6" s="2">
        <v>0.44</v>
      </c>
      <c r="D6" s="2">
        <v>0.75800000000000001</v>
      </c>
      <c r="E6" s="2">
        <v>290.58</v>
      </c>
      <c r="F6" s="2">
        <v>28.553000000000001</v>
      </c>
      <c r="G6" s="2">
        <v>62.636000000000003</v>
      </c>
      <c r="H6" s="2">
        <v>58.113</v>
      </c>
    </row>
    <row r="7" spans="1:8" x14ac:dyDescent="0.3">
      <c r="A7" s="2">
        <v>907.774</v>
      </c>
      <c r="B7" s="2">
        <v>0.89200000000000002</v>
      </c>
      <c r="C7" s="2">
        <v>0.61499999999999999</v>
      </c>
      <c r="D7" s="2">
        <v>0.871</v>
      </c>
      <c r="E7" s="2">
        <v>150.376</v>
      </c>
      <c r="F7" s="2">
        <v>18.536999999999999</v>
      </c>
      <c r="G7" s="2">
        <v>37.942999999999998</v>
      </c>
      <c r="H7" s="2">
        <v>43.676000000000002</v>
      </c>
    </row>
    <row r="8" spans="1:8" x14ac:dyDescent="0.3">
      <c r="A8" s="2">
        <v>1991.048</v>
      </c>
      <c r="B8" s="2">
        <v>0.95699999999999996</v>
      </c>
      <c r="C8" s="2">
        <v>0.58599999999999997</v>
      </c>
      <c r="D8" s="2">
        <v>0.80200000000000005</v>
      </c>
      <c r="E8" s="2">
        <v>308.82</v>
      </c>
      <c r="F8" s="2">
        <v>29.806000000000001</v>
      </c>
      <c r="G8" s="2">
        <v>75</v>
      </c>
      <c r="H8" s="2">
        <v>73.760999999999996</v>
      </c>
    </row>
    <row r="9" spans="1:8" x14ac:dyDescent="0.3">
      <c r="A9" s="2">
        <v>1734.7329999999999</v>
      </c>
      <c r="B9" s="2">
        <v>1.34</v>
      </c>
      <c r="C9" s="2">
        <v>0.65300000000000002</v>
      </c>
      <c r="D9" s="2">
        <v>0.83299999999999996</v>
      </c>
      <c r="E9" s="2">
        <v>338.45600000000002</v>
      </c>
      <c r="F9" s="2">
        <v>30.913</v>
      </c>
      <c r="G9" s="2">
        <v>79.066000000000003</v>
      </c>
      <c r="H9" s="2">
        <v>60.2</v>
      </c>
    </row>
    <row r="10" spans="1:8" x14ac:dyDescent="0.3">
      <c r="A10" s="2">
        <v>2069.3249999999998</v>
      </c>
      <c r="B10" s="2">
        <v>1.242</v>
      </c>
      <c r="C10" s="2">
        <v>0.66300000000000003</v>
      </c>
      <c r="D10" s="2">
        <v>0.89</v>
      </c>
      <c r="E10" s="2">
        <v>282.71800000000002</v>
      </c>
      <c r="F10" s="2">
        <v>25.792000000000002</v>
      </c>
      <c r="G10" s="2">
        <v>66.7</v>
      </c>
      <c r="H10" s="2">
        <v>55.05</v>
      </c>
    </row>
    <row r="11" spans="1:8" x14ac:dyDescent="0.3">
      <c r="A11" s="2">
        <v>645.48800000000006</v>
      </c>
      <c r="B11" s="2">
        <v>0.97399999999999998</v>
      </c>
      <c r="C11" s="2">
        <v>0.70499999999999996</v>
      </c>
      <c r="D11" s="2">
        <v>0.91800000000000004</v>
      </c>
      <c r="E11" s="2">
        <v>122.92100000000001</v>
      </c>
      <c r="F11" s="2">
        <v>15.682</v>
      </c>
      <c r="G11" s="2">
        <v>34.447000000000003</v>
      </c>
      <c r="H11" s="2">
        <v>35.116999999999997</v>
      </c>
    </row>
    <row r="12" spans="1:8" x14ac:dyDescent="0.3">
      <c r="A12" s="2">
        <v>736</v>
      </c>
      <c r="B12" s="2">
        <v>0.67400000000000004</v>
      </c>
      <c r="C12" s="2">
        <v>0.33</v>
      </c>
      <c r="D12" s="2">
        <v>0.72699999999999998</v>
      </c>
      <c r="E12" s="2">
        <v>262.84100000000001</v>
      </c>
      <c r="F12" s="2">
        <v>22.731999999999999</v>
      </c>
      <c r="G12" s="2">
        <v>30.062000000000001</v>
      </c>
      <c r="H12" s="2">
        <v>55.436999999999998</v>
      </c>
    </row>
    <row r="14" spans="1:8" x14ac:dyDescent="0.3">
      <c r="A14">
        <f>AVERAGE(A2:A13)</f>
        <v>1596.7485454545456</v>
      </c>
      <c r="B14">
        <f t="shared" ref="B14:H14" si="0">AVERAGE(B2:B13)</f>
        <v>1.0382727272727272</v>
      </c>
      <c r="C14">
        <f t="shared" si="0"/>
        <v>0.56900000000000006</v>
      </c>
      <c r="D14">
        <f t="shared" si="0"/>
        <v>0.82100000000000006</v>
      </c>
      <c r="E14">
        <f t="shared" si="0"/>
        <v>299.0231818181818</v>
      </c>
      <c r="F14">
        <f t="shared" si="0"/>
        <v>27.04486363636364</v>
      </c>
      <c r="G14">
        <f t="shared" si="0"/>
        <v>57.994090909090914</v>
      </c>
      <c r="H14">
        <f t="shared" si="0"/>
        <v>57.100818181818177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D803-D0E9-48F8-824C-ABCFC0D71B79}">
  <dimension ref="A1:H25"/>
  <sheetViews>
    <sheetView workbookViewId="0">
      <selection activeCell="F25" sqref="F25"/>
    </sheetView>
  </sheetViews>
  <sheetFormatPr defaultRowHeight="14.4" x14ac:dyDescent="0.3"/>
  <cols>
    <col min="1" max="1" width="9.77734375" bestFit="1" customWidth="1"/>
    <col min="2" max="2" width="9.6640625" bestFit="1" customWidth="1"/>
    <col min="3" max="3" width="12" bestFit="1" customWidth="1"/>
    <col min="4" max="4" width="16.21875" bestFit="1" customWidth="1"/>
    <col min="5" max="5" width="17.33203125" bestFit="1" customWidth="1"/>
    <col min="6" max="6" width="17.6640625" bestFit="1" customWidth="1"/>
    <col min="7" max="7" width="16.21875" bestFit="1" customWidth="1"/>
    <col min="8" max="8" width="17.33203125" bestFit="1" customWidth="1"/>
  </cols>
  <sheetData>
    <row r="1" spans="1:8" ht="15" thickBot="1" x14ac:dyDescent="0.35">
      <c r="A1" s="9" t="s">
        <v>174</v>
      </c>
      <c r="B1" s="10" t="s">
        <v>175</v>
      </c>
      <c r="C1" s="1" t="s">
        <v>4</v>
      </c>
      <c r="D1" s="1" t="s">
        <v>170</v>
      </c>
      <c r="E1" s="1" t="s">
        <v>171</v>
      </c>
      <c r="F1" s="1" t="s">
        <v>173</v>
      </c>
      <c r="G1" s="1" t="s">
        <v>170</v>
      </c>
      <c r="H1" s="1" t="s">
        <v>171</v>
      </c>
    </row>
    <row r="2" spans="1:8" x14ac:dyDescent="0.3">
      <c r="A2" s="3">
        <v>430</v>
      </c>
      <c r="B2" s="3">
        <v>555</v>
      </c>
      <c r="C2" s="3">
        <v>617.97265040874481</v>
      </c>
      <c r="D2" s="3">
        <f>ABS(C2-$C$25)</f>
        <v>335.86178977922964</v>
      </c>
      <c r="E2" s="3">
        <f>_xlfn.STDEV.S(C2:C23)</f>
        <v>996.99696187426377</v>
      </c>
      <c r="F2" s="3">
        <v>38.849899311189937</v>
      </c>
      <c r="G2" s="3">
        <f>ABS(F2-$F$25)</f>
        <v>21.461683747779233</v>
      </c>
      <c r="H2" s="3">
        <f>_xlfn.STDEV.S(F2:F23)</f>
        <v>40.685720961913141</v>
      </c>
    </row>
    <row r="3" spans="1:8" x14ac:dyDescent="0.3">
      <c r="A3" s="3">
        <v>217</v>
      </c>
      <c r="B3" s="3">
        <v>517</v>
      </c>
      <c r="C3" s="3">
        <v>218.40916121006009</v>
      </c>
      <c r="D3" s="3">
        <f t="shared" ref="D3:D23" si="0">ABS(C3-$C$25)</f>
        <v>735.42527897791433</v>
      </c>
      <c r="E3" s="3">
        <f t="shared" ref="E3:E23" si="1">_xlfn.STDEV.S(C3:C24)</f>
        <v>1018.7219213725721</v>
      </c>
      <c r="F3" s="3">
        <v>20.12816477288785</v>
      </c>
      <c r="G3" s="3">
        <f t="shared" ref="G3:G23" si="2">ABS(F3-$F$25)</f>
        <v>40.18341828608132</v>
      </c>
      <c r="H3" s="3">
        <f t="shared" ref="H3:H23" si="3">_xlfn.STDEV.S(F3:F24)</f>
        <v>41.40008955734811</v>
      </c>
    </row>
    <row r="4" spans="1:8" x14ac:dyDescent="0.3">
      <c r="A4" s="3">
        <v>19</v>
      </c>
      <c r="B4" s="3">
        <v>498</v>
      </c>
      <c r="C4" s="3">
        <v>198.85281229019171</v>
      </c>
      <c r="D4" s="3">
        <f t="shared" si="0"/>
        <v>754.9816278977828</v>
      </c>
      <c r="E4" s="3">
        <f t="shared" si="1"/>
        <v>1004.1353995847838</v>
      </c>
      <c r="F4" s="3">
        <v>31.240318574823888</v>
      </c>
      <c r="G4" s="3">
        <f t="shared" si="2"/>
        <v>29.071264484145281</v>
      </c>
      <c r="H4" s="3">
        <f t="shared" si="3"/>
        <v>40.314771914747077</v>
      </c>
    </row>
    <row r="5" spans="1:8" x14ac:dyDescent="0.3">
      <c r="A5" s="3">
        <v>139</v>
      </c>
      <c r="B5" s="3">
        <v>511</v>
      </c>
      <c r="C5" s="3">
        <v>422.67618703842157</v>
      </c>
      <c r="D5" s="3">
        <f t="shared" si="0"/>
        <v>531.15825314955282</v>
      </c>
      <c r="E5" s="3">
        <f t="shared" si="1"/>
        <v>1012.6476025704271</v>
      </c>
      <c r="F5" s="3">
        <v>38.102184357828392</v>
      </c>
      <c r="G5" s="3">
        <f t="shared" si="2"/>
        <v>22.209398701140778</v>
      </c>
      <c r="H5" s="3">
        <f t="shared" si="3"/>
        <v>40.67196327948087</v>
      </c>
    </row>
    <row r="6" spans="1:8" x14ac:dyDescent="0.3">
      <c r="A6" s="3">
        <v>367</v>
      </c>
      <c r="B6" s="3">
        <v>493</v>
      </c>
      <c r="C6" s="3">
        <v>299.07820796966553</v>
      </c>
      <c r="D6" s="3">
        <f t="shared" si="0"/>
        <v>654.75623221830892</v>
      </c>
      <c r="E6" s="3">
        <f t="shared" si="1"/>
        <v>1029.449258364557</v>
      </c>
      <c r="F6" s="3">
        <v>34.716625945838082</v>
      </c>
      <c r="G6" s="3">
        <f t="shared" si="2"/>
        <v>25.594957113131088</v>
      </c>
      <c r="H6" s="3">
        <f t="shared" si="3"/>
        <v>41.282905388542382</v>
      </c>
    </row>
    <row r="7" spans="1:8" x14ac:dyDescent="0.3">
      <c r="A7" s="3">
        <v>420</v>
      </c>
      <c r="B7" s="3">
        <v>424</v>
      </c>
      <c r="C7" s="3">
        <v>257.90663504600519</v>
      </c>
      <c r="D7" s="3">
        <f t="shared" si="0"/>
        <v>695.9278051419692</v>
      </c>
      <c r="E7" s="3">
        <f t="shared" si="1"/>
        <v>1041.3652498229924</v>
      </c>
      <c r="F7" s="3">
        <v>23.43639622090938</v>
      </c>
      <c r="G7" s="3">
        <f t="shared" si="2"/>
        <v>36.87518683805979</v>
      </c>
      <c r="H7" s="3">
        <f t="shared" si="3"/>
        <v>41.746488128085595</v>
      </c>
    </row>
    <row r="8" spans="1:8" x14ac:dyDescent="0.3">
      <c r="A8" s="3">
        <v>152</v>
      </c>
      <c r="B8" s="3">
        <v>424</v>
      </c>
      <c r="C8" s="3">
        <v>399.36247873306269</v>
      </c>
      <c r="D8" s="3">
        <f t="shared" si="0"/>
        <v>554.47196145491171</v>
      </c>
      <c r="E8" s="3">
        <f t="shared" si="1"/>
        <v>1050.1914130420353</v>
      </c>
      <c r="F8" s="3">
        <v>45.503229535239171</v>
      </c>
      <c r="G8" s="3">
        <f t="shared" si="2"/>
        <v>14.808353523729998</v>
      </c>
      <c r="H8" s="3">
        <f t="shared" si="3"/>
        <v>41.475645562029051</v>
      </c>
    </row>
    <row r="9" spans="1:8" x14ac:dyDescent="0.3">
      <c r="A9" s="3">
        <v>350</v>
      </c>
      <c r="B9" s="3">
        <v>424</v>
      </c>
      <c r="C9" s="3">
        <v>592.05591070652008</v>
      </c>
      <c r="D9" s="3">
        <f t="shared" si="0"/>
        <v>361.77852948145437</v>
      </c>
      <c r="E9" s="3">
        <f t="shared" si="1"/>
        <v>1064.9638718071365</v>
      </c>
      <c r="F9" s="3">
        <v>56.426217244754802</v>
      </c>
      <c r="G9" s="3">
        <f t="shared" si="2"/>
        <v>3.8853658142143672</v>
      </c>
      <c r="H9" s="3">
        <f t="shared" si="3"/>
        <v>42.310681468907951</v>
      </c>
    </row>
    <row r="10" spans="1:8" x14ac:dyDescent="0.3">
      <c r="A10" s="3">
        <v>31</v>
      </c>
      <c r="B10" s="3">
        <v>385</v>
      </c>
      <c r="C10" s="3">
        <v>271.5807341337204</v>
      </c>
      <c r="D10" s="3">
        <f t="shared" si="0"/>
        <v>682.25370605425405</v>
      </c>
      <c r="E10" s="3">
        <f t="shared" si="1"/>
        <v>1088.6193719524815</v>
      </c>
      <c r="F10" s="3">
        <v>35.655633080052283</v>
      </c>
      <c r="G10" s="3">
        <f t="shared" si="2"/>
        <v>24.655949978916887</v>
      </c>
      <c r="H10" s="3">
        <f t="shared" si="3"/>
        <v>43.578769963679548</v>
      </c>
    </row>
    <row r="11" spans="1:8" x14ac:dyDescent="0.3">
      <c r="A11" s="3">
        <v>214</v>
      </c>
      <c r="B11" s="3">
        <v>395</v>
      </c>
      <c r="C11" s="3">
        <v>1307.6437851190569</v>
      </c>
      <c r="D11" s="3">
        <f t="shared" si="0"/>
        <v>353.80934493108248</v>
      </c>
      <c r="E11" s="3">
        <f t="shared" si="1"/>
        <v>1093.3374241810325</v>
      </c>
      <c r="F11" s="3">
        <v>118.69125834312869</v>
      </c>
      <c r="G11" s="3">
        <f t="shared" si="2"/>
        <v>58.379675284159525</v>
      </c>
      <c r="H11" s="3">
        <f t="shared" si="3"/>
        <v>43.917026509039189</v>
      </c>
    </row>
    <row r="12" spans="1:8" x14ac:dyDescent="0.3">
      <c r="A12" s="3">
        <v>143</v>
      </c>
      <c r="B12" s="3">
        <v>330</v>
      </c>
      <c r="C12" s="3">
        <v>279.96551012992859</v>
      </c>
      <c r="D12" s="3">
        <f t="shared" si="0"/>
        <v>673.86893005804586</v>
      </c>
      <c r="E12" s="3">
        <f t="shared" si="1"/>
        <v>1137.9565615671681</v>
      </c>
      <c r="F12" s="3">
        <v>28.968822294863891</v>
      </c>
      <c r="G12" s="3">
        <f t="shared" si="2"/>
        <v>31.342760764105279</v>
      </c>
      <c r="H12" s="3">
        <f t="shared" si="3"/>
        <v>43.879156026160231</v>
      </c>
    </row>
    <row r="13" spans="1:8" x14ac:dyDescent="0.3">
      <c r="A13" s="3">
        <v>415</v>
      </c>
      <c r="B13" s="3">
        <v>315</v>
      </c>
      <c r="C13" s="3">
        <v>225.23758828639981</v>
      </c>
      <c r="D13" s="3">
        <f t="shared" si="0"/>
        <v>728.59685190157461</v>
      </c>
      <c r="E13" s="3">
        <f t="shared" si="1"/>
        <v>1141.5260228673405</v>
      </c>
      <c r="F13" s="3">
        <v>23.07398645852648</v>
      </c>
      <c r="G13" s="3">
        <f t="shared" si="2"/>
        <v>37.237596600442686</v>
      </c>
      <c r="H13" s="3">
        <f t="shared" si="3"/>
        <v>43.732408355879457</v>
      </c>
    </row>
    <row r="14" spans="1:8" x14ac:dyDescent="0.3">
      <c r="A14" s="3">
        <v>330</v>
      </c>
      <c r="B14" s="3">
        <v>359</v>
      </c>
      <c r="C14" s="3">
        <v>594.49956178665161</v>
      </c>
      <c r="D14" s="3">
        <f t="shared" si="0"/>
        <v>359.33487840132284</v>
      </c>
      <c r="E14" s="3">
        <f t="shared" si="1"/>
        <v>1130.0249247797628</v>
      </c>
      <c r="F14" s="3">
        <v>47.474234792897661</v>
      </c>
      <c r="G14" s="3">
        <f t="shared" si="2"/>
        <v>12.837348266071508</v>
      </c>
      <c r="H14" s="3">
        <f t="shared" si="3"/>
        <v>42.365880472067175</v>
      </c>
    </row>
    <row r="15" spans="1:8" x14ac:dyDescent="0.3">
      <c r="A15" s="3">
        <v>68</v>
      </c>
      <c r="B15" s="3">
        <v>305</v>
      </c>
      <c r="C15" s="3">
        <v>983.46001958847046</v>
      </c>
      <c r="D15" s="3">
        <f t="shared" si="0"/>
        <v>29.625579400496008</v>
      </c>
      <c r="E15" s="3">
        <f t="shared" si="1"/>
        <v>1145.2131474481396</v>
      </c>
      <c r="F15" s="3">
        <v>52.885635565318289</v>
      </c>
      <c r="G15" s="3">
        <f t="shared" si="2"/>
        <v>7.4259474936508809</v>
      </c>
      <c r="H15" s="3">
        <f t="shared" si="3"/>
        <v>43.080126644712884</v>
      </c>
    </row>
    <row r="16" spans="1:8" x14ac:dyDescent="0.3">
      <c r="A16" s="3">
        <v>398</v>
      </c>
      <c r="B16" s="3">
        <v>245</v>
      </c>
      <c r="C16" s="3">
        <v>1625.3981801271441</v>
      </c>
      <c r="D16" s="3">
        <f t="shared" si="0"/>
        <v>671.56373993916964</v>
      </c>
      <c r="E16" s="3">
        <f t="shared" si="1"/>
        <v>1190.8974371721597</v>
      </c>
      <c r="F16" s="3">
        <v>98.029853218866194</v>
      </c>
      <c r="G16" s="3">
        <f t="shared" si="2"/>
        <v>37.718270159897024</v>
      </c>
      <c r="H16" s="3">
        <f t="shared" si="3"/>
        <v>44.149266882328483</v>
      </c>
    </row>
    <row r="17" spans="1:8" x14ac:dyDescent="0.3">
      <c r="A17" s="3">
        <v>264</v>
      </c>
      <c r="B17" s="3">
        <v>259</v>
      </c>
      <c r="C17" s="3">
        <v>2365.897741913795</v>
      </c>
      <c r="D17" s="3">
        <f t="shared" si="0"/>
        <v>1412.0633017258206</v>
      </c>
      <c r="E17" s="3">
        <f t="shared" si="1"/>
        <v>1272.8027912280229</v>
      </c>
      <c r="F17" s="3">
        <v>115.32114693808241</v>
      </c>
      <c r="G17" s="3">
        <f t="shared" si="2"/>
        <v>55.009563879113237</v>
      </c>
      <c r="H17" s="3">
        <f t="shared" si="3"/>
        <v>47.026017175839605</v>
      </c>
    </row>
    <row r="18" spans="1:8" x14ac:dyDescent="0.3">
      <c r="A18" s="3">
        <v>420</v>
      </c>
      <c r="B18" s="3">
        <v>173</v>
      </c>
      <c r="C18" s="3">
        <v>314.45079135894781</v>
      </c>
      <c r="D18" s="3">
        <f t="shared" si="0"/>
        <v>639.3836488290267</v>
      </c>
      <c r="E18" s="3">
        <f t="shared" si="1"/>
        <v>1344.2331974322356</v>
      </c>
      <c r="F18" s="3">
        <v>34.92776877513645</v>
      </c>
      <c r="G18" s="3">
        <f t="shared" si="2"/>
        <v>25.38381428383272</v>
      </c>
      <c r="H18" s="3">
        <f t="shared" si="3"/>
        <v>49.23932508225338</v>
      </c>
    </row>
    <row r="19" spans="1:8" x14ac:dyDescent="0.3">
      <c r="A19" s="3">
        <v>75</v>
      </c>
      <c r="B19" s="3">
        <v>201</v>
      </c>
      <c r="C19" s="3">
        <v>745.16860854625702</v>
      </c>
      <c r="D19" s="3">
        <f t="shared" si="0"/>
        <v>208.66583164171743</v>
      </c>
      <c r="E19" s="3">
        <f t="shared" si="1"/>
        <v>1332.6700792193808</v>
      </c>
      <c r="F19" s="3">
        <v>53.430702691082267</v>
      </c>
      <c r="G19" s="3">
        <f t="shared" si="2"/>
        <v>6.8808803678869026</v>
      </c>
      <c r="H19" s="3">
        <f t="shared" si="3"/>
        <v>48.76123906889962</v>
      </c>
    </row>
    <row r="20" spans="1:8" x14ac:dyDescent="0.3">
      <c r="A20" s="3">
        <v>256</v>
      </c>
      <c r="B20" s="3">
        <v>159</v>
      </c>
      <c r="C20" s="3">
        <v>2968.52219414711</v>
      </c>
      <c r="D20" s="3">
        <f t="shared" si="0"/>
        <v>2014.6877539591355</v>
      </c>
      <c r="E20" s="3">
        <f t="shared" si="1"/>
        <v>1367.009678907134</v>
      </c>
      <c r="F20" s="3">
        <v>143.9238106124935</v>
      </c>
      <c r="G20" s="3">
        <f t="shared" si="2"/>
        <v>83.61222755352432</v>
      </c>
      <c r="H20" s="3">
        <f t="shared" si="3"/>
        <v>50.567815638030112</v>
      </c>
    </row>
    <row r="21" spans="1:8" x14ac:dyDescent="0.3">
      <c r="A21" s="3">
        <v>219</v>
      </c>
      <c r="B21" s="3">
        <v>109</v>
      </c>
      <c r="C21" s="3">
        <v>255.2792184352875</v>
      </c>
      <c r="D21" s="3">
        <f t="shared" si="0"/>
        <v>698.55522175268698</v>
      </c>
      <c r="E21" s="3">
        <f t="shared" si="1"/>
        <v>1461.2525078260917</v>
      </c>
      <c r="F21" s="3">
        <v>28.787826867172988</v>
      </c>
      <c r="G21" s="3">
        <f t="shared" si="2"/>
        <v>31.523756191796181</v>
      </c>
      <c r="H21" s="3">
        <f t="shared" si="3"/>
        <v>50.329427621737551</v>
      </c>
    </row>
    <row r="22" spans="1:8" x14ac:dyDescent="0.3">
      <c r="A22" s="3">
        <v>332</v>
      </c>
      <c r="B22" s="3">
        <v>73</v>
      </c>
      <c r="C22" s="3">
        <v>3423.676522135735</v>
      </c>
      <c r="D22" s="3">
        <f t="shared" si="0"/>
        <v>2469.8420819477606</v>
      </c>
      <c r="E22" s="3">
        <f t="shared" si="1"/>
        <v>1259.4587176758992</v>
      </c>
      <c r="F22" s="3">
        <v>124.7029773152715</v>
      </c>
      <c r="G22" s="3">
        <f t="shared" si="2"/>
        <v>64.391394256302334</v>
      </c>
      <c r="H22" s="3">
        <f t="shared" si="3"/>
        <v>39.645773614710841</v>
      </c>
    </row>
    <row r="23" spans="1:8" x14ac:dyDescent="0.3">
      <c r="A23" s="3">
        <v>146</v>
      </c>
      <c r="B23" s="3">
        <v>86</v>
      </c>
      <c r="C23" s="3">
        <v>2617.263185024261</v>
      </c>
      <c r="D23" s="3">
        <f t="shared" si="0"/>
        <v>1663.4287448362866</v>
      </c>
      <c r="E23" s="3">
        <f t="shared" si="1"/>
        <v>1176.2217454943655</v>
      </c>
      <c r="F23" s="3">
        <v>132.57813438095781</v>
      </c>
      <c r="G23" s="3">
        <f t="shared" si="2"/>
        <v>72.266551321988629</v>
      </c>
      <c r="H23" s="3">
        <f t="shared" si="3"/>
        <v>51.100168492743833</v>
      </c>
    </row>
    <row r="24" spans="1:8" x14ac:dyDescent="0.3">
      <c r="A24" s="2"/>
      <c r="B24" s="2"/>
      <c r="C24" s="2"/>
      <c r="D24" s="2"/>
      <c r="E24" s="2"/>
      <c r="F24" s="2"/>
      <c r="G24" s="2"/>
      <c r="H24" s="2"/>
    </row>
    <row r="25" spans="1:8" x14ac:dyDescent="0.3">
      <c r="A25" s="11" t="s">
        <v>176</v>
      </c>
      <c r="B25" s="12"/>
      <c r="C25" s="2">
        <f>AVERAGE(C2:C24)</f>
        <v>953.83444018797445</v>
      </c>
      <c r="D25" s="2"/>
      <c r="E25" s="2"/>
      <c r="F25" s="2">
        <f t="shared" ref="F25" si="4">AVERAGE(F2:F24)</f>
        <v>60.31158305896917</v>
      </c>
      <c r="G25" s="2"/>
      <c r="H25" s="2"/>
    </row>
  </sheetData>
  <mergeCells count="1">
    <mergeCell ref="A25:B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865F-5515-472F-AB21-9D8F197689F0}">
  <dimension ref="A1:H25"/>
  <sheetViews>
    <sheetView workbookViewId="0">
      <selection activeCell="F25" sqref="F25"/>
    </sheetView>
  </sheetViews>
  <sheetFormatPr defaultRowHeight="14.4" x14ac:dyDescent="0.3"/>
  <cols>
    <col min="1" max="1" width="9.77734375" bestFit="1" customWidth="1"/>
    <col min="2" max="2" width="9.6640625" bestFit="1" customWidth="1"/>
    <col min="3" max="3" width="8" bestFit="1" customWidth="1"/>
    <col min="4" max="4" width="16.21875" bestFit="1" customWidth="1"/>
    <col min="5" max="5" width="17.33203125" bestFit="1" customWidth="1"/>
    <col min="6" max="6" width="12" bestFit="1" customWidth="1"/>
    <col min="7" max="7" width="15.5546875" bestFit="1" customWidth="1"/>
    <col min="8" max="8" width="17" bestFit="1" customWidth="1"/>
  </cols>
  <sheetData>
    <row r="1" spans="1:8" ht="15" thickBot="1" x14ac:dyDescent="0.35">
      <c r="A1" s="9" t="s">
        <v>174</v>
      </c>
      <c r="B1" s="10" t="s">
        <v>175</v>
      </c>
      <c r="C1" s="1" t="s">
        <v>2</v>
      </c>
      <c r="D1" s="1" t="s">
        <v>170</v>
      </c>
      <c r="E1" s="1" t="s">
        <v>171</v>
      </c>
      <c r="F1" s="1" t="s">
        <v>8</v>
      </c>
      <c r="G1" s="2" t="s">
        <v>170</v>
      </c>
      <c r="H1" s="2" t="s">
        <v>172</v>
      </c>
    </row>
    <row r="2" spans="1:8" x14ac:dyDescent="0.3">
      <c r="A2" s="2">
        <v>430</v>
      </c>
      <c r="B2" s="2">
        <v>555</v>
      </c>
      <c r="C2" s="2">
        <v>243.5</v>
      </c>
      <c r="D2" s="2">
        <f>ABS(C2-$C$25)</f>
        <v>3993.181818181818</v>
      </c>
      <c r="E2" s="2">
        <f>_xlfn.STDEV.S(C2:C23)</f>
        <v>3353.0785234490982</v>
      </c>
      <c r="F2" s="2">
        <v>1.216666666666667</v>
      </c>
      <c r="G2" s="2">
        <f>ABS(F2-$F$25)</f>
        <v>0.1341443159141904</v>
      </c>
      <c r="H2" s="2">
        <f>_xlfn.STDEV.S(F2:F23)</f>
        <v>0.41270621822317965</v>
      </c>
    </row>
    <row r="3" spans="1:8" x14ac:dyDescent="0.3">
      <c r="A3" s="2">
        <v>217</v>
      </c>
      <c r="B3" s="2">
        <v>517</v>
      </c>
      <c r="C3" s="2">
        <v>2369.5</v>
      </c>
      <c r="D3" s="2">
        <f t="shared" ref="D3:D23" si="0">ABS(C3-$C$25)</f>
        <v>1867.181818181818</v>
      </c>
      <c r="E3" s="2">
        <f t="shared" ref="E3:E23" si="1">_xlfn.STDEV.S(C3:C24)</f>
        <v>3312.1068571731398</v>
      </c>
      <c r="F3" s="2">
        <v>0.54216867469879515</v>
      </c>
      <c r="G3" s="2">
        <f t="shared" ref="G3:G23" si="2">ABS(F3-$F$25)</f>
        <v>0.54035367605368145</v>
      </c>
      <c r="H3" s="2">
        <f t="shared" ref="H3:H23" si="3">_xlfn.STDEV.S(F3:F24)</f>
        <v>0.42178212894294115</v>
      </c>
    </row>
    <row r="4" spans="1:8" x14ac:dyDescent="0.3">
      <c r="A4" s="2">
        <v>19</v>
      </c>
      <c r="B4" s="2">
        <v>498</v>
      </c>
      <c r="C4" s="2">
        <v>1435</v>
      </c>
      <c r="D4" s="2">
        <f t="shared" si="0"/>
        <v>2801.681818181818</v>
      </c>
      <c r="E4" s="2">
        <f t="shared" si="1"/>
        <v>3279.0132380022646</v>
      </c>
      <c r="F4" s="2">
        <v>0.63076923076923075</v>
      </c>
      <c r="G4" s="2">
        <f t="shared" si="2"/>
        <v>0.45175311998324585</v>
      </c>
      <c r="H4" s="2">
        <f t="shared" si="3"/>
        <v>0.40367193674849067</v>
      </c>
    </row>
    <row r="5" spans="1:8" x14ac:dyDescent="0.3">
      <c r="A5" s="2">
        <v>139</v>
      </c>
      <c r="B5" s="2">
        <v>511</v>
      </c>
      <c r="C5" s="2">
        <v>6370</v>
      </c>
      <c r="D5" s="2">
        <f t="shared" si="0"/>
        <v>2133.318181818182</v>
      </c>
      <c r="E5" s="2">
        <f t="shared" si="1"/>
        <v>3285.3182631564705</v>
      </c>
      <c r="F5" s="2">
        <v>0.86206896551724133</v>
      </c>
      <c r="G5" s="2">
        <f t="shared" si="2"/>
        <v>0.22045338523523528</v>
      </c>
      <c r="H5" s="2">
        <f t="shared" si="3"/>
        <v>0.39907737139064864</v>
      </c>
    </row>
    <row r="6" spans="1:8" x14ac:dyDescent="0.3">
      <c r="A6" s="2">
        <v>367</v>
      </c>
      <c r="B6" s="2">
        <v>493</v>
      </c>
      <c r="C6" s="2">
        <v>5261</v>
      </c>
      <c r="D6" s="2">
        <f t="shared" si="0"/>
        <v>1024.318181818182</v>
      </c>
      <c r="E6" s="2">
        <f t="shared" si="1"/>
        <v>3350.208349033921</v>
      </c>
      <c r="F6" s="2">
        <v>1.311688311688312</v>
      </c>
      <c r="G6" s="2">
        <f t="shared" si="2"/>
        <v>0.22916596093583541</v>
      </c>
      <c r="H6" s="2">
        <f t="shared" si="3"/>
        <v>0.40503689748949423</v>
      </c>
    </row>
    <row r="7" spans="1:8" x14ac:dyDescent="0.3">
      <c r="A7" s="2">
        <v>420</v>
      </c>
      <c r="B7" s="2">
        <v>424</v>
      </c>
      <c r="C7" s="2">
        <v>2374</v>
      </c>
      <c r="D7" s="2">
        <f t="shared" si="0"/>
        <v>1862.681818181818</v>
      </c>
      <c r="E7" s="2">
        <f t="shared" si="1"/>
        <v>3443.1605864098528</v>
      </c>
      <c r="F7" s="2">
        <v>0.84931506849315064</v>
      </c>
      <c r="G7" s="2">
        <f t="shared" si="2"/>
        <v>0.23320728225932597</v>
      </c>
      <c r="H7" s="2">
        <f t="shared" si="3"/>
        <v>0.41455946775073954</v>
      </c>
    </row>
    <row r="8" spans="1:8" x14ac:dyDescent="0.3">
      <c r="A8" s="2">
        <v>152</v>
      </c>
      <c r="B8" s="2">
        <v>424</v>
      </c>
      <c r="C8" s="2">
        <v>5473</v>
      </c>
      <c r="D8" s="2">
        <f t="shared" si="0"/>
        <v>1236.318181818182</v>
      </c>
      <c r="E8" s="2">
        <f t="shared" si="1"/>
        <v>3505.0152426500636</v>
      </c>
      <c r="F8" s="2">
        <v>1.6896551724137929</v>
      </c>
      <c r="G8" s="2">
        <f t="shared" si="2"/>
        <v>0.60713282166131632</v>
      </c>
      <c r="H8" s="2">
        <f t="shared" si="3"/>
        <v>0.42118660526693746</v>
      </c>
    </row>
    <row r="9" spans="1:8" x14ac:dyDescent="0.3">
      <c r="A9" s="2">
        <v>350</v>
      </c>
      <c r="B9" s="2">
        <v>424</v>
      </c>
      <c r="C9" s="2">
        <v>4618.5</v>
      </c>
      <c r="D9" s="2">
        <f t="shared" si="0"/>
        <v>381.81818181818198</v>
      </c>
      <c r="E9" s="2">
        <f t="shared" si="1"/>
        <v>3613.650679415849</v>
      </c>
      <c r="F9" s="2">
        <v>1.2345679012345681</v>
      </c>
      <c r="G9" s="2">
        <f t="shared" si="2"/>
        <v>0.15204555048209145</v>
      </c>
      <c r="H9" s="2">
        <f t="shared" si="3"/>
        <v>0.41024900885769738</v>
      </c>
    </row>
    <row r="10" spans="1:8" x14ac:dyDescent="0.3">
      <c r="A10" s="2">
        <v>31</v>
      </c>
      <c r="B10" s="2">
        <v>385</v>
      </c>
      <c r="C10" s="2">
        <v>2059.5</v>
      </c>
      <c r="D10" s="2">
        <f t="shared" si="0"/>
        <v>2177.181818181818</v>
      </c>
      <c r="E10" s="2">
        <f t="shared" si="1"/>
        <v>3740.4837973361932</v>
      </c>
      <c r="F10" s="2">
        <v>0.86842105263157898</v>
      </c>
      <c r="G10" s="2">
        <f t="shared" si="2"/>
        <v>0.21410129812089762</v>
      </c>
      <c r="H10" s="2">
        <f t="shared" si="3"/>
        <v>0.42330328863731859</v>
      </c>
    </row>
    <row r="11" spans="1:8" x14ac:dyDescent="0.3">
      <c r="A11" s="2">
        <v>214</v>
      </c>
      <c r="B11" s="2">
        <v>395</v>
      </c>
      <c r="C11" s="2">
        <v>4341.5</v>
      </c>
      <c r="D11" s="2">
        <f t="shared" si="0"/>
        <v>104.81818181818198</v>
      </c>
      <c r="E11" s="2">
        <f t="shared" si="1"/>
        <v>3811.4494355741745</v>
      </c>
      <c r="F11" s="2">
        <v>0.77575757575757576</v>
      </c>
      <c r="G11" s="2">
        <f t="shared" si="2"/>
        <v>0.30676477499490085</v>
      </c>
      <c r="H11" s="2">
        <f t="shared" si="3"/>
        <v>0.43404186220433105</v>
      </c>
    </row>
    <row r="12" spans="1:8" x14ac:dyDescent="0.3">
      <c r="A12" s="2">
        <v>143</v>
      </c>
      <c r="B12" s="2">
        <v>330</v>
      </c>
      <c r="C12" s="2">
        <v>4518</v>
      </c>
      <c r="D12" s="2">
        <f t="shared" si="0"/>
        <v>281.31818181818198</v>
      </c>
      <c r="E12" s="2">
        <f t="shared" si="1"/>
        <v>3964.6742978940997</v>
      </c>
      <c r="F12" s="2">
        <v>1.384615384615385</v>
      </c>
      <c r="G12" s="2">
        <f t="shared" si="2"/>
        <v>0.30209303386290842</v>
      </c>
      <c r="H12" s="2">
        <f t="shared" si="3"/>
        <v>0.43977350545300664</v>
      </c>
    </row>
    <row r="13" spans="1:8" x14ac:dyDescent="0.3">
      <c r="A13" s="2">
        <v>415</v>
      </c>
      <c r="B13" s="2">
        <v>315</v>
      </c>
      <c r="C13" s="2">
        <v>1703.5</v>
      </c>
      <c r="D13" s="2">
        <f t="shared" si="0"/>
        <v>2533.181818181818</v>
      </c>
      <c r="E13" s="2">
        <f t="shared" si="1"/>
        <v>4139.7469288576358</v>
      </c>
      <c r="F13" s="2">
        <v>1.3404255319148941</v>
      </c>
      <c r="G13" s="2">
        <f t="shared" si="2"/>
        <v>0.25790318116241751</v>
      </c>
      <c r="H13" s="2">
        <f t="shared" si="3"/>
        <v>0.45325865644162128</v>
      </c>
    </row>
    <row r="14" spans="1:8" x14ac:dyDescent="0.3">
      <c r="A14" s="2">
        <v>330</v>
      </c>
      <c r="B14" s="2">
        <v>359</v>
      </c>
      <c r="C14" s="2">
        <v>3002</v>
      </c>
      <c r="D14" s="2">
        <f t="shared" si="0"/>
        <v>1234.681818181818</v>
      </c>
      <c r="E14" s="2">
        <f t="shared" si="1"/>
        <v>4214.3649626164588</v>
      </c>
      <c r="F14" s="2">
        <v>0.68503937007874016</v>
      </c>
      <c r="G14" s="2">
        <f t="shared" si="2"/>
        <v>0.39748298067373644</v>
      </c>
      <c r="H14" s="2">
        <f t="shared" si="3"/>
        <v>0.47016044392331691</v>
      </c>
    </row>
    <row r="15" spans="1:8" x14ac:dyDescent="0.3">
      <c r="A15" s="2">
        <v>68</v>
      </c>
      <c r="B15" s="2">
        <v>305</v>
      </c>
      <c r="C15" s="2">
        <v>333</v>
      </c>
      <c r="D15" s="2">
        <f t="shared" si="0"/>
        <v>3903.681818181818</v>
      </c>
      <c r="E15" s="2">
        <f t="shared" si="1"/>
        <v>4378.2537995593957</v>
      </c>
      <c r="F15" s="2">
        <v>0.9550561797752809</v>
      </c>
      <c r="G15" s="2">
        <f t="shared" si="2"/>
        <v>0.1274661709771957</v>
      </c>
      <c r="H15" s="2">
        <f t="shared" si="3"/>
        <v>0.47298033572675685</v>
      </c>
    </row>
    <row r="16" spans="1:8" x14ac:dyDescent="0.3">
      <c r="A16" s="2">
        <v>398</v>
      </c>
      <c r="B16" s="2">
        <v>245</v>
      </c>
      <c r="C16" s="2">
        <v>5333.5</v>
      </c>
      <c r="D16" s="2">
        <f t="shared" si="0"/>
        <v>1096.818181818182</v>
      </c>
      <c r="E16" s="2">
        <f t="shared" si="1"/>
        <v>4247.9389026138024</v>
      </c>
      <c r="F16" s="2">
        <v>0.9779411764705882</v>
      </c>
      <c r="G16" s="2">
        <f t="shared" si="2"/>
        <v>0.1045811742818884</v>
      </c>
      <c r="H16" s="2">
        <f t="shared" si="3"/>
        <v>0.49634544792243163</v>
      </c>
    </row>
    <row r="17" spans="1:8" x14ac:dyDescent="0.3">
      <c r="A17" s="2">
        <v>264</v>
      </c>
      <c r="B17" s="2">
        <v>259</v>
      </c>
      <c r="C17" s="2">
        <v>595.5</v>
      </c>
      <c r="D17" s="2">
        <f t="shared" si="0"/>
        <v>3641.181818181818</v>
      </c>
      <c r="E17" s="2">
        <f t="shared" si="1"/>
        <v>4535.0035815478368</v>
      </c>
      <c r="F17" s="2">
        <v>2.1181818181818182</v>
      </c>
      <c r="G17" s="2">
        <f t="shared" si="2"/>
        <v>1.0356594674293416</v>
      </c>
      <c r="H17" s="2">
        <f t="shared" si="3"/>
        <v>0.52485640786339183</v>
      </c>
    </row>
    <row r="18" spans="1:8" x14ac:dyDescent="0.3">
      <c r="A18" s="2">
        <v>420</v>
      </c>
      <c r="B18" s="2">
        <v>173</v>
      </c>
      <c r="C18" s="2">
        <v>4028</v>
      </c>
      <c r="D18" s="2">
        <f t="shared" si="0"/>
        <v>208.68181818181802</v>
      </c>
      <c r="E18" s="2">
        <f t="shared" si="1"/>
        <v>4292.8212754036294</v>
      </c>
      <c r="F18" s="2">
        <v>0.9285714285714286</v>
      </c>
      <c r="G18" s="2">
        <f t="shared" si="2"/>
        <v>0.153950922181048</v>
      </c>
      <c r="H18" s="2">
        <f t="shared" si="3"/>
        <v>0.39957368296994583</v>
      </c>
    </row>
    <row r="19" spans="1:8" x14ac:dyDescent="0.3">
      <c r="A19" s="2">
        <v>75</v>
      </c>
      <c r="B19" s="2">
        <v>201</v>
      </c>
      <c r="C19" s="2">
        <v>10176.5</v>
      </c>
      <c r="D19" s="2">
        <f t="shared" si="0"/>
        <v>5939.818181818182</v>
      </c>
      <c r="E19" s="2">
        <f t="shared" si="1"/>
        <v>4511.7066745161164</v>
      </c>
      <c r="F19" s="2">
        <v>0.72872340425531912</v>
      </c>
      <c r="G19" s="2">
        <f t="shared" si="2"/>
        <v>0.35379894649715748</v>
      </c>
      <c r="H19" s="2">
        <f t="shared" si="3"/>
        <v>0.43271448684194064</v>
      </c>
    </row>
    <row r="20" spans="1:8" x14ac:dyDescent="0.3">
      <c r="A20" s="2">
        <v>256</v>
      </c>
      <c r="B20" s="2">
        <v>159</v>
      </c>
      <c r="C20" s="2">
        <v>4504</v>
      </c>
      <c r="D20" s="2">
        <f t="shared" si="0"/>
        <v>267.31818181818198</v>
      </c>
      <c r="E20" s="2">
        <f t="shared" si="1"/>
        <v>4779.2459694136915</v>
      </c>
      <c r="F20" s="2">
        <v>0.73568281938325997</v>
      </c>
      <c r="G20" s="2">
        <f t="shared" si="2"/>
        <v>0.34683953136921664</v>
      </c>
      <c r="H20" s="2">
        <f t="shared" si="3"/>
        <v>0.44199609352160657</v>
      </c>
    </row>
    <row r="21" spans="1:8" x14ac:dyDescent="0.3">
      <c r="A21" s="2">
        <v>219</v>
      </c>
      <c r="B21" s="2">
        <v>109</v>
      </c>
      <c r="C21" s="2">
        <v>2904</v>
      </c>
      <c r="D21" s="2">
        <f t="shared" si="0"/>
        <v>1332.681818181818</v>
      </c>
      <c r="E21" s="2">
        <f t="shared" si="1"/>
        <v>5343.3106658607103</v>
      </c>
      <c r="F21" s="2">
        <v>0.80952380952380953</v>
      </c>
      <c r="G21" s="2">
        <f t="shared" si="2"/>
        <v>0.27299854122866707</v>
      </c>
      <c r="H21" s="2">
        <f t="shared" si="3"/>
        <v>0.43078578229712766</v>
      </c>
    </row>
    <row r="22" spans="1:8" x14ac:dyDescent="0.3">
      <c r="A22" s="2">
        <v>332</v>
      </c>
      <c r="B22" s="2">
        <v>73</v>
      </c>
      <c r="C22" s="2">
        <v>6734.5</v>
      </c>
      <c r="D22" s="2">
        <f t="shared" si="0"/>
        <v>2497.818181818182</v>
      </c>
      <c r="E22" s="2">
        <f t="shared" si="1"/>
        <v>5537.1055974563942</v>
      </c>
      <c r="F22" s="2">
        <v>1.35</v>
      </c>
      <c r="G22" s="2">
        <f t="shared" si="2"/>
        <v>0.26747764924752349</v>
      </c>
      <c r="H22" s="2">
        <f t="shared" si="3"/>
        <v>0.37369626648190912</v>
      </c>
    </row>
    <row r="23" spans="1:8" x14ac:dyDescent="0.3">
      <c r="A23" s="2">
        <v>146</v>
      </c>
      <c r="B23" s="2">
        <v>86</v>
      </c>
      <c r="C23" s="2">
        <v>14829</v>
      </c>
      <c r="D23" s="2">
        <f t="shared" si="0"/>
        <v>10592.318181818182</v>
      </c>
      <c r="E23" s="2">
        <f t="shared" si="1"/>
        <v>7489.9000148492005</v>
      </c>
      <c r="F23" s="2">
        <v>1.820652173913043</v>
      </c>
      <c r="G23" s="2">
        <f t="shared" si="2"/>
        <v>0.73812982316056641</v>
      </c>
      <c r="H23" s="2">
        <f t="shared" si="3"/>
        <v>0.52193660335286318</v>
      </c>
    </row>
    <row r="24" spans="1:8" x14ac:dyDescent="0.3">
      <c r="A24" s="2"/>
      <c r="B24" s="2"/>
      <c r="C24" s="2"/>
      <c r="D24" s="2"/>
      <c r="E24" s="2"/>
      <c r="F24" s="2"/>
      <c r="G24" s="2"/>
      <c r="H24" s="2"/>
    </row>
    <row r="25" spans="1:8" x14ac:dyDescent="0.3">
      <c r="A25" s="2"/>
      <c r="B25" s="2"/>
      <c r="C25" s="2">
        <f>AVERAGE(C2:C24)</f>
        <v>4236.681818181818</v>
      </c>
      <c r="D25" s="2"/>
      <c r="E25" s="2"/>
      <c r="F25" s="2">
        <f t="shared" ref="F25" si="4">AVERAGE(F2:F24)</f>
        <v>1.0825223507524766</v>
      </c>
      <c r="G25" s="2"/>
      <c r="H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Sheet6</vt:lpstr>
      <vt:lpstr>Sheet7</vt:lpstr>
      <vt:lpstr>Sheet3</vt:lpstr>
      <vt:lpstr>Sheet5</vt:lpstr>
      <vt:lpstr>Sheet8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 sahu</cp:lastModifiedBy>
  <dcterms:created xsi:type="dcterms:W3CDTF">2024-05-07T13:30:51Z</dcterms:created>
  <dcterms:modified xsi:type="dcterms:W3CDTF">2024-05-08T19:18:52Z</dcterms:modified>
</cp:coreProperties>
</file>