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61AC42DC-16F0-4370-B598-881492037FB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G2" i="5"/>
  <c r="H2" i="5"/>
  <c r="E2" i="5"/>
  <c r="D2" i="5"/>
  <c r="F25" i="5"/>
  <c r="C25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F25" i="4"/>
  <c r="C25" i="4"/>
  <c r="G2" i="4"/>
  <c r="H2" i="4"/>
  <c r="E2" i="4"/>
  <c r="D2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F25" i="3"/>
  <c r="C25" i="3"/>
  <c r="G2" i="3"/>
  <c r="H2" i="3"/>
  <c r="E2" i="3"/>
  <c r="D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F25" i="2"/>
  <c r="G2" i="2" s="1"/>
  <c r="C25" i="2"/>
  <c r="D2" i="2"/>
  <c r="E2" i="2"/>
  <c r="H2" i="2"/>
</calcChain>
</file>

<file path=xl/sharedStrings.xml><?xml version="1.0" encoding="utf-8"?>
<sst xmlns="http://schemas.openxmlformats.org/spreadsheetml/2006/main" count="343" uniqueCount="173">
  <si>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</si>
  <si>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</si>
  <si>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</si>
  <si>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</si>
  <si>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</si>
  <si>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</si>
  <si>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</si>
  <si>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</si>
  <si>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</si>
  <si>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</si>
  <si>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</si>
  <si>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</si>
  <si>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</si>
  <si>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</si>
  <si>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[[252 301]
 [236 298]
 [227 306]
 [222 321]
 [224 344]
 [243 338]
 [253 326]
 [256 307]]</t>
  </si>
  <si>
    <t>[[-16  -3]
 [ -9   8]
 [ -5  15]
 [  2  23]
 [ 19  -6]
 [ 10 -12]
 [  3 -19]
 [ -4  -6]]</t>
  </si>
  <si>
    <t>[[ 852 -320]
 [-320 1404]]</t>
  </si>
  <si>
    <t>[ 705.41746368 1550.58253632]</t>
  </si>
  <si>
    <t>[-0.90915534 -0.41645717]</t>
  </si>
  <si>
    <t>[ 0.41645717 -0.90915534]</t>
  </si>
  <si>
    <t>[16.278820596099706, 12.041594578792296, 15.811388300841896, 23.08679276123039, 19.924858845171276, 15.620499351813308, 19.235384061671343, 7.211102550927978]</t>
  </si>
  <si>
    <t>[[319 267]
 [310 267]
 [300 281]
 [297 293]
 [304 305]
 [313 304]
 [329 285]]</t>
  </si>
  <si>
    <t>[[ -9   0]
 [-10  14]
 [ -3  12]
 [  7  12]
 [  9  -1]
 [ 16 -19]
 [-10 -18]]</t>
  </si>
  <si>
    <t>[[ 676 -225]
 [-225 1170]]</t>
  </si>
  <si>
    <t>[ 588.88325394 1257.11674606]</t>
  </si>
  <si>
    <t>[-0.93254023 -0.36106609]</t>
  </si>
  <si>
    <t>[ 0.36106609 -0.93254023]</t>
  </si>
  <si>
    <t>[9.0, 17.204650534085253, 12.36931687685298, 13.892443989449804, 9.055385138137417, 24.839484696748443, 20.591260281974]</t>
  </si>
  <si>
    <t>[[257 256]
 [238 260]
 [234 280]
 [241 295]
 [247 296]
 [266 286]
 [267 278]]</t>
  </si>
  <si>
    <t>[[-19   4]
 [ -4  20]
 [  7  15]
 [  6   1]
 [ 19 -10]
 [  1  -8]
 [-10 -22]]</t>
  </si>
  <si>
    <t>[[ 924  -23]
 [ -23 1290]]</t>
  </si>
  <si>
    <t>[ 922.56030796 1291.43969204]</t>
  </si>
  <si>
    <t>[-0.99804665 -0.06247304]</t>
  </si>
  <si>
    <t>[ 0.06247304 -0.99804665]</t>
  </si>
  <si>
    <t>[19.4164878389476, 20.396078054371138, 16.55294535724685, 6.082762530298219, 21.470910553583888, 8.06225774829855, 24.166091947189145]</t>
  </si>
  <si>
    <t>[[229 245]
 [219 247]
 [204 263]
 [201 305]
 [207 305]
 [231 280]
 [237 257]]</t>
  </si>
  <si>
    <t>[[-10   2]
 [-15  16]
 [ -3  42]
 [  6   0]
 [ 24 -25]
 [  6 -23]
 [ -8 -12]]</t>
  </si>
  <si>
    <t>[[ 1046 -1028]
 [-1028  3322]]</t>
  </si>
  <si>
    <t>[ 650.43291637 3717.56708363]</t>
  </si>
  <si>
    <t>[-0.93329009 -0.35912338]</t>
  </si>
  <si>
    <t>[ 0.35912338 -0.93329009]</t>
  </si>
  <si>
    <t>[10.198039027185569, 21.93171219946131, 42.1070065428546, 6.0, 34.655446902326915, 23.769728648009426, 14.422205101855956]</t>
  </si>
  <si>
    <t>[[308 237]
 [299 236]
 [291 245]
 [289 243]
 [286 274]
 [294 275]
 [307 266]
 [312 253]
 [312 242]]</t>
  </si>
  <si>
    <t>[[ -9  -1]
 [ -8   9]
 [ -2  -2]
 [ -3  31]
 [  8   1]
 [ 13  -9]
 [  5 -13]
 [  0 -11]
 [ -4  -5]]</t>
  </si>
  <si>
    <t>[[ 432 -306]
 [-306 1444]]</t>
  </si>
  <si>
    <t>[ 346.66929726 1529.33070274]</t>
  </si>
  <si>
    <t>[-0.96324897 -0.26861017]</t>
  </si>
  <si>
    <t>[ 0.26861017 -0.96324897]</t>
  </si>
  <si>
    <t>[9.055385138137417, 12.041594578792296, 2.8284271247461903, 31.144823004794873, 8.06225774829855, 15.811388300841896, 13.92838827718412, 11.0, 6.4031242374328485]</t>
  </si>
  <si>
    <t>[[284 222]
 [268 223]
 [259 235]
 [269 277]
 [275 276]
 [286 244]]</t>
  </si>
  <si>
    <t>[[-16   1]
 [ -9  12]
 [ 10  42]
 [  6  -1]
 [ 11 -32]
 [ -2 -22]]</t>
  </si>
  <si>
    <t>[[ 598  -18]
 [ -18 3418]]</t>
  </si>
  <si>
    <t>[ 597.88511106 3418.11488894]</t>
  </si>
  <si>
    <t>[-0.99997963 -0.00638259]</t>
  </si>
  <si>
    <t>[ 0.00638259 -0.99997963]</t>
  </si>
  <si>
    <t>[16.0312195418814, 15.0, 43.174066289845804, 6.082762530298219, 33.83784863137726, 22.090722034374522]</t>
  </si>
  <si>
    <t>[[152 210]
 [151 223]
 [161 233]
 [169 235]
 [167 241]
 [185 238]
 [188 224]
 [179 210]]</t>
  </si>
  <si>
    <t>[[ -1  13]
 [ 10  10]
 [  8   2]
 [ -2   6]
 [ 18  -3]
 [  3 -14]
 [ -9 -14]
 [-27   0]]</t>
  </si>
  <si>
    <t>[[1312  121]
 [ 121  710]]</t>
  </si>
  <si>
    <t>[1335.41023412  686.58976588]</t>
  </si>
  <si>
    <t>[0.98179365 0.18995057]</t>
  </si>
  <si>
    <t>[-0.18995057  0.98179365]</t>
  </si>
  <si>
    <t>[13.038404810405298, 14.142135623730951, 8.246211251235321, 6.324555320336759, 18.24828759089466, 14.317821063276353, 16.64331697709324, 27.0]</t>
  </si>
  <si>
    <t>[[222 210]
 [220 225]
 [223 231]
 [239 234]
 [244 229]
 [244 210]
 [238 207]]</t>
  </si>
  <si>
    <t>[[ -2  15]
 [  3   6]
 [ 16   3]
 [  5  -5]
 [  0 -19]
 [ -6  -3]
 [-16   3]]</t>
  </si>
  <si>
    <t>[[586 -19]
 [-19 674]]</t>
  </si>
  <si>
    <t>[582.07297213 677.92702787]</t>
  </si>
  <si>
    <t>[-0.97930137 -0.20240757]</t>
  </si>
  <si>
    <t>[ 0.20240757 -0.97930137]</t>
  </si>
  <si>
    <t>[15.132745950421556, 6.708203932499369, 16.278820596099706, 7.0710678118654755, 19.0, 6.708203932499369, 16.278820596099706]</t>
  </si>
  <si>
    <t>[[338 201]
 [327 202]
 [314 210]
 [312 225]
 [318 246]
 [328 242]
 [338 230]
 [342 219]
 [342 206]]</t>
  </si>
  <si>
    <t>[[-11   1]
 [-13   8]
 [ -2  15]
 [  6  21]
 [ 10  -4]
 [ 10 -12]
 [  4 -11]
 [  0 -13]
 [ -4  -5]]</t>
  </si>
  <si>
    <t>[[ 562 -203]
 [-203 1206]]</t>
  </si>
  <si>
    <t>[ 503.35186852 1264.64813148]</t>
  </si>
  <si>
    <t>[-0.96070953 -0.27755576]</t>
  </si>
  <si>
    <t>[ 0.27755576 -0.96070953]</t>
  </si>
  <si>
    <t>[11.045361017187261, 15.264337522473747, 15.132745950421556, 21.840329667841555, 10.770329614269007, 15.620499351813308, 11.704699910719626, 13.0, 6.4031242374328485]</t>
  </si>
  <si>
    <t>[[244 164]
 [238 164]
 [217 197]
 [216 206]
 [231 204]
 [248 191]
 [252 175]]</t>
  </si>
  <si>
    <t>[[ -6   0]
 [-21  33]
 [ -1   9]
 [ 15  -2]
 [ 17 -13]
 [  4 -16]
 [ -8 -11]]</t>
  </si>
  <si>
    <t>[[1072 -929]
 [-929 1720]]</t>
  </si>
  <si>
    <t>[ 412.12145058 2379.87854942]</t>
  </si>
  <si>
    <t>[-0.81526344 -0.57909026]</t>
  </si>
  <si>
    <t>[ 0.57909026 -0.81526344]</t>
  </si>
  <si>
    <t>[6.0, 39.11521443121589, 9.055385138137417, 15.132745950421556, 21.400934559032695, 16.492422502470642, 13.601470508735444]</t>
  </si>
  <si>
    <t>[[337 150]
 [334 156]
 [338 164]
 [338 181]
 [349 184]
 [354 177]
 [353 161]
 [348 151]]</t>
  </si>
  <si>
    <t>[[ -3   6]
 [  4   8]
 [  0  17]
 [ 11   3]
 [  5  -7]
 [ -1 -16]
 [ -5 -10]
 [-11  -1]]</t>
  </si>
  <si>
    <t>[[318  89]
 [ 89 804]]</t>
  </si>
  <si>
    <t>[302.21437443 819.78562557]</t>
  </si>
  <si>
    <t>[-0.9846322   0.17464085]</t>
  </si>
  <si>
    <t>[-0.17464085 -0.9846322 ]</t>
  </si>
  <si>
    <t>[6.708203932499369, 8.94427190999916, 17.0, 11.40175425099138, 8.602325267042627, 16.0312195418814, 11.180339887498949, 11.045361017187261]</t>
  </si>
  <si>
    <t>[[349 148]
 [319 151]
 [313 193]
 [365 174]
 [337 185]
 [325 151]
 [313 187]
 [336 184]
 [311 190]
 [318 153]
 [354 156]]</t>
  </si>
  <si>
    <t>[[-30   3]
 [ -6  42]
 [ 52 -19]
 [-28  11]
 [-12 -34]
 [-12  36]
 [ 23  -3]
 [-25   6]
 [  7 -37]
 [ 36   3]
 [ -5  -8]]</t>
  </si>
  <si>
    <t>[[ 7236 -1992]
 [-1992  6194]]</t>
  </si>
  <si>
    <t>[8774.00582806 4655.99417194]</t>
  </si>
  <si>
    <t>[ 0.7915285  -0.61113225]</t>
  </si>
  <si>
    <t>[0.61113225 0.7915285 ]</t>
  </si>
  <si>
    <t>[30.14962686336267, 42.42640687119285, 55.362442142665635, 30.083217912982647, 36.05551275463989, 37.94733192202055, 23.194827009486403, 25.709920264364882, 37.656340767525464, 36.124783736376884, 9.433981132056603]</t>
  </si>
  <si>
    <t>[[ 70 116]
 [ 66 120]
 [ 48 114]
 [ 37 120]
 [ 31 136]
 [ 35 155]
 [ 49 158]
 [ 59 149]
 [ 66 135]
 [ 66 121]
 [ 70 118]
 [ 69 124]
 [ 73 120]]</t>
  </si>
  <si>
    <t>[[ -4   4]
 [-18  -6]
 [-11   6]
 [ -6  16]
 [  4  19]
 [ 14   3]
 [ 10  -9]
 [  7 -14]
 [  0 -14]
 [  4  -3]
 [ -1   6]
 [  4  -4]
 [ -3  -4]]</t>
  </si>
  <si>
    <t>[[ 900 -162]
 [-162 1264]]</t>
  </si>
  <si>
    <t>[ 838.3445055 1325.6554945]</t>
  </si>
  <si>
    <t>[-0.93460052 -0.35569912]</t>
  </si>
  <si>
    <t>[ 0.35569912 -0.93460052]</t>
  </si>
  <si>
    <t>[5.656854249492381, 18.973665961010276, 12.529964086141668, 17.08800749063506, 19.4164878389476, 14.317821063276353, 13.45362404707371, 15.652475842498529, 14.0, 5.0, 6.082762530298219, 5.656854249492381, 5.0]</t>
  </si>
  <si>
    <t>[[ 87 102]
 [ 83 109]
 [ 84 125]
 [ 95 126]
 [100 124]
 [103 119]
 [102 108]
 [ 98 102]]</t>
  </si>
  <si>
    <t>[[ -4   7]
 [  1  16]
 [ 11   1]
 [  5  -2]
 [  3  -5]
 [ -1 -11]
 [ -4  -6]
 [-11   0]]</t>
  </si>
  <si>
    <t>[[310   9]
 [  9 492]]</t>
  </si>
  <si>
    <t>[309.55602808 492.44397192]</t>
  </si>
  <si>
    <t>[-0.99878548  0.0492703 ]</t>
  </si>
  <si>
    <t>[-0.0492703  -0.99878548]</t>
  </si>
  <si>
    <t>[8.06225774829855, 16.0312195418814, 11.045361017187261, 5.385164807134504, 5.830951894845301, 11.045361017187261, 7.211102550927978, 11.0]</t>
  </si>
  <si>
    <t>[[217 142]
 [229 144]
 [261 117]
 [281 122]
 [285 148]
 [322 136]
 [322 104]
 [284  86]
 [234  88]]</t>
  </si>
  <si>
    <t>[[ 12   2]
 [ 32 -27]
 [ 20   5]
 [  4  26]
 [ 37 -12]
 [  0 -32]
 [-38 -18]
 [-50   2]
 [-17  54]]</t>
  </si>
  <si>
    <t>[[ 7186 -1414]
 [-1414  5846]]</t>
  </si>
  <si>
    <t>[8080.70316674 4951.29683326]</t>
  </si>
  <si>
    <t>[ 0.84504326 -0.53469794]</t>
  </si>
  <si>
    <t>[0.53469794 0.84504326]</t>
  </si>
  <si>
    <t>[12.165525060596439, 41.86884283091664, 20.615528128088304, 26.30589287593181, 38.897300677553446, 32.0, 42.04759208325728, 50.039984012787215, 56.61271941887264]</t>
  </si>
  <si>
    <t>[[ 36  62]
 [ 20  66]
 [ 15  81]
 [ 24 107]
 [ 40  99]
 [ 31 116]
 [ 49  87]
 [ 46  70]]</t>
  </si>
  <si>
    <t>[[-16   4]
 [ -5  15]
 [  9  26]
 [ 16  -8]
 [ -9  17]
 [ 18 -29]
 [ -3 -17]
 [-10  -8]]</t>
  </si>
  <si>
    <t>[[1132 -577]
 [-577 2464]]</t>
  </si>
  <si>
    <t>[ 916.81613723 2679.18386277]</t>
  </si>
  <si>
    <t>[-0.93696355 -0.3494271 ]</t>
  </si>
  <si>
    <t>[ 0.3494271  -0.93696355]</t>
  </si>
  <si>
    <t>[16.492422502470642, 15.811388300841896, 27.51363298439521, 17.88854381999832, 19.235384061671343, 34.132096331752024, 17.26267650163207, 12.806248474865697]</t>
  </si>
  <si>
    <t>[[158  50]
 [149  57]
 [147  90]
 [167  94]
 [179  86]
 [179  66]
 [171  52]]</t>
  </si>
  <si>
    <t>[[ -9   7]
 [ -2  33]
 [ 20   4]
 [ 12  -8]
 [  0 -20]
 [ -8 -14]
 [-13  -2]]</t>
  </si>
  <si>
    <t>[[ 862   -7]
 [  -7 1818]]</t>
  </si>
  <si>
    <t>[ 861.94874752 1818.05125248]</t>
  </si>
  <si>
    <t>[-0.9999732  -0.00732159]</t>
  </si>
  <si>
    <t>[ 0.00732159 -0.9999732 ]</t>
  </si>
  <si>
    <t>[11.40175425099138, 33.06055050963308, 20.396078054371138, 14.422205101855956, 20.0, 16.1245154965971, 13.152946437965905]</t>
  </si>
  <si>
    <t>[[281  39]
 [280  59]
 [285  65]
 [295  64]
 [301  53]
 [301  44]
 [293  38]]</t>
  </si>
  <si>
    <t>[[ -1  20]
 [  5   6]
 [ 10  -1]
 [  6 -11]
 [  0  -9]
 [ -8  -6]
 [-12   1]]</t>
  </si>
  <si>
    <t>[[370 -30]
 [-30 676]]</t>
  </si>
  <si>
    <t>[367.08656248 678.91343752]</t>
  </si>
  <si>
    <t>[-0.99531747 -0.09665984]</t>
  </si>
  <si>
    <t>[ 0.09665984 -0.99531747]</t>
  </si>
  <si>
    <t>[20.024984394500787, 7.810249675906654, 10.04987562112089, 12.529964086141668, 9.0, 10.0, 12.041594578792296]</t>
  </si>
  <si>
    <t>[[334  37]
 [332  42]
 [332  48]
 [334  52]
 [345  52]
 [347  46]
 [346  40]
 [343  37]]</t>
  </si>
  <si>
    <t>[[-2  5]
 [ 0  6]
 [ 2  4]
 [11  0]
 [ 2 -6]
 [-1 -6]
 [-3 -3]
 [-9  0]]</t>
  </si>
  <si>
    <t>[[224   1]
 [  1 158]]</t>
  </si>
  <si>
    <t>[224.01514804 157.98485196]</t>
  </si>
  <si>
    <t>[0.99988529 0.0151463 ]</t>
  </si>
  <si>
    <t>[-0.0151463   0.99988529]</t>
  </si>
  <si>
    <t>[5.385164807134504, 6.0, 4.47213595499958, 11.0, 6.324555320336759, 6.082762530298219, 4.242640687119285, 9.0]</t>
  </si>
  <si>
    <t>[[219  29]
 [197  32]
 [184  47]
 [184  64]
 [196  91]
 [193 102]
 [196  89]
 [216  84]
 [226  59]
 [227  38]]</t>
  </si>
  <si>
    <t>[[-22   3]
 [-13  15]
 [  0  17]
 [ 12  27]
 [ -3  11]
 [  3 -13]
 [ 20  -5]
 [ 10 -25]
 [  1 -21]
 [ -8  -9]]</t>
  </si>
  <si>
    <t>[[1380 -308]
 [-308 2714]]</t>
  </si>
  <si>
    <t>[1312.3211586 2781.6788414]</t>
  </si>
  <si>
    <t>[-0.97669844 -0.2146163 ]</t>
  </si>
  <si>
    <t>[ 0.2146163  -0.97669844]</t>
  </si>
  <si>
    <t>[22.20360331117452, 19.849433241279208, 17.0, 29.546573405388315, 11.40175425099138, 13.341664064126334, 20.615528128088304, 26.92582403567252, 21.02379604162864, 12.041594578792296]</t>
  </si>
  <si>
    <t>[[116  17]
 [105  18]
 [ 89  30]
 [ 90  62]
 [114  61]
 [120  55]
 [122  30]]</t>
  </si>
  <si>
    <t>[[-11   1]
 [-16  12]
 [  1  32]
 [ 24  -1]
 [  6  -6]
 [  2 -25]
 [ -6 -13]]</t>
  </si>
  <si>
    <t>[[1030 -203]
 [-203 2000]]</t>
  </si>
  <si>
    <t>[ 989.23008835 2040.76991165]</t>
  </si>
  <si>
    <t>[-0.98042255 -0.19690513]</t>
  </si>
  <si>
    <t>[ 0.19690513 -0.98042255]</t>
  </si>
  <si>
    <t>[11.045361017187261, 20.0, 32.01562118716424, 24.020824298928627, 8.48528137423857, 25.079872407968907, 14.317821063276353]</t>
  </si>
  <si>
    <t>[[19 18]
 [18 34]
 [42 31]
 [43 18]
 [38 12]
 [27 11]]</t>
  </si>
  <si>
    <t>[[ -1  16]
 [ 24  -3]
 [  1 -13]
 [ -5  -6]
 [-11  -1]
 [ -8   7]]</t>
  </si>
  <si>
    <t>[[ 788 -116]
 [-116  520]]</t>
  </si>
  <si>
    <t>[831.23430819 476.76569181]</t>
  </si>
  <si>
    <t>[ 0.93703289 -0.34924111]</t>
  </si>
  <si>
    <t>[0.34924111 0.93703289]</t>
  </si>
  <si>
    <t>[16.0312195418814, 24.186773244895647, 13.038404810405298, 7.810249675906654, 11.045361017187261, 10.63014581273465]</t>
  </si>
  <si>
    <t>Mean vector length</t>
  </si>
  <si>
    <t>Cx</t>
  </si>
  <si>
    <t>Cy</t>
  </si>
  <si>
    <t>Mean Subtraction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</si>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</sst>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0" fillId="0" borderId="1" xfId="0" applyBorder="1"/>
    <xf numFmtId="0" fontId="0" fillId="0" borderId="4" xfId="0" applyBorder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workbookViewId="0">
      <selection sqref="A1:B1"/>
    </sheetView>
  </sheetViews>
  <sheetFormatPr defaultRowHeight="14.4" x14ac:dyDescent="0.3"/>
  <sheetData>
    <row r="1" spans="1:17" ht="15" thickBot="1" x14ac:dyDescent="0.35">
      <c r="A1" s="2" t="s">
        <v>169</v>
      </c>
      <c r="B1" s="3" t="s">
        <v>170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t="s">
        <v>168</v>
      </c>
    </row>
    <row r="2" spans="1:17" x14ac:dyDescent="0.3">
      <c r="A2">
        <v>238</v>
      </c>
      <c r="B2">
        <v>320</v>
      </c>
      <c r="C2">
        <v>1167</v>
      </c>
      <c r="D2">
        <v>0.78628388934317417</v>
      </c>
      <c r="E2">
        <v>136.56854152679441</v>
      </c>
      <c r="F2">
        <v>35</v>
      </c>
      <c r="G2">
        <v>47</v>
      </c>
      <c r="H2">
        <v>0.97453027139874737</v>
      </c>
      <c r="I2">
        <v>0.74468085106382975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>
        <v>16.151305130000001</v>
      </c>
    </row>
    <row r="3" spans="1:17" x14ac:dyDescent="0.3">
      <c r="A3">
        <v>312</v>
      </c>
      <c r="B3">
        <v>285</v>
      </c>
      <c r="C3">
        <v>845</v>
      </c>
      <c r="D3">
        <v>0.83079919872013164</v>
      </c>
      <c r="E3">
        <v>113.0538227558136</v>
      </c>
      <c r="F3">
        <v>33</v>
      </c>
      <c r="G3">
        <v>39</v>
      </c>
      <c r="H3">
        <v>0.9746251441753172</v>
      </c>
      <c r="I3">
        <v>0.84615384615384615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>
        <v>15.2789345</v>
      </c>
    </row>
    <row r="4" spans="1:17" x14ac:dyDescent="0.3">
      <c r="A4">
        <v>250</v>
      </c>
      <c r="B4">
        <v>275</v>
      </c>
      <c r="C4">
        <v>973.5</v>
      </c>
      <c r="D4">
        <v>0.79144837169211257</v>
      </c>
      <c r="E4">
        <v>124.32590091228489</v>
      </c>
      <c r="F4">
        <v>34</v>
      </c>
      <c r="G4">
        <v>41</v>
      </c>
      <c r="H4">
        <v>0.95347698334965725</v>
      </c>
      <c r="I4">
        <v>0.82926829268292679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>
        <v>16.592504859999998</v>
      </c>
    </row>
    <row r="5" spans="1:17" x14ac:dyDescent="0.3">
      <c r="A5">
        <v>216</v>
      </c>
      <c r="B5">
        <v>272</v>
      </c>
      <c r="C5">
        <v>1299.5</v>
      </c>
      <c r="D5">
        <v>0.59664013166989838</v>
      </c>
      <c r="E5">
        <v>165.43859875202179</v>
      </c>
      <c r="F5">
        <v>37</v>
      </c>
      <c r="G5">
        <v>61</v>
      </c>
      <c r="H5">
        <v>0.91481872580077439</v>
      </c>
      <c r="I5">
        <v>0.60655737704918034</v>
      </c>
      <c r="J5" t="s">
        <v>35</v>
      </c>
      <c r="K5" t="s">
        <v>36</v>
      </c>
      <c r="L5" t="s">
        <v>37</v>
      </c>
      <c r="M5" t="s">
        <v>38</v>
      </c>
      <c r="N5" t="s">
        <v>39</v>
      </c>
      <c r="O5" t="s">
        <v>40</v>
      </c>
      <c r="P5" t="s">
        <v>41</v>
      </c>
      <c r="Q5">
        <v>21.869162630000002</v>
      </c>
    </row>
    <row r="6" spans="1:17" x14ac:dyDescent="0.3">
      <c r="A6">
        <v>299</v>
      </c>
      <c r="B6">
        <v>255</v>
      </c>
      <c r="C6">
        <v>724</v>
      </c>
      <c r="D6">
        <v>0.63820739064610899</v>
      </c>
      <c r="E6">
        <v>119.3969686031342</v>
      </c>
      <c r="F6">
        <v>27</v>
      </c>
      <c r="G6">
        <v>40</v>
      </c>
      <c r="H6">
        <v>0.89327575570635409</v>
      </c>
      <c r="I6">
        <v>0.67500000000000004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>
        <v>12.25282093</v>
      </c>
    </row>
    <row r="7" spans="1:17" x14ac:dyDescent="0.3">
      <c r="A7">
        <v>272</v>
      </c>
      <c r="B7">
        <v>244</v>
      </c>
      <c r="C7">
        <v>1031</v>
      </c>
      <c r="D7">
        <v>0.60028271133443467</v>
      </c>
      <c r="E7">
        <v>146.91168737411499</v>
      </c>
      <c r="F7">
        <v>28</v>
      </c>
      <c r="G7">
        <v>56</v>
      </c>
      <c r="H7">
        <v>0.93514739229024946</v>
      </c>
      <c r="I7">
        <v>0.5</v>
      </c>
      <c r="J7" t="s">
        <v>49</v>
      </c>
      <c r="K7" t="s">
        <v>50</v>
      </c>
      <c r="L7" t="s">
        <v>51</v>
      </c>
      <c r="M7" t="s">
        <v>52</v>
      </c>
      <c r="N7" t="s">
        <v>53</v>
      </c>
      <c r="O7" t="s">
        <v>54</v>
      </c>
      <c r="P7" t="s">
        <v>55</v>
      </c>
      <c r="Q7">
        <v>22.702769839999998</v>
      </c>
    </row>
    <row r="8" spans="1:17" x14ac:dyDescent="0.3">
      <c r="A8">
        <v>170</v>
      </c>
      <c r="B8">
        <v>223</v>
      </c>
      <c r="C8">
        <v>915.5</v>
      </c>
      <c r="D8">
        <v>0.75013940500910525</v>
      </c>
      <c r="E8">
        <v>123.8406196832657</v>
      </c>
      <c r="F8">
        <v>38</v>
      </c>
      <c r="G8">
        <v>32</v>
      </c>
      <c r="H8">
        <v>0.95265348595213317</v>
      </c>
      <c r="I8">
        <v>1.1875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>
        <v>14.74509158</v>
      </c>
    </row>
    <row r="9" spans="1:17" x14ac:dyDescent="0.3">
      <c r="A9">
        <v>232</v>
      </c>
      <c r="B9">
        <v>220</v>
      </c>
      <c r="C9">
        <v>557.5</v>
      </c>
      <c r="D9">
        <v>0.8484243661302</v>
      </c>
      <c r="E9">
        <v>90.870057225227356</v>
      </c>
      <c r="F9">
        <v>25</v>
      </c>
      <c r="G9">
        <v>28</v>
      </c>
      <c r="H9">
        <v>0.97635726795096323</v>
      </c>
      <c r="I9">
        <v>0.8928571428571429</v>
      </c>
      <c r="J9" t="s">
        <v>63</v>
      </c>
      <c r="K9" t="s">
        <v>64</v>
      </c>
      <c r="L9" t="s">
        <v>65</v>
      </c>
      <c r="M9" t="s">
        <v>66</v>
      </c>
      <c r="N9" t="s">
        <v>67</v>
      </c>
      <c r="O9" t="s">
        <v>68</v>
      </c>
      <c r="P9" t="s">
        <v>69</v>
      </c>
      <c r="Q9">
        <v>12.453980400000001</v>
      </c>
    </row>
    <row r="10" spans="1:17" x14ac:dyDescent="0.3">
      <c r="A10">
        <v>326</v>
      </c>
      <c r="B10">
        <v>221</v>
      </c>
      <c r="C10">
        <v>982.5</v>
      </c>
      <c r="D10">
        <v>0.74974534715520846</v>
      </c>
      <c r="E10">
        <v>128.32590091228491</v>
      </c>
      <c r="F10">
        <v>31</v>
      </c>
      <c r="G10">
        <v>46</v>
      </c>
      <c r="H10">
        <v>0.96418056918547601</v>
      </c>
      <c r="I10">
        <v>0.67391304347826086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>
        <v>13.42015859</v>
      </c>
    </row>
    <row r="11" spans="1:17" x14ac:dyDescent="0.3">
      <c r="A11">
        <v>235</v>
      </c>
      <c r="B11">
        <v>186</v>
      </c>
      <c r="C11">
        <v>909.5</v>
      </c>
      <c r="D11">
        <v>0.67498141277040202</v>
      </c>
      <c r="E11">
        <v>130.1248904466629</v>
      </c>
      <c r="F11">
        <v>37</v>
      </c>
      <c r="G11">
        <v>43</v>
      </c>
      <c r="H11">
        <v>0.96498673740053054</v>
      </c>
      <c r="I11">
        <v>0.86046511627906974</v>
      </c>
      <c r="J11" t="s">
        <v>77</v>
      </c>
      <c r="K11" t="s">
        <v>78</v>
      </c>
      <c r="L11" t="s">
        <v>79</v>
      </c>
      <c r="M11" t="s">
        <v>80</v>
      </c>
      <c r="N11" t="s">
        <v>81</v>
      </c>
      <c r="O11" t="s">
        <v>82</v>
      </c>
      <c r="P11" t="s">
        <v>83</v>
      </c>
      <c r="Q11">
        <v>17.256881870000001</v>
      </c>
    </row>
    <row r="12" spans="1:17" x14ac:dyDescent="0.3">
      <c r="A12">
        <v>344</v>
      </c>
      <c r="B12">
        <v>166</v>
      </c>
      <c r="C12">
        <v>502</v>
      </c>
      <c r="D12">
        <v>0.66890053413395245</v>
      </c>
      <c r="E12">
        <v>97.112697839736938</v>
      </c>
      <c r="F12">
        <v>21</v>
      </c>
      <c r="G12">
        <v>35</v>
      </c>
      <c r="H12">
        <v>0.90942028985507251</v>
      </c>
      <c r="I12">
        <v>0.6</v>
      </c>
      <c r="J12" t="s">
        <v>84</v>
      </c>
      <c r="K12" t="s">
        <v>85</v>
      </c>
      <c r="L12" t="s">
        <v>86</v>
      </c>
      <c r="M12" t="s">
        <v>87</v>
      </c>
      <c r="N12" t="s">
        <v>88</v>
      </c>
      <c r="O12" t="s">
        <v>89</v>
      </c>
      <c r="P12" t="s">
        <v>90</v>
      </c>
      <c r="Q12">
        <v>11.36418448</v>
      </c>
    </row>
    <row r="13" spans="1:17" x14ac:dyDescent="0.3">
      <c r="A13">
        <v>325</v>
      </c>
      <c r="B13">
        <v>172</v>
      </c>
      <c r="C13">
        <v>676</v>
      </c>
      <c r="D13">
        <v>4.6450052508917143E-2</v>
      </c>
      <c r="E13">
        <v>427.64674949646002</v>
      </c>
      <c r="F13">
        <v>55</v>
      </c>
      <c r="G13">
        <v>46</v>
      </c>
      <c r="H13">
        <v>0.35025906735751289</v>
      </c>
      <c r="I13">
        <v>1.195652173913043</v>
      </c>
      <c r="J13" t="s">
        <v>91</v>
      </c>
      <c r="K13" t="s">
        <v>92</v>
      </c>
      <c r="L13" t="s">
        <v>93</v>
      </c>
      <c r="M13" t="s">
        <v>94</v>
      </c>
      <c r="N13" t="s">
        <v>95</v>
      </c>
      <c r="O13" t="s">
        <v>96</v>
      </c>
      <c r="P13" t="s">
        <v>97</v>
      </c>
      <c r="Q13">
        <v>33.104035580000001</v>
      </c>
    </row>
    <row r="14" spans="1:17" x14ac:dyDescent="0.3">
      <c r="A14">
        <v>48</v>
      </c>
      <c r="B14">
        <v>135</v>
      </c>
      <c r="C14">
        <v>1225.5</v>
      </c>
      <c r="D14">
        <v>0.5570714779415511</v>
      </c>
      <c r="E14">
        <v>166.26702582836151</v>
      </c>
      <c r="F14">
        <v>43</v>
      </c>
      <c r="G14">
        <v>45</v>
      </c>
      <c r="H14">
        <v>0.92177510342233926</v>
      </c>
      <c r="I14">
        <v>0.9555555555555556</v>
      </c>
      <c r="J14" t="s">
        <v>98</v>
      </c>
      <c r="K14" t="s">
        <v>99</v>
      </c>
      <c r="L14" t="s">
        <v>100</v>
      </c>
      <c r="M14" t="s">
        <v>101</v>
      </c>
      <c r="N14" t="s">
        <v>102</v>
      </c>
      <c r="O14" t="s">
        <v>103</v>
      </c>
      <c r="P14" t="s">
        <v>104</v>
      </c>
      <c r="Q14">
        <v>11.7560398</v>
      </c>
    </row>
    <row r="15" spans="1:17" x14ac:dyDescent="0.3">
      <c r="A15">
        <v>92</v>
      </c>
      <c r="B15">
        <v>114</v>
      </c>
      <c r="C15">
        <v>423</v>
      </c>
      <c r="D15">
        <v>0.85980945787285257</v>
      </c>
      <c r="E15">
        <v>78.627416610717773</v>
      </c>
      <c r="F15">
        <v>21</v>
      </c>
      <c r="G15">
        <v>25</v>
      </c>
      <c r="H15">
        <v>0.98030127462340677</v>
      </c>
      <c r="I15">
        <v>0.84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>
        <v>9.4514273220000007</v>
      </c>
    </row>
    <row r="16" spans="1:17" x14ac:dyDescent="0.3">
      <c r="A16">
        <v>272</v>
      </c>
      <c r="B16">
        <v>114</v>
      </c>
      <c r="C16">
        <v>4462</v>
      </c>
      <c r="D16">
        <v>0.45961472796236719</v>
      </c>
      <c r="E16">
        <v>349.27921843528748</v>
      </c>
      <c r="F16">
        <v>106</v>
      </c>
      <c r="G16">
        <v>63</v>
      </c>
      <c r="H16">
        <v>0.7897345132743363</v>
      </c>
      <c r="I16">
        <v>1.682539682539683</v>
      </c>
      <c r="J16" t="s">
        <v>112</v>
      </c>
      <c r="K16" t="s">
        <v>113</v>
      </c>
      <c r="L16" t="s">
        <v>114</v>
      </c>
      <c r="M16" t="s">
        <v>115</v>
      </c>
      <c r="N16" t="s">
        <v>116</v>
      </c>
      <c r="O16" t="s">
        <v>117</v>
      </c>
      <c r="P16" t="s">
        <v>118</v>
      </c>
      <c r="Q16">
        <v>35.617042789999999</v>
      </c>
    </row>
    <row r="17" spans="1:17" x14ac:dyDescent="0.3">
      <c r="A17">
        <v>30</v>
      </c>
      <c r="B17">
        <v>83</v>
      </c>
      <c r="C17">
        <v>1143</v>
      </c>
      <c r="D17">
        <v>0.46720075318861792</v>
      </c>
      <c r="E17">
        <v>175.33809351921079</v>
      </c>
      <c r="F17">
        <v>35</v>
      </c>
      <c r="G17">
        <v>55</v>
      </c>
      <c r="H17">
        <v>0.88536018590240129</v>
      </c>
      <c r="I17">
        <v>0.63636363636363635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>
        <v>20.142799119999999</v>
      </c>
    </row>
    <row r="18" spans="1:17" x14ac:dyDescent="0.3">
      <c r="A18">
        <v>162</v>
      </c>
      <c r="B18">
        <v>72</v>
      </c>
      <c r="C18">
        <v>1205.5</v>
      </c>
      <c r="D18">
        <v>0.83105754773124363</v>
      </c>
      <c r="E18">
        <v>135.01219260692599</v>
      </c>
      <c r="F18">
        <v>33</v>
      </c>
      <c r="G18">
        <v>45</v>
      </c>
      <c r="H18">
        <v>0.97453516572352461</v>
      </c>
      <c r="I18">
        <v>0.73333333333333328</v>
      </c>
      <c r="J18" t="s">
        <v>126</v>
      </c>
      <c r="K18" t="s">
        <v>127</v>
      </c>
      <c r="L18" t="s">
        <v>128</v>
      </c>
      <c r="M18" t="s">
        <v>129</v>
      </c>
      <c r="N18" t="s">
        <v>130</v>
      </c>
      <c r="O18" t="s">
        <v>131</v>
      </c>
      <c r="P18" t="s">
        <v>132</v>
      </c>
      <c r="Q18">
        <v>18.365435690000002</v>
      </c>
    </row>
    <row r="19" spans="1:17" x14ac:dyDescent="0.3">
      <c r="A19">
        <v>289</v>
      </c>
      <c r="B19">
        <v>51</v>
      </c>
      <c r="C19">
        <v>489</v>
      </c>
      <c r="D19">
        <v>0.86501901824678351</v>
      </c>
      <c r="E19">
        <v>84.284270763397217</v>
      </c>
      <c r="F19">
        <v>22</v>
      </c>
      <c r="G19">
        <v>28</v>
      </c>
      <c r="H19">
        <v>0.98390342052313884</v>
      </c>
      <c r="I19">
        <v>0.7857142857142857</v>
      </c>
      <c r="J19" t="s">
        <v>133</v>
      </c>
      <c r="K19" t="s">
        <v>134</v>
      </c>
      <c r="L19" t="s">
        <v>135</v>
      </c>
      <c r="M19" t="s">
        <v>136</v>
      </c>
      <c r="N19" t="s">
        <v>137</v>
      </c>
      <c r="O19" t="s">
        <v>138</v>
      </c>
      <c r="P19" t="s">
        <v>139</v>
      </c>
      <c r="Q19">
        <v>11.636666910000001</v>
      </c>
    </row>
    <row r="20" spans="1:17" x14ac:dyDescent="0.3">
      <c r="A20">
        <v>339</v>
      </c>
      <c r="B20">
        <v>44</v>
      </c>
      <c r="C20">
        <v>205</v>
      </c>
      <c r="D20">
        <v>0.85251761974574225</v>
      </c>
      <c r="E20">
        <v>54.97056245803833</v>
      </c>
      <c r="F20">
        <v>16</v>
      </c>
      <c r="G20">
        <v>16</v>
      </c>
      <c r="H20">
        <v>0.96926713947990539</v>
      </c>
      <c r="I20">
        <v>1</v>
      </c>
      <c r="J20" t="s">
        <v>140</v>
      </c>
      <c r="K20" t="s">
        <v>141</v>
      </c>
      <c r="L20" t="s">
        <v>142</v>
      </c>
      <c r="M20" t="s">
        <v>143</v>
      </c>
      <c r="N20" t="s">
        <v>144</v>
      </c>
      <c r="O20" t="s">
        <v>145</v>
      </c>
      <c r="P20" t="s">
        <v>146</v>
      </c>
      <c r="Q20">
        <v>6.5634074120000001</v>
      </c>
    </row>
    <row r="21" spans="1:17" x14ac:dyDescent="0.3">
      <c r="A21">
        <v>205</v>
      </c>
      <c r="B21">
        <v>57</v>
      </c>
      <c r="C21">
        <v>2026.5</v>
      </c>
      <c r="D21">
        <v>0.5824615948554136</v>
      </c>
      <c r="E21">
        <v>209.0954529047012</v>
      </c>
      <c r="F21">
        <v>44</v>
      </c>
      <c r="G21">
        <v>74</v>
      </c>
      <c r="H21">
        <v>0.89371554575523704</v>
      </c>
      <c r="I21">
        <v>0.59459459459459463</v>
      </c>
      <c r="J21" t="s">
        <v>147</v>
      </c>
      <c r="K21" t="s">
        <v>148</v>
      </c>
      <c r="L21" t="s">
        <v>149</v>
      </c>
      <c r="M21" t="s">
        <v>150</v>
      </c>
      <c r="N21" t="s">
        <v>151</v>
      </c>
      <c r="O21" t="s">
        <v>152</v>
      </c>
      <c r="P21" t="s">
        <v>153</v>
      </c>
      <c r="Q21">
        <v>19.394977109999999</v>
      </c>
    </row>
    <row r="22" spans="1:17" x14ac:dyDescent="0.3">
      <c r="A22">
        <v>105</v>
      </c>
      <c r="B22">
        <v>40</v>
      </c>
      <c r="C22">
        <v>1262</v>
      </c>
      <c r="D22">
        <v>0.79480865104677223</v>
      </c>
      <c r="E22">
        <v>141.25483322143549</v>
      </c>
      <c r="F22">
        <v>34</v>
      </c>
      <c r="G22">
        <v>46</v>
      </c>
      <c r="H22">
        <v>0.97076923076923072</v>
      </c>
      <c r="I22">
        <v>0.73913043478260865</v>
      </c>
      <c r="J22" t="s">
        <v>154</v>
      </c>
      <c r="K22" t="s">
        <v>155</v>
      </c>
      <c r="L22" t="s">
        <v>156</v>
      </c>
      <c r="M22" t="s">
        <v>157</v>
      </c>
      <c r="N22" t="s">
        <v>158</v>
      </c>
      <c r="O22" t="s">
        <v>159</v>
      </c>
      <c r="P22" t="s">
        <v>160</v>
      </c>
      <c r="Q22">
        <v>19.28068305</v>
      </c>
    </row>
    <row r="23" spans="1:17" x14ac:dyDescent="0.3">
      <c r="A23">
        <v>30</v>
      </c>
      <c r="B23">
        <v>22</v>
      </c>
      <c r="C23">
        <v>498.5</v>
      </c>
      <c r="D23">
        <v>0.83010840551726051</v>
      </c>
      <c r="E23">
        <v>86.870057225227356</v>
      </c>
      <c r="F23">
        <v>26</v>
      </c>
      <c r="G23">
        <v>24</v>
      </c>
      <c r="H23">
        <v>0.96608527131782951</v>
      </c>
      <c r="I23">
        <v>1.083333333333333</v>
      </c>
      <c r="J23" t="s">
        <v>161</v>
      </c>
      <c r="K23" t="s">
        <v>162</v>
      </c>
      <c r="L23" t="s">
        <v>163</v>
      </c>
      <c r="M23" t="s">
        <v>164</v>
      </c>
      <c r="N23" t="s">
        <v>165</v>
      </c>
      <c r="O23" t="s">
        <v>166</v>
      </c>
      <c r="P23" t="s">
        <v>167</v>
      </c>
      <c r="Q23">
        <v>13.79035902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D6B7-6415-44C8-B403-12E620DE7EB1}">
  <dimension ref="A1:H25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2" t="s">
        <v>169</v>
      </c>
      <c r="B1" s="2" t="s">
        <v>170</v>
      </c>
      <c r="C1" s="7" t="s">
        <v>0</v>
      </c>
      <c r="D1" s="4" t="s">
        <v>171</v>
      </c>
      <c r="E1" s="4" t="s">
        <v>172</v>
      </c>
      <c r="F1" s="7" t="s">
        <v>6</v>
      </c>
      <c r="G1" s="4" t="s">
        <v>171</v>
      </c>
      <c r="H1" s="4" t="s">
        <v>172</v>
      </c>
    </row>
    <row r="2" spans="1:8" x14ac:dyDescent="0.3">
      <c r="A2" s="6">
        <v>238</v>
      </c>
      <c r="B2" s="6">
        <v>320</v>
      </c>
      <c r="C2" s="6">
        <v>1167</v>
      </c>
      <c r="D2" s="6">
        <f>ABS(C2-$C$25)</f>
        <v>97.772727272727252</v>
      </c>
      <c r="E2" s="6">
        <f>_xlfn.STDEV.S(C2:C23)</f>
        <v>855.71858869040761</v>
      </c>
      <c r="F2" s="6">
        <v>0.74468085106382975</v>
      </c>
      <c r="G2" s="6">
        <f>ABS(F2-$F$25)</f>
        <v>0.10361972619500337</v>
      </c>
      <c r="H2" s="6">
        <f>_xlfn.STDEV.S(F2:F23)</f>
        <v>0.26501698264539947</v>
      </c>
    </row>
    <row r="3" spans="1:8" x14ac:dyDescent="0.3">
      <c r="A3" s="5">
        <v>312</v>
      </c>
      <c r="B3" s="5">
        <v>285</v>
      </c>
      <c r="C3" s="5">
        <v>845</v>
      </c>
      <c r="D3" s="5">
        <f t="shared" ref="D3:D23" si="0">ABS(C3-$C$25)</f>
        <v>224.22727272727275</v>
      </c>
      <c r="E3" s="5">
        <f t="shared" ref="E3:E23" si="1">_xlfn.STDEV.S(C3:C24)</f>
        <v>876.56504729703727</v>
      </c>
      <c r="F3" s="5">
        <v>0.84615384615384615</v>
      </c>
      <c r="G3" s="5">
        <f t="shared" ref="G3:G23" si="2">ABS(F3-$F$25)</f>
        <v>2.1467311049869764E-3</v>
      </c>
      <c r="H3" s="5">
        <f t="shared" ref="H3:H23" si="3">_xlfn.STDEV.S(F3:F24)</f>
        <v>0.27052409201950278</v>
      </c>
    </row>
    <row r="4" spans="1:8" x14ac:dyDescent="0.3">
      <c r="A4" s="5">
        <v>250</v>
      </c>
      <c r="B4" s="5">
        <v>275</v>
      </c>
      <c r="C4" s="5">
        <v>973.5</v>
      </c>
      <c r="D4" s="5">
        <f t="shared" si="0"/>
        <v>95.727272727272748</v>
      </c>
      <c r="E4" s="5">
        <f t="shared" si="1"/>
        <v>875.12117798677468</v>
      </c>
      <c r="F4" s="5">
        <v>0.82926829268292679</v>
      </c>
      <c r="G4" s="5">
        <f t="shared" si="2"/>
        <v>1.9032284575906333E-2</v>
      </c>
      <c r="H4" s="5">
        <f t="shared" si="3"/>
        <v>0.27052168806230742</v>
      </c>
    </row>
    <row r="5" spans="1:8" x14ac:dyDescent="0.3">
      <c r="A5" s="5">
        <v>216</v>
      </c>
      <c r="B5" s="5">
        <v>272</v>
      </c>
      <c r="C5" s="5">
        <v>1299.5</v>
      </c>
      <c r="D5" s="5">
        <f t="shared" si="0"/>
        <v>230.27272727272725</v>
      </c>
      <c r="E5" s="5">
        <f t="shared" si="1"/>
        <v>897.53671787793951</v>
      </c>
      <c r="F5" s="5">
        <v>0.60655737704918034</v>
      </c>
      <c r="G5" s="5">
        <f t="shared" si="2"/>
        <v>0.24174320020965279</v>
      </c>
      <c r="H5" s="5">
        <f t="shared" si="3"/>
        <v>0.277491716579439</v>
      </c>
    </row>
    <row r="6" spans="1:8" x14ac:dyDescent="0.3">
      <c r="A6" s="5">
        <v>299</v>
      </c>
      <c r="B6" s="5">
        <v>255</v>
      </c>
      <c r="C6" s="5">
        <v>724</v>
      </c>
      <c r="D6" s="5">
        <f t="shared" si="0"/>
        <v>345.22727272727275</v>
      </c>
      <c r="E6" s="5">
        <f t="shared" si="1"/>
        <v>920.60699488383557</v>
      </c>
      <c r="F6" s="5">
        <v>0.67500000000000004</v>
      </c>
      <c r="G6" s="5">
        <f t="shared" si="2"/>
        <v>0.17330057725883308</v>
      </c>
      <c r="H6" s="5">
        <f t="shared" si="3"/>
        <v>0.27871721569098146</v>
      </c>
    </row>
    <row r="7" spans="1:8" x14ac:dyDescent="0.3">
      <c r="A7" s="5">
        <v>272</v>
      </c>
      <c r="B7" s="5">
        <v>244</v>
      </c>
      <c r="C7" s="5">
        <v>1031</v>
      </c>
      <c r="D7" s="5">
        <f t="shared" si="0"/>
        <v>38.227272727272748</v>
      </c>
      <c r="E7" s="5">
        <f t="shared" si="1"/>
        <v>943.39241981879729</v>
      </c>
      <c r="F7" s="5">
        <v>0.5</v>
      </c>
      <c r="G7" s="5">
        <f t="shared" si="2"/>
        <v>0.34830057725883312</v>
      </c>
      <c r="H7" s="5">
        <f t="shared" si="3"/>
        <v>0.28275396928282326</v>
      </c>
    </row>
    <row r="8" spans="1:8" x14ac:dyDescent="0.3">
      <c r="A8" s="5">
        <v>170</v>
      </c>
      <c r="B8" s="5">
        <v>223</v>
      </c>
      <c r="C8" s="5">
        <v>915.5</v>
      </c>
      <c r="D8" s="5">
        <f t="shared" si="0"/>
        <v>153.72727272727275</v>
      </c>
      <c r="E8" s="5">
        <f t="shared" si="1"/>
        <v>972.31625656008941</v>
      </c>
      <c r="F8" s="5">
        <v>1.1875</v>
      </c>
      <c r="G8" s="5">
        <f t="shared" si="2"/>
        <v>0.33919942274116688</v>
      </c>
      <c r="H8" s="5">
        <f t="shared" si="3"/>
        <v>0.27472987757529466</v>
      </c>
    </row>
    <row r="9" spans="1:8" x14ac:dyDescent="0.3">
      <c r="A9" s="5">
        <v>232</v>
      </c>
      <c r="B9" s="5">
        <v>220</v>
      </c>
      <c r="C9" s="5">
        <v>557.5</v>
      </c>
      <c r="D9" s="5">
        <f t="shared" si="0"/>
        <v>511.72727272727275</v>
      </c>
      <c r="E9" s="5">
        <f t="shared" si="1"/>
        <v>1003.1132340521575</v>
      </c>
      <c r="F9" s="5">
        <v>0.8928571428571429</v>
      </c>
      <c r="G9" s="5">
        <f t="shared" si="2"/>
        <v>4.4556565598309783E-2</v>
      </c>
      <c r="H9" s="5">
        <f t="shared" si="3"/>
        <v>0.27326837067650322</v>
      </c>
    </row>
    <row r="10" spans="1:8" x14ac:dyDescent="0.3">
      <c r="A10" s="5">
        <v>326</v>
      </c>
      <c r="B10" s="5">
        <v>221</v>
      </c>
      <c r="C10" s="5">
        <v>982.5</v>
      </c>
      <c r="D10" s="5">
        <f t="shared" si="0"/>
        <v>86.727272727272748</v>
      </c>
      <c r="E10" s="5">
        <f t="shared" si="1"/>
        <v>1027.3736805162725</v>
      </c>
      <c r="F10" s="5">
        <v>0.67391304347826086</v>
      </c>
      <c r="G10" s="5">
        <f t="shared" si="2"/>
        <v>0.17438753378057226</v>
      </c>
      <c r="H10" s="5">
        <f t="shared" si="3"/>
        <v>0.28284549319580654</v>
      </c>
    </row>
    <row r="11" spans="1:8" x14ac:dyDescent="0.3">
      <c r="A11" s="5">
        <v>235</v>
      </c>
      <c r="B11" s="5">
        <v>186</v>
      </c>
      <c r="C11" s="5">
        <v>909.5</v>
      </c>
      <c r="D11" s="5">
        <f t="shared" si="0"/>
        <v>159.72727272727275</v>
      </c>
      <c r="E11" s="5">
        <f t="shared" si="1"/>
        <v>1065.2136195444175</v>
      </c>
      <c r="F11" s="5">
        <v>0.86046511627906974</v>
      </c>
      <c r="G11" s="5">
        <f t="shared" si="2"/>
        <v>1.216453902023662E-2</v>
      </c>
      <c r="H11" s="5">
        <f t="shared" si="3"/>
        <v>0.28738366075791477</v>
      </c>
    </row>
    <row r="12" spans="1:8" x14ac:dyDescent="0.3">
      <c r="A12" s="5">
        <v>344</v>
      </c>
      <c r="B12" s="5">
        <v>166</v>
      </c>
      <c r="C12" s="5">
        <v>502</v>
      </c>
      <c r="D12" s="5">
        <f t="shared" si="0"/>
        <v>567.22727272727275</v>
      </c>
      <c r="E12" s="5">
        <f t="shared" si="1"/>
        <v>1106.3706525722139</v>
      </c>
      <c r="F12" s="5">
        <v>0.6</v>
      </c>
      <c r="G12" s="5">
        <f t="shared" si="2"/>
        <v>0.24830057725883314</v>
      </c>
      <c r="H12" s="5">
        <f t="shared" si="3"/>
        <v>0.29892044997784195</v>
      </c>
    </row>
    <row r="13" spans="1:8" x14ac:dyDescent="0.3">
      <c r="A13" s="5">
        <v>325</v>
      </c>
      <c r="B13" s="5">
        <v>172</v>
      </c>
      <c r="C13" s="5">
        <v>676</v>
      </c>
      <c r="D13" s="5">
        <f t="shared" si="0"/>
        <v>393.22727272727275</v>
      </c>
      <c r="E13" s="5">
        <f t="shared" si="1"/>
        <v>1136.4936090065232</v>
      </c>
      <c r="F13" s="5">
        <v>1.195652173913043</v>
      </c>
      <c r="G13" s="5">
        <f t="shared" si="2"/>
        <v>0.34735159665420989</v>
      </c>
      <c r="H13" s="5">
        <f t="shared" si="3"/>
        <v>0.297720911400918</v>
      </c>
    </row>
    <row r="14" spans="1:8" x14ac:dyDescent="0.3">
      <c r="A14" s="5">
        <v>48</v>
      </c>
      <c r="B14" s="5">
        <v>135</v>
      </c>
      <c r="C14" s="5">
        <v>1225.5</v>
      </c>
      <c r="D14" s="5">
        <f t="shared" si="0"/>
        <v>156.27272727272725</v>
      </c>
      <c r="E14" s="5">
        <f t="shared" si="1"/>
        <v>1178.1539287810947</v>
      </c>
      <c r="F14" s="5">
        <v>0.9555555555555556</v>
      </c>
      <c r="G14" s="5">
        <f t="shared" si="2"/>
        <v>0.10725497829672248</v>
      </c>
      <c r="H14" s="5">
        <f t="shared" si="3"/>
        <v>0.29913762920542114</v>
      </c>
    </row>
    <row r="15" spans="1:8" x14ac:dyDescent="0.3">
      <c r="A15" s="5">
        <v>92</v>
      </c>
      <c r="B15" s="5">
        <v>114</v>
      </c>
      <c r="C15" s="5">
        <v>423</v>
      </c>
      <c r="D15" s="5">
        <f t="shared" si="0"/>
        <v>646.22727272727275</v>
      </c>
      <c r="E15" s="5">
        <f t="shared" si="1"/>
        <v>1241.7695891301742</v>
      </c>
      <c r="F15" s="5">
        <v>0.84</v>
      </c>
      <c r="G15" s="5">
        <f t="shared" si="2"/>
        <v>8.3005772588331528E-3</v>
      </c>
      <c r="H15" s="5">
        <f t="shared" si="3"/>
        <v>0.31471778051332505</v>
      </c>
    </row>
    <row r="16" spans="1:8" x14ac:dyDescent="0.3">
      <c r="A16" s="5">
        <v>272</v>
      </c>
      <c r="B16" s="5">
        <v>114</v>
      </c>
      <c r="C16" s="5">
        <v>4462</v>
      </c>
      <c r="D16" s="5">
        <f t="shared" si="0"/>
        <v>3392.772727272727</v>
      </c>
      <c r="E16" s="5">
        <f t="shared" si="1"/>
        <v>1277.9361817113909</v>
      </c>
      <c r="F16" s="5">
        <v>1.682539682539683</v>
      </c>
      <c r="G16" s="5">
        <f t="shared" si="2"/>
        <v>0.83423910528084988</v>
      </c>
      <c r="H16" s="5">
        <f t="shared" si="3"/>
        <v>0.3331939547922107</v>
      </c>
    </row>
    <row r="17" spans="1:8" x14ac:dyDescent="0.3">
      <c r="A17" s="5">
        <v>30</v>
      </c>
      <c r="B17" s="5">
        <v>83</v>
      </c>
      <c r="C17" s="5">
        <v>1143</v>
      </c>
      <c r="D17" s="5">
        <f t="shared" si="0"/>
        <v>73.772727272727252</v>
      </c>
      <c r="E17" s="5">
        <f t="shared" si="1"/>
        <v>577.33181157905801</v>
      </c>
      <c r="F17" s="5">
        <v>0.63636363636363635</v>
      </c>
      <c r="G17" s="5">
        <f t="shared" si="2"/>
        <v>0.21193694089519677</v>
      </c>
      <c r="H17" s="5">
        <f t="shared" si="3"/>
        <v>0.16897957126530283</v>
      </c>
    </row>
    <row r="18" spans="1:8" x14ac:dyDescent="0.3">
      <c r="A18" s="5">
        <v>162</v>
      </c>
      <c r="B18" s="5">
        <v>72</v>
      </c>
      <c r="C18" s="5">
        <v>1205.5</v>
      </c>
      <c r="D18" s="5">
        <f t="shared" si="0"/>
        <v>136.27272727272725</v>
      </c>
      <c r="E18" s="5">
        <f t="shared" si="1"/>
        <v>619.87807925152526</v>
      </c>
      <c r="F18" s="5">
        <v>0.73333333333333328</v>
      </c>
      <c r="G18" s="5">
        <f t="shared" si="2"/>
        <v>0.11496724392549984</v>
      </c>
      <c r="H18" s="5">
        <f t="shared" si="3"/>
        <v>0.16748023053888145</v>
      </c>
    </row>
    <row r="19" spans="1:8" x14ac:dyDescent="0.3">
      <c r="A19" s="5">
        <v>289</v>
      </c>
      <c r="B19" s="5">
        <v>51</v>
      </c>
      <c r="C19" s="5">
        <v>489</v>
      </c>
      <c r="D19" s="5">
        <f t="shared" si="0"/>
        <v>580.22727272727275</v>
      </c>
      <c r="E19" s="5">
        <f t="shared" si="1"/>
        <v>669.03975929529497</v>
      </c>
      <c r="F19" s="5">
        <v>0.7857142857142857</v>
      </c>
      <c r="G19" s="5">
        <f t="shared" si="2"/>
        <v>6.2586291544547423E-2</v>
      </c>
      <c r="H19" s="5">
        <f t="shared" si="3"/>
        <v>0.17787917000271961</v>
      </c>
    </row>
    <row r="20" spans="1:8" x14ac:dyDescent="0.3">
      <c r="A20" s="5">
        <v>339</v>
      </c>
      <c r="B20" s="5">
        <v>44</v>
      </c>
      <c r="C20" s="5">
        <v>205</v>
      </c>
      <c r="D20" s="5">
        <f t="shared" si="0"/>
        <v>864.22727272727275</v>
      </c>
      <c r="E20" s="5">
        <f t="shared" si="1"/>
        <v>708.8575596521722</v>
      </c>
      <c r="F20" s="5">
        <v>1</v>
      </c>
      <c r="G20" s="5">
        <f t="shared" si="2"/>
        <v>0.15169942274116688</v>
      </c>
      <c r="H20" s="5">
        <f t="shared" si="3"/>
        <v>0.19648418172749618</v>
      </c>
    </row>
    <row r="21" spans="1:8" x14ac:dyDescent="0.3">
      <c r="A21" s="5">
        <v>205</v>
      </c>
      <c r="B21" s="5">
        <v>57</v>
      </c>
      <c r="C21" s="5">
        <v>2026.5</v>
      </c>
      <c r="D21" s="5">
        <f t="shared" si="0"/>
        <v>957.27272727272725</v>
      </c>
      <c r="E21" s="5">
        <f t="shared" si="1"/>
        <v>631.23150260654768</v>
      </c>
      <c r="F21" s="5">
        <v>0.59459459459459463</v>
      </c>
      <c r="G21" s="5">
        <f t="shared" si="2"/>
        <v>0.25370598266423849</v>
      </c>
      <c r="H21" s="5">
        <f t="shared" si="3"/>
        <v>0.20610617031225073</v>
      </c>
    </row>
    <row r="22" spans="1:8" x14ac:dyDescent="0.3">
      <c r="A22" s="5">
        <v>105</v>
      </c>
      <c r="B22" s="5">
        <v>40</v>
      </c>
      <c r="C22" s="5">
        <v>1262</v>
      </c>
      <c r="D22" s="5">
        <f t="shared" si="0"/>
        <v>192.77272727272725</v>
      </c>
      <c r="E22" s="5">
        <f t="shared" si="1"/>
        <v>397.03551357002362</v>
      </c>
      <c r="F22" s="5">
        <v>0.73913043478260865</v>
      </c>
      <c r="G22" s="5">
        <f t="shared" si="2"/>
        <v>0.10917014247622447</v>
      </c>
      <c r="H22" s="5">
        <f t="shared" si="3"/>
        <v>0.17589492687727742</v>
      </c>
    </row>
    <row r="23" spans="1:8" x14ac:dyDescent="0.3">
      <c r="A23" s="5">
        <v>30</v>
      </c>
      <c r="B23" s="5">
        <v>22</v>
      </c>
      <c r="C23" s="5">
        <v>498.5</v>
      </c>
      <c r="D23" s="5">
        <f t="shared" si="0"/>
        <v>570.72727272727275</v>
      </c>
      <c r="E23" s="5">
        <f t="shared" si="1"/>
        <v>403.56512475355873</v>
      </c>
      <c r="F23" s="5">
        <v>1.083333333333333</v>
      </c>
      <c r="G23" s="5">
        <f t="shared" si="2"/>
        <v>0.23503275607449992</v>
      </c>
      <c r="H23" s="5">
        <f t="shared" si="3"/>
        <v>0.16619325562124182</v>
      </c>
    </row>
    <row r="25" spans="1:8" x14ac:dyDescent="0.3">
      <c r="C25">
        <f>AVERAGE(C2:C24)</f>
        <v>1069.2272727272727</v>
      </c>
      <c r="F25">
        <f t="shared" ref="D25:F25" si="4">AVERAGE(F2:F24)</f>
        <v>0.84830057725883312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A7BB-98DA-4A2F-BB33-969C38438F10}">
  <dimension ref="A1:H25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2" t="s">
        <v>169</v>
      </c>
      <c r="B1" s="2" t="s">
        <v>170</v>
      </c>
      <c r="C1" s="7" t="s">
        <v>1</v>
      </c>
      <c r="D1" s="4" t="s">
        <v>171</v>
      </c>
      <c r="E1" s="4" t="s">
        <v>172</v>
      </c>
      <c r="F1" s="7" t="s">
        <v>5</v>
      </c>
      <c r="G1" s="4" t="s">
        <v>171</v>
      </c>
      <c r="H1" s="4" t="s">
        <v>172</v>
      </c>
    </row>
    <row r="2" spans="1:8" x14ac:dyDescent="0.3">
      <c r="A2" s="6">
        <v>238</v>
      </c>
      <c r="B2" s="6">
        <v>320</v>
      </c>
      <c r="C2" s="6">
        <v>0.78628388934317417</v>
      </c>
      <c r="D2" s="6">
        <f>ABS(C2-$C$25)</f>
        <v>0.10073970456034476</v>
      </c>
      <c r="E2" s="6">
        <f>_xlfn.STDEV.S(C2:C23)</f>
        <v>0.19196381600768284</v>
      </c>
      <c r="F2" s="6">
        <v>0.97453027139874737</v>
      </c>
      <c r="G2" s="6">
        <f>ABS(F2-$F$25)</f>
        <v>6.0931246798104466E-2</v>
      </c>
      <c r="H2" s="6">
        <f>_xlfn.STDEV.S(F2:F23)</f>
        <v>0.13394520149326553</v>
      </c>
    </row>
    <row r="3" spans="1:8" x14ac:dyDescent="0.3">
      <c r="A3" s="5">
        <v>312</v>
      </c>
      <c r="B3" s="5">
        <v>285</v>
      </c>
      <c r="C3" s="5">
        <v>0.83079919872013164</v>
      </c>
      <c r="D3" s="5">
        <f t="shared" ref="D3:D23" si="0">ABS(C3-$C$25)</f>
        <v>0.14525501393730222</v>
      </c>
      <c r="E3" s="5">
        <f t="shared" ref="E3:E23" si="1">_xlfn.STDEV.S(C3:C24)</f>
        <v>0.19534846945510659</v>
      </c>
      <c r="F3" s="5">
        <v>0.9746251441753172</v>
      </c>
      <c r="G3" s="5">
        <f t="shared" ref="G3:G23" si="2">ABS(F3-$F$25)</f>
        <v>6.1026119574674298E-2</v>
      </c>
      <c r="H3" s="5">
        <f t="shared" ref="H3:H23" si="3">_xlfn.STDEV.S(F3:F24)</f>
        <v>0.13654271290519462</v>
      </c>
    </row>
    <row r="4" spans="1:8" x14ac:dyDescent="0.3">
      <c r="A4" s="5">
        <v>250</v>
      </c>
      <c r="B4" s="5">
        <v>275</v>
      </c>
      <c r="C4" s="5">
        <v>0.79144837169211257</v>
      </c>
      <c r="D4" s="5">
        <f t="shared" si="0"/>
        <v>0.10590418690928316</v>
      </c>
      <c r="E4" s="5">
        <f t="shared" si="1"/>
        <v>0.19231785435614657</v>
      </c>
      <c r="F4" s="5">
        <v>0.95347698334965725</v>
      </c>
      <c r="G4" s="5">
        <f t="shared" si="2"/>
        <v>3.9877958749014342E-2</v>
      </c>
      <c r="H4" s="5">
        <f t="shared" si="3"/>
        <v>0.1357612953548647</v>
      </c>
    </row>
    <row r="5" spans="1:8" x14ac:dyDescent="0.3">
      <c r="A5" s="5">
        <v>216</v>
      </c>
      <c r="B5" s="5">
        <v>272</v>
      </c>
      <c r="C5" s="5">
        <v>0.59664013166989838</v>
      </c>
      <c r="D5" s="5">
        <f t="shared" si="0"/>
        <v>8.8904053112931036E-2</v>
      </c>
      <c r="E5" s="5">
        <f t="shared" si="1"/>
        <v>0.19536704913219172</v>
      </c>
      <c r="F5" s="5">
        <v>0.91481872580077439</v>
      </c>
      <c r="G5" s="5">
        <f t="shared" si="2"/>
        <v>1.2197012001314844E-3</v>
      </c>
      <c r="H5" s="5">
        <f t="shared" si="3"/>
        <v>0.138873488004644</v>
      </c>
    </row>
    <row r="6" spans="1:8" x14ac:dyDescent="0.3">
      <c r="A6" s="5">
        <v>299</v>
      </c>
      <c r="B6" s="5">
        <v>255</v>
      </c>
      <c r="C6" s="5">
        <v>0.63820739064610899</v>
      </c>
      <c r="D6" s="5">
        <f t="shared" si="0"/>
        <v>4.7336794136720428E-2</v>
      </c>
      <c r="E6" s="5">
        <f t="shared" si="1"/>
        <v>0.19997843967007176</v>
      </c>
      <c r="F6" s="5">
        <v>0.89327575570635409</v>
      </c>
      <c r="G6" s="5">
        <f t="shared" si="2"/>
        <v>2.0323268894288815E-2</v>
      </c>
      <c r="H6" s="5">
        <f t="shared" si="3"/>
        <v>0.14266117609694356</v>
      </c>
    </row>
    <row r="7" spans="1:8" x14ac:dyDescent="0.3">
      <c r="A7" s="5">
        <v>272</v>
      </c>
      <c r="B7" s="5">
        <v>244</v>
      </c>
      <c r="C7" s="5">
        <v>0.60028271133443467</v>
      </c>
      <c r="D7" s="5">
        <f t="shared" si="0"/>
        <v>8.5261473448394742E-2</v>
      </c>
      <c r="E7" s="5">
        <f t="shared" si="1"/>
        <v>0.20560678250378495</v>
      </c>
      <c r="F7" s="5">
        <v>0.93514739229024946</v>
      </c>
      <c r="G7" s="5">
        <f t="shared" si="2"/>
        <v>2.1548367689606551E-2</v>
      </c>
      <c r="H7" s="5">
        <f t="shared" si="3"/>
        <v>0.14676798035107277</v>
      </c>
    </row>
    <row r="8" spans="1:8" x14ac:dyDescent="0.3">
      <c r="A8" s="5">
        <v>170</v>
      </c>
      <c r="B8" s="5">
        <v>223</v>
      </c>
      <c r="C8" s="5">
        <v>0.75013940500910525</v>
      </c>
      <c r="D8" s="5">
        <f t="shared" si="0"/>
        <v>6.459522022627584E-2</v>
      </c>
      <c r="E8" s="5">
        <f t="shared" si="1"/>
        <v>0.21109456144129521</v>
      </c>
      <c r="F8" s="5">
        <v>0.95265348595213317</v>
      </c>
      <c r="G8" s="5">
        <f t="shared" si="2"/>
        <v>3.9054461351490266E-2</v>
      </c>
      <c r="H8" s="5">
        <f t="shared" si="3"/>
        <v>0.15109480038502335</v>
      </c>
    </row>
    <row r="9" spans="1:8" x14ac:dyDescent="0.3">
      <c r="A9" s="5">
        <v>232</v>
      </c>
      <c r="B9" s="5">
        <v>220</v>
      </c>
      <c r="C9" s="5">
        <v>0.8484243661302</v>
      </c>
      <c r="D9" s="5">
        <f t="shared" si="0"/>
        <v>0.16288018134737059</v>
      </c>
      <c r="E9" s="5">
        <f t="shared" si="1"/>
        <v>0.21716750969515003</v>
      </c>
      <c r="F9" s="5">
        <v>0.97635726795096323</v>
      </c>
      <c r="G9" s="5">
        <f t="shared" si="2"/>
        <v>6.275824335032032E-2</v>
      </c>
      <c r="H9" s="5">
        <f t="shared" si="3"/>
        <v>0.15551043602800418</v>
      </c>
    </row>
    <row r="10" spans="1:8" x14ac:dyDescent="0.3">
      <c r="A10" s="5">
        <v>326</v>
      </c>
      <c r="B10" s="5">
        <v>221</v>
      </c>
      <c r="C10" s="5">
        <v>0.74974534715520846</v>
      </c>
      <c r="D10" s="5">
        <f t="shared" si="0"/>
        <v>6.420116237237905E-2</v>
      </c>
      <c r="E10" s="5">
        <f t="shared" si="1"/>
        <v>0.21953427344590754</v>
      </c>
      <c r="F10" s="5">
        <v>0.96418056918547601</v>
      </c>
      <c r="G10" s="5">
        <f t="shared" si="2"/>
        <v>5.0581544584833105E-2</v>
      </c>
      <c r="H10" s="5">
        <f t="shared" si="3"/>
        <v>0.15961505895185843</v>
      </c>
    </row>
    <row r="11" spans="1:8" x14ac:dyDescent="0.3">
      <c r="A11" s="5">
        <v>235</v>
      </c>
      <c r="B11" s="5">
        <v>186</v>
      </c>
      <c r="C11" s="5">
        <v>0.67498141277040202</v>
      </c>
      <c r="D11" s="5">
        <f t="shared" si="0"/>
        <v>1.0562772012427391E-2</v>
      </c>
      <c r="E11" s="5">
        <f t="shared" si="1"/>
        <v>0.22641449958942422</v>
      </c>
      <c r="F11" s="5">
        <v>0.96498673740053054</v>
      </c>
      <c r="G11" s="5">
        <f t="shared" si="2"/>
        <v>5.138771279988763E-2</v>
      </c>
      <c r="H11" s="5">
        <f t="shared" si="3"/>
        <v>0.16447500592711095</v>
      </c>
    </row>
    <row r="12" spans="1:8" x14ac:dyDescent="0.3">
      <c r="A12" s="5">
        <v>344</v>
      </c>
      <c r="B12" s="5">
        <v>166</v>
      </c>
      <c r="C12" s="5">
        <v>0.66890053413395245</v>
      </c>
      <c r="D12" s="5">
        <f t="shared" si="0"/>
        <v>1.6643650648876962E-2</v>
      </c>
      <c r="E12" s="5">
        <f t="shared" si="1"/>
        <v>0.23558663343824701</v>
      </c>
      <c r="F12" s="5">
        <v>0.90942028985507251</v>
      </c>
      <c r="G12" s="5">
        <f t="shared" si="2"/>
        <v>4.1787347455704005E-3</v>
      </c>
      <c r="H12" s="5">
        <f t="shared" si="3"/>
        <v>0.16974931575419619</v>
      </c>
    </row>
    <row r="13" spans="1:8" x14ac:dyDescent="0.3">
      <c r="A13" s="5">
        <v>325</v>
      </c>
      <c r="B13" s="5">
        <v>172</v>
      </c>
      <c r="C13" s="5">
        <v>4.6450052508917143E-2</v>
      </c>
      <c r="D13" s="5">
        <f t="shared" si="0"/>
        <v>0.63909413227391232</v>
      </c>
      <c r="E13" s="5">
        <f t="shared" si="1"/>
        <v>0.24601711596604453</v>
      </c>
      <c r="F13" s="5">
        <v>0.35025906735751289</v>
      </c>
      <c r="G13" s="5">
        <f t="shared" si="2"/>
        <v>0.56333995724313002</v>
      </c>
      <c r="H13" s="5">
        <f t="shared" si="3"/>
        <v>0.1771355384678206</v>
      </c>
    </row>
    <row r="14" spans="1:8" x14ac:dyDescent="0.3">
      <c r="A14" s="5">
        <v>48</v>
      </c>
      <c r="B14" s="5">
        <v>135</v>
      </c>
      <c r="C14" s="5">
        <v>0.5570714779415511</v>
      </c>
      <c r="D14" s="5">
        <f t="shared" si="0"/>
        <v>0.12847270684127832</v>
      </c>
      <c r="E14" s="5">
        <f t="shared" si="1"/>
        <v>0.16275692887188797</v>
      </c>
      <c r="F14" s="5">
        <v>0.92177510342233926</v>
      </c>
      <c r="G14" s="5">
        <f t="shared" si="2"/>
        <v>8.1760788216963531E-3</v>
      </c>
      <c r="H14" s="5">
        <f t="shared" si="3"/>
        <v>5.93402971346432E-2</v>
      </c>
    </row>
    <row r="15" spans="1:8" x14ac:dyDescent="0.3">
      <c r="A15" s="5">
        <v>92</v>
      </c>
      <c r="B15" s="5">
        <v>114</v>
      </c>
      <c r="C15" s="5">
        <v>0.85980945787285257</v>
      </c>
      <c r="D15" s="5">
        <f t="shared" si="0"/>
        <v>0.17426527309002315</v>
      </c>
      <c r="E15" s="5">
        <f t="shared" si="1"/>
        <v>0.16327375172799236</v>
      </c>
      <c r="F15" s="5">
        <v>0.98030127462340677</v>
      </c>
      <c r="G15" s="5">
        <f t="shared" si="2"/>
        <v>6.6702250022763865E-2</v>
      </c>
      <c r="H15" s="5">
        <f t="shared" si="3"/>
        <v>6.2453242125565044E-2</v>
      </c>
    </row>
    <row r="16" spans="1:8" x14ac:dyDescent="0.3">
      <c r="A16" s="5">
        <v>272</v>
      </c>
      <c r="B16" s="5">
        <v>114</v>
      </c>
      <c r="C16" s="5">
        <v>0.45961472796236719</v>
      </c>
      <c r="D16" s="5">
        <f t="shared" si="0"/>
        <v>0.22592945682046223</v>
      </c>
      <c r="E16" s="5">
        <f t="shared" si="1"/>
        <v>0.16548106390385886</v>
      </c>
      <c r="F16" s="5">
        <v>0.7897345132743363</v>
      </c>
      <c r="G16" s="5">
        <f t="shared" si="2"/>
        <v>0.1238645113263066</v>
      </c>
      <c r="H16" s="5">
        <f t="shared" si="3"/>
        <v>6.3824842886590183E-2</v>
      </c>
    </row>
    <row r="17" spans="1:8" x14ac:dyDescent="0.3">
      <c r="A17" s="5">
        <v>30</v>
      </c>
      <c r="B17" s="5">
        <v>83</v>
      </c>
      <c r="C17" s="5">
        <v>0.46720075318861792</v>
      </c>
      <c r="D17" s="5">
        <f t="shared" si="0"/>
        <v>0.21834343159421149</v>
      </c>
      <c r="E17" s="5">
        <f t="shared" si="1"/>
        <v>0.14633243100284796</v>
      </c>
      <c r="F17" s="5">
        <v>0.88536018590240129</v>
      </c>
      <c r="G17" s="5">
        <f t="shared" si="2"/>
        <v>2.823883869824162E-2</v>
      </c>
      <c r="H17" s="5">
        <f t="shared" si="3"/>
        <v>4.0098817914377478E-2</v>
      </c>
    </row>
    <row r="18" spans="1:8" x14ac:dyDescent="0.3">
      <c r="A18" s="5">
        <v>162</v>
      </c>
      <c r="B18" s="5">
        <v>72</v>
      </c>
      <c r="C18" s="5">
        <v>0.83105754773124363</v>
      </c>
      <c r="D18" s="5">
        <f t="shared" si="0"/>
        <v>0.14551336294841422</v>
      </c>
      <c r="E18" s="5">
        <f t="shared" si="1"/>
        <v>0.1046570429838813</v>
      </c>
      <c r="F18" s="5">
        <v>0.97453516572352461</v>
      </c>
      <c r="G18" s="5">
        <f t="shared" si="2"/>
        <v>6.0936141122881704E-2</v>
      </c>
      <c r="H18" s="5">
        <f t="shared" si="3"/>
        <v>3.4730746537210255E-2</v>
      </c>
    </row>
    <row r="19" spans="1:8" x14ac:dyDescent="0.3">
      <c r="A19" s="5">
        <v>289</v>
      </c>
      <c r="B19" s="5">
        <v>51</v>
      </c>
      <c r="C19" s="5">
        <v>0.86501901824678351</v>
      </c>
      <c r="D19" s="5">
        <f t="shared" si="0"/>
        <v>0.1794748334639541</v>
      </c>
      <c r="E19" s="5">
        <f t="shared" si="1"/>
        <v>0.11167320970916758</v>
      </c>
      <c r="F19" s="5">
        <v>0.98390342052313884</v>
      </c>
      <c r="G19" s="5">
        <f t="shared" si="2"/>
        <v>7.0304395922495933E-2</v>
      </c>
      <c r="H19" s="5">
        <f t="shared" si="3"/>
        <v>3.6612983200195556E-2</v>
      </c>
    </row>
    <row r="20" spans="1:8" x14ac:dyDescent="0.3">
      <c r="A20" s="5">
        <v>339</v>
      </c>
      <c r="B20" s="5">
        <v>44</v>
      </c>
      <c r="C20" s="5">
        <v>0.85251761974574225</v>
      </c>
      <c r="D20" s="5">
        <f t="shared" si="0"/>
        <v>0.16697343496291284</v>
      </c>
      <c r="E20" s="5">
        <f t="shared" si="1"/>
        <v>0.11308685337694173</v>
      </c>
      <c r="F20" s="5">
        <v>0.96926713947990539</v>
      </c>
      <c r="G20" s="5">
        <f t="shared" si="2"/>
        <v>5.5668114879262487E-2</v>
      </c>
      <c r="H20" s="5">
        <f t="shared" si="3"/>
        <v>3.635556437396166E-2</v>
      </c>
    </row>
    <row r="21" spans="1:8" x14ac:dyDescent="0.3">
      <c r="A21" s="5">
        <v>205</v>
      </c>
      <c r="B21" s="5">
        <v>57</v>
      </c>
      <c r="C21" s="5">
        <v>0.5824615948554136</v>
      </c>
      <c r="D21" s="5">
        <f t="shared" si="0"/>
        <v>0.10308258992741581</v>
      </c>
      <c r="E21" s="5">
        <f t="shared" si="1"/>
        <v>0.11222367754490681</v>
      </c>
      <c r="F21" s="5">
        <v>0.89371554575523704</v>
      </c>
      <c r="G21" s="5">
        <f t="shared" si="2"/>
        <v>1.9883478845405866E-2</v>
      </c>
      <c r="H21" s="5">
        <f t="shared" si="3"/>
        <v>3.8313594549014188E-2</v>
      </c>
    </row>
    <row r="22" spans="1:8" x14ac:dyDescent="0.3">
      <c r="A22" s="5">
        <v>105</v>
      </c>
      <c r="B22" s="5">
        <v>40</v>
      </c>
      <c r="C22" s="5">
        <v>0.79480865104677223</v>
      </c>
      <c r="D22" s="5">
        <f t="shared" si="0"/>
        <v>0.10926446626394282</v>
      </c>
      <c r="E22" s="5">
        <f t="shared" si="1"/>
        <v>7.5369766452000247E-2</v>
      </c>
      <c r="F22" s="5">
        <v>0.97076923076923072</v>
      </c>
      <c r="G22" s="5">
        <f t="shared" si="2"/>
        <v>5.7170206168587812E-2</v>
      </c>
      <c r="H22" s="5">
        <f t="shared" si="3"/>
        <v>3.1741607930177357E-2</v>
      </c>
    </row>
    <row r="23" spans="1:8" x14ac:dyDescent="0.3">
      <c r="A23" s="5">
        <v>30</v>
      </c>
      <c r="B23" s="5">
        <v>22</v>
      </c>
      <c r="C23" s="5">
        <v>0.83010840551726051</v>
      </c>
      <c r="D23" s="5">
        <f t="shared" si="0"/>
        <v>0.14456422073443109</v>
      </c>
      <c r="E23" s="5">
        <f t="shared" si="1"/>
        <v>0.10222234079826513</v>
      </c>
      <c r="F23" s="5">
        <v>0.96608527131782951</v>
      </c>
      <c r="G23" s="5">
        <f t="shared" si="2"/>
        <v>5.2486246717186602E-2</v>
      </c>
      <c r="H23" s="5">
        <f t="shared" si="3"/>
        <v>3.7113380972752817E-2</v>
      </c>
    </row>
    <row r="25" spans="1:8" x14ac:dyDescent="0.3">
      <c r="C25">
        <f>AVERAGE(C2:C24)</f>
        <v>0.68554418478282941</v>
      </c>
      <c r="F25">
        <f t="shared" ref="D25:F25" si="4">AVERAGE(F2:F24)</f>
        <v>0.91359902460064291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E721-080D-4EAB-BA20-678772D2F33F}">
  <dimension ref="A1:H25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2" t="s">
        <v>169</v>
      </c>
      <c r="B1" s="2" t="s">
        <v>170</v>
      </c>
      <c r="C1" s="7" t="s">
        <v>2</v>
      </c>
      <c r="D1" s="4" t="s">
        <v>171</v>
      </c>
      <c r="E1" s="4" t="s">
        <v>172</v>
      </c>
      <c r="F1" s="8" t="s">
        <v>168</v>
      </c>
      <c r="G1" s="4" t="s">
        <v>171</v>
      </c>
      <c r="H1" s="4" t="s">
        <v>172</v>
      </c>
    </row>
    <row r="2" spans="1:8" x14ac:dyDescent="0.3">
      <c r="A2" s="6">
        <v>238</v>
      </c>
      <c r="B2" s="6">
        <v>320</v>
      </c>
      <c r="C2" s="6">
        <v>136.56854152679441</v>
      </c>
      <c r="D2" s="6">
        <f>ABS(C2-$C$25)</f>
        <v>12.732165705073982</v>
      </c>
      <c r="E2" s="6">
        <f>_xlfn.STDEV.S(C2:C23)</f>
        <v>85.953837594702634</v>
      </c>
      <c r="F2" s="6">
        <v>16.151305130000001</v>
      </c>
      <c r="G2" s="6">
        <f>ABS(F2-$F$25)</f>
        <v>0.81190707972727338</v>
      </c>
      <c r="H2" s="6">
        <f>_xlfn.STDEV.S(F2:F23)</f>
        <v>6.9490053659867206</v>
      </c>
    </row>
    <row r="3" spans="1:8" x14ac:dyDescent="0.3">
      <c r="A3" s="5">
        <v>312</v>
      </c>
      <c r="B3" s="5">
        <v>285</v>
      </c>
      <c r="C3" s="5">
        <v>113.0538227558136</v>
      </c>
      <c r="D3" s="5">
        <f t="shared" ref="D3:D23" si="0">ABS(C3-$C$25)</f>
        <v>36.246884476054788</v>
      </c>
      <c r="E3" s="5">
        <f t="shared" ref="E3:E23" si="1">_xlfn.STDEV.S(C3:C24)</f>
        <v>88.028256448767792</v>
      </c>
      <c r="F3" s="5">
        <v>15.2789345</v>
      </c>
      <c r="G3" s="5">
        <f t="shared" ref="G3:G23" si="2">ABS(F3-$F$25)</f>
        <v>1.6842777097272741</v>
      </c>
      <c r="H3" s="5">
        <f t="shared" ref="H3:H23" si="3">_xlfn.STDEV.S(F3:F24)</f>
        <v>7.1181865803473237</v>
      </c>
    </row>
    <row r="4" spans="1:8" x14ac:dyDescent="0.3">
      <c r="A4" s="5">
        <v>250</v>
      </c>
      <c r="B4" s="5">
        <v>275</v>
      </c>
      <c r="C4" s="5">
        <v>124.32590091228489</v>
      </c>
      <c r="D4" s="5">
        <f t="shared" si="0"/>
        <v>24.974806319583493</v>
      </c>
      <c r="E4" s="5">
        <f t="shared" si="1"/>
        <v>87.623948175202983</v>
      </c>
      <c r="F4" s="5">
        <v>16.592504859999998</v>
      </c>
      <c r="G4" s="5">
        <f t="shared" si="2"/>
        <v>0.37070734972727593</v>
      </c>
      <c r="H4" s="5">
        <f t="shared" si="3"/>
        <v>7.1072832054163673</v>
      </c>
    </row>
    <row r="5" spans="1:8" x14ac:dyDescent="0.3">
      <c r="A5" s="5">
        <v>216</v>
      </c>
      <c r="B5" s="5">
        <v>272</v>
      </c>
      <c r="C5" s="5">
        <v>165.43859875202179</v>
      </c>
      <c r="D5" s="5">
        <f t="shared" si="0"/>
        <v>16.137891520153403</v>
      </c>
      <c r="E5" s="5">
        <f t="shared" si="1"/>
        <v>89.670790253588393</v>
      </c>
      <c r="F5" s="5">
        <v>21.869162630000002</v>
      </c>
      <c r="G5" s="5">
        <f t="shared" si="2"/>
        <v>4.9059504202727275</v>
      </c>
      <c r="H5" s="5">
        <f t="shared" si="3"/>
        <v>7.291010417057338</v>
      </c>
    </row>
    <row r="6" spans="1:8" x14ac:dyDescent="0.3">
      <c r="A6" s="5">
        <v>299</v>
      </c>
      <c r="B6" s="5">
        <v>255</v>
      </c>
      <c r="C6" s="5">
        <v>119.3969686031342</v>
      </c>
      <c r="D6" s="5">
        <f t="shared" si="0"/>
        <v>29.903738628734189</v>
      </c>
      <c r="E6" s="5">
        <f t="shared" si="1"/>
        <v>92.078848499919346</v>
      </c>
      <c r="F6" s="5">
        <v>12.25282093</v>
      </c>
      <c r="G6" s="5">
        <f t="shared" si="2"/>
        <v>4.7103912797272738</v>
      </c>
      <c r="H6" s="5">
        <f t="shared" si="3"/>
        <v>7.4017325288969689</v>
      </c>
    </row>
    <row r="7" spans="1:8" x14ac:dyDescent="0.3">
      <c r="A7" s="5">
        <v>272</v>
      </c>
      <c r="B7" s="5">
        <v>244</v>
      </c>
      <c r="C7" s="5">
        <v>146.91168737411499</v>
      </c>
      <c r="D7" s="5">
        <f t="shared" si="0"/>
        <v>2.3890198577533965</v>
      </c>
      <c r="E7" s="5">
        <f t="shared" si="1"/>
        <v>94.392007848386925</v>
      </c>
      <c r="F7" s="5">
        <v>22.702769839999998</v>
      </c>
      <c r="G7" s="5">
        <f t="shared" si="2"/>
        <v>5.7395576302727243</v>
      </c>
      <c r="H7" s="5">
        <f t="shared" si="3"/>
        <v>7.5294566539720096</v>
      </c>
    </row>
    <row r="8" spans="1:8" x14ac:dyDescent="0.3">
      <c r="A8" s="5">
        <v>170</v>
      </c>
      <c r="B8" s="5">
        <v>223</v>
      </c>
      <c r="C8" s="5">
        <v>123.8406196832657</v>
      </c>
      <c r="D8" s="5">
        <f t="shared" si="0"/>
        <v>25.460087548602687</v>
      </c>
      <c r="E8" s="5">
        <f t="shared" si="1"/>
        <v>97.279116945173712</v>
      </c>
      <c r="F8" s="5">
        <v>14.74509158</v>
      </c>
      <c r="G8" s="5">
        <f t="shared" si="2"/>
        <v>2.2181206297272738</v>
      </c>
      <c r="H8" s="5">
        <f t="shared" si="3"/>
        <v>7.6267471624786252</v>
      </c>
    </row>
    <row r="9" spans="1:8" x14ac:dyDescent="0.3">
      <c r="A9" s="5">
        <v>232</v>
      </c>
      <c r="B9" s="5">
        <v>220</v>
      </c>
      <c r="C9" s="5">
        <v>90.870057225227356</v>
      </c>
      <c r="D9" s="5">
        <f t="shared" si="0"/>
        <v>58.430650006641031</v>
      </c>
      <c r="E9" s="5">
        <f t="shared" si="1"/>
        <v>100.13533260323115</v>
      </c>
      <c r="F9" s="5">
        <v>12.453980400000001</v>
      </c>
      <c r="G9" s="5">
        <f t="shared" si="2"/>
        <v>4.5092318097272734</v>
      </c>
      <c r="H9" s="5">
        <f t="shared" si="3"/>
        <v>7.8581800051648525</v>
      </c>
    </row>
    <row r="10" spans="1:8" x14ac:dyDescent="0.3">
      <c r="A10" s="5">
        <v>326</v>
      </c>
      <c r="B10" s="5">
        <v>221</v>
      </c>
      <c r="C10" s="5">
        <v>128.32590091228491</v>
      </c>
      <c r="D10" s="5">
        <f t="shared" si="0"/>
        <v>20.974806319583479</v>
      </c>
      <c r="E10" s="5">
        <f t="shared" si="1"/>
        <v>102.05338363447477</v>
      </c>
      <c r="F10" s="5">
        <v>13.42015859</v>
      </c>
      <c r="G10" s="5">
        <f t="shared" si="2"/>
        <v>3.5430536197272744</v>
      </c>
      <c r="H10" s="5">
        <f t="shared" si="3"/>
        <v>8.0404525293298086</v>
      </c>
    </row>
    <row r="11" spans="1:8" x14ac:dyDescent="0.3">
      <c r="A11" s="5">
        <v>235</v>
      </c>
      <c r="B11" s="5">
        <v>186</v>
      </c>
      <c r="C11" s="5">
        <v>130.1248904466629</v>
      </c>
      <c r="D11" s="5">
        <f t="shared" si="0"/>
        <v>19.175816785205484</v>
      </c>
      <c r="E11" s="5">
        <f t="shared" si="1"/>
        <v>105.49210466828988</v>
      </c>
      <c r="F11" s="5">
        <v>17.256881870000001</v>
      </c>
      <c r="G11" s="5">
        <f t="shared" si="2"/>
        <v>0.29366966027272667</v>
      </c>
      <c r="H11" s="5">
        <f t="shared" si="3"/>
        <v>8.2728404595610083</v>
      </c>
    </row>
    <row r="12" spans="1:8" x14ac:dyDescent="0.3">
      <c r="A12" s="5">
        <v>344</v>
      </c>
      <c r="B12" s="5">
        <v>166</v>
      </c>
      <c r="C12" s="5">
        <v>97.112697839736938</v>
      </c>
      <c r="D12" s="5">
        <f t="shared" si="0"/>
        <v>52.188009392131448</v>
      </c>
      <c r="E12" s="5">
        <f t="shared" si="1"/>
        <v>109.35093522268318</v>
      </c>
      <c r="F12" s="5">
        <v>11.36418448</v>
      </c>
      <c r="G12" s="5">
        <f t="shared" si="2"/>
        <v>5.5990277297272737</v>
      </c>
      <c r="H12" s="5">
        <f t="shared" si="3"/>
        <v>8.6103913530650722</v>
      </c>
    </row>
    <row r="13" spans="1:8" x14ac:dyDescent="0.3">
      <c r="A13" s="5">
        <v>325</v>
      </c>
      <c r="B13" s="5">
        <v>172</v>
      </c>
      <c r="C13" s="5">
        <v>427.64674949646002</v>
      </c>
      <c r="D13" s="5">
        <f t="shared" si="0"/>
        <v>278.34604226459163</v>
      </c>
      <c r="E13" s="5">
        <f t="shared" si="1"/>
        <v>112.16234849040463</v>
      </c>
      <c r="F13" s="5">
        <v>33.104035580000001</v>
      </c>
      <c r="G13" s="5">
        <f t="shared" si="2"/>
        <v>16.140823370272727</v>
      </c>
      <c r="H13" s="5">
        <f t="shared" si="3"/>
        <v>8.7850687532621929</v>
      </c>
    </row>
    <row r="14" spans="1:8" x14ac:dyDescent="0.3">
      <c r="A14" s="5">
        <v>48</v>
      </c>
      <c r="B14" s="5">
        <v>135</v>
      </c>
      <c r="C14" s="5">
        <v>166.26702582836151</v>
      </c>
      <c r="D14" s="5">
        <f t="shared" si="0"/>
        <v>16.966318596493124</v>
      </c>
      <c r="E14" s="5">
        <f t="shared" si="1"/>
        <v>81.734950160515552</v>
      </c>
      <c r="F14" s="5">
        <v>11.7560398</v>
      </c>
      <c r="G14" s="5">
        <f t="shared" si="2"/>
        <v>5.2071724097272742</v>
      </c>
      <c r="H14" s="5">
        <f t="shared" si="3"/>
        <v>7.7476581038639107</v>
      </c>
    </row>
    <row r="15" spans="1:8" x14ac:dyDescent="0.3">
      <c r="A15" s="5">
        <v>92</v>
      </c>
      <c r="B15" s="5">
        <v>114</v>
      </c>
      <c r="C15" s="5">
        <v>78.627416610717773</v>
      </c>
      <c r="D15" s="5">
        <f t="shared" si="0"/>
        <v>70.673290621150613</v>
      </c>
      <c r="E15" s="5">
        <f t="shared" si="1"/>
        <v>85.924593718661896</v>
      </c>
      <c r="F15" s="5">
        <v>9.4514273220000007</v>
      </c>
      <c r="G15" s="5">
        <f t="shared" si="2"/>
        <v>7.5117848877272735</v>
      </c>
      <c r="H15" s="5">
        <f t="shared" si="3"/>
        <v>7.986793072617135</v>
      </c>
    </row>
    <row r="16" spans="1:8" x14ac:dyDescent="0.3">
      <c r="A16" s="5">
        <v>272</v>
      </c>
      <c r="B16" s="5">
        <v>114</v>
      </c>
      <c r="C16" s="5">
        <v>349.27921843528748</v>
      </c>
      <c r="D16" s="5">
        <f t="shared" si="0"/>
        <v>199.97851120341909</v>
      </c>
      <c r="E16" s="5">
        <f t="shared" si="1"/>
        <v>87.566658974657429</v>
      </c>
      <c r="F16" s="5">
        <v>35.617042789999999</v>
      </c>
      <c r="G16" s="5">
        <f t="shared" si="2"/>
        <v>18.653830580272725</v>
      </c>
      <c r="H16" s="5">
        <f t="shared" si="3"/>
        <v>7.9745564937768769</v>
      </c>
    </row>
    <row r="17" spans="1:8" x14ac:dyDescent="0.3">
      <c r="A17" s="5">
        <v>30</v>
      </c>
      <c r="B17" s="5">
        <v>83</v>
      </c>
      <c r="C17" s="5">
        <v>175.33809351921079</v>
      </c>
      <c r="D17" s="5">
        <f t="shared" si="0"/>
        <v>26.0373862873424</v>
      </c>
      <c r="E17" s="5">
        <f t="shared" si="1"/>
        <v>51.288545895752691</v>
      </c>
      <c r="F17" s="5">
        <v>20.142799119999999</v>
      </c>
      <c r="G17" s="5">
        <f t="shared" si="2"/>
        <v>3.1795869102727252</v>
      </c>
      <c r="H17" s="5">
        <f t="shared" si="3"/>
        <v>4.7586233504224662</v>
      </c>
    </row>
    <row r="18" spans="1:8" x14ac:dyDescent="0.3">
      <c r="A18" s="5">
        <v>162</v>
      </c>
      <c r="B18" s="5">
        <v>72</v>
      </c>
      <c r="C18" s="5">
        <v>135.01219260692599</v>
      </c>
      <c r="D18" s="5">
        <f t="shared" si="0"/>
        <v>14.288514624942394</v>
      </c>
      <c r="E18" s="5">
        <f t="shared" si="1"/>
        <v>51.66230787607217</v>
      </c>
      <c r="F18" s="5">
        <v>18.365435690000002</v>
      </c>
      <c r="G18" s="5">
        <f t="shared" si="2"/>
        <v>1.4022234802727276</v>
      </c>
      <c r="H18" s="5">
        <f t="shared" si="3"/>
        <v>4.7719738643108363</v>
      </c>
    </row>
    <row r="19" spans="1:8" x14ac:dyDescent="0.3">
      <c r="A19" s="5">
        <v>289</v>
      </c>
      <c r="B19" s="5">
        <v>51</v>
      </c>
      <c r="C19" s="5">
        <v>84.284270763397217</v>
      </c>
      <c r="D19" s="5">
        <f t="shared" si="0"/>
        <v>65.01643646847117</v>
      </c>
      <c r="E19" s="5">
        <f t="shared" si="1"/>
        <v>56.293468784725405</v>
      </c>
      <c r="F19" s="5">
        <v>11.636666910000001</v>
      </c>
      <c r="G19" s="5">
        <f t="shared" si="2"/>
        <v>5.3265452997272735</v>
      </c>
      <c r="H19" s="5">
        <f t="shared" si="3"/>
        <v>4.9901685353304339</v>
      </c>
    </row>
    <row r="20" spans="1:8" x14ac:dyDescent="0.3">
      <c r="A20" s="5">
        <v>339</v>
      </c>
      <c r="B20" s="5">
        <v>44</v>
      </c>
      <c r="C20" s="5">
        <v>54.97056245803833</v>
      </c>
      <c r="D20" s="5">
        <f t="shared" si="0"/>
        <v>94.330144773830057</v>
      </c>
      <c r="E20" s="5">
        <f t="shared" si="1"/>
        <v>59.645639347279264</v>
      </c>
      <c r="F20" s="5">
        <v>6.5634074120000001</v>
      </c>
      <c r="G20" s="5">
        <f t="shared" si="2"/>
        <v>10.399804797727274</v>
      </c>
      <c r="H20" s="5">
        <f t="shared" si="3"/>
        <v>5.3370528569299518</v>
      </c>
    </row>
    <row r="21" spans="1:8" x14ac:dyDescent="0.3">
      <c r="A21" s="5">
        <v>205</v>
      </c>
      <c r="B21" s="5">
        <v>57</v>
      </c>
      <c r="C21" s="5">
        <v>209.0954529047012</v>
      </c>
      <c r="D21" s="5">
        <f t="shared" si="0"/>
        <v>59.794745672832818</v>
      </c>
      <c r="E21" s="5">
        <f t="shared" si="1"/>
        <v>50.030686122863166</v>
      </c>
      <c r="F21" s="5">
        <v>19.394977109999999</v>
      </c>
      <c r="G21" s="5">
        <f t="shared" si="2"/>
        <v>2.4317649002727251</v>
      </c>
      <c r="H21" s="5">
        <f t="shared" si="3"/>
        <v>2.6286817673911509</v>
      </c>
    </row>
    <row r="22" spans="1:8" x14ac:dyDescent="0.3">
      <c r="A22" s="5">
        <v>105</v>
      </c>
      <c r="B22" s="5">
        <v>40</v>
      </c>
      <c r="C22" s="5">
        <v>141.25483322143549</v>
      </c>
      <c r="D22" s="5">
        <f t="shared" si="0"/>
        <v>8.0458740104328967</v>
      </c>
      <c r="E22" s="5">
        <f t="shared" si="1"/>
        <v>33.960825493012834</v>
      </c>
      <c r="F22" s="5">
        <v>19.28068305</v>
      </c>
      <c r="G22" s="5">
        <f t="shared" si="2"/>
        <v>2.3174708402727262</v>
      </c>
      <c r="H22" s="5">
        <f t="shared" si="3"/>
        <v>2.7562452241371163</v>
      </c>
    </row>
    <row r="23" spans="1:8" x14ac:dyDescent="0.3">
      <c r="A23" s="5">
        <v>30</v>
      </c>
      <c r="B23" s="5">
        <v>22</v>
      </c>
      <c r="C23" s="5">
        <v>86.870057225227356</v>
      </c>
      <c r="D23" s="5">
        <f t="shared" si="0"/>
        <v>62.430650006641031</v>
      </c>
      <c r="E23" s="5">
        <f t="shared" si="1"/>
        <v>44.145135973579841</v>
      </c>
      <c r="F23" s="5">
        <v>13.79035902</v>
      </c>
      <c r="G23" s="5">
        <f t="shared" si="2"/>
        <v>3.1728531897272738</v>
      </c>
      <c r="H23" s="5">
        <f t="shared" si="3"/>
        <v>2.2435460061655257</v>
      </c>
    </row>
    <row r="25" spans="1:8" x14ac:dyDescent="0.3">
      <c r="C25">
        <f>AVERAGE(C2:C24)</f>
        <v>149.30070723186839</v>
      </c>
      <c r="F25">
        <f t="shared" ref="D25:F25" si="4">AVERAGE(F2:F24)</f>
        <v>16.963212209727274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1FDF-AD53-4F11-96BA-4DF4DB416EED}">
  <dimension ref="A1:H25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2" t="s">
        <v>169</v>
      </c>
      <c r="B1" s="2" t="s">
        <v>170</v>
      </c>
      <c r="C1" s="7" t="s">
        <v>3</v>
      </c>
      <c r="D1" s="4" t="s">
        <v>171</v>
      </c>
      <c r="E1" s="4" t="s">
        <v>172</v>
      </c>
      <c r="F1" s="7" t="s">
        <v>4</v>
      </c>
      <c r="G1" s="4" t="s">
        <v>171</v>
      </c>
      <c r="H1" s="4" t="s">
        <v>172</v>
      </c>
    </row>
    <row r="2" spans="1:8" x14ac:dyDescent="0.3">
      <c r="A2" s="6">
        <v>238</v>
      </c>
      <c r="B2" s="6">
        <v>320</v>
      </c>
      <c r="C2" s="6">
        <v>35</v>
      </c>
      <c r="D2" s="6">
        <f>ABS(C2-$C$25)</f>
        <v>0.5</v>
      </c>
      <c r="E2" s="6">
        <f>_xlfn.STDEV.S(C2:C23)</f>
        <v>18.046896580589035</v>
      </c>
      <c r="F2" s="6">
        <v>47</v>
      </c>
      <c r="G2" s="6">
        <f>ABS(F2-$F$25)</f>
        <v>4.5</v>
      </c>
      <c r="H2" s="6">
        <f>_xlfn.STDEV.S(F2:F23)</f>
        <v>14.009350618851137</v>
      </c>
    </row>
    <row r="3" spans="1:8" x14ac:dyDescent="0.3">
      <c r="A3" s="5">
        <v>312</v>
      </c>
      <c r="B3" s="5">
        <v>285</v>
      </c>
      <c r="C3" s="5">
        <v>33</v>
      </c>
      <c r="D3" s="5">
        <f t="shared" ref="D3:D23" si="0">ABS(C3-$C$25)</f>
        <v>2.5</v>
      </c>
      <c r="E3" s="5">
        <f t="shared" ref="E3:E23" si="1">_xlfn.STDEV.S(C3:C24)</f>
        <v>18.492212002946125</v>
      </c>
      <c r="F3" s="5">
        <v>39</v>
      </c>
      <c r="G3" s="5">
        <f t="shared" ref="G3:G23" si="2">ABS(F3-$F$25)</f>
        <v>3.5</v>
      </c>
      <c r="H3" s="5">
        <f t="shared" ref="H3:H23" si="3">_xlfn.STDEV.S(F3:F24)</f>
        <v>14.318319933368086</v>
      </c>
    </row>
    <row r="4" spans="1:8" x14ac:dyDescent="0.3">
      <c r="A4" s="5">
        <v>250</v>
      </c>
      <c r="B4" s="5">
        <v>275</v>
      </c>
      <c r="C4" s="5">
        <v>34</v>
      </c>
      <c r="D4" s="5">
        <f t="shared" si="0"/>
        <v>1.5</v>
      </c>
      <c r="E4" s="5">
        <f t="shared" si="1"/>
        <v>18.483197002374112</v>
      </c>
      <c r="F4" s="5">
        <v>41</v>
      </c>
      <c r="G4" s="5">
        <f t="shared" si="2"/>
        <v>1.5</v>
      </c>
      <c r="H4" s="5">
        <f t="shared" si="3"/>
        <v>14.298518071731039</v>
      </c>
    </row>
    <row r="5" spans="1:8" x14ac:dyDescent="0.3">
      <c r="A5" s="5">
        <v>216</v>
      </c>
      <c r="B5" s="5">
        <v>272</v>
      </c>
      <c r="C5" s="5">
        <v>37</v>
      </c>
      <c r="D5" s="5">
        <f t="shared" si="0"/>
        <v>1.5</v>
      </c>
      <c r="E5" s="5">
        <f t="shared" si="1"/>
        <v>18.959426901176432</v>
      </c>
      <c r="F5" s="5">
        <v>61</v>
      </c>
      <c r="G5" s="5">
        <f t="shared" si="2"/>
        <v>18.5</v>
      </c>
      <c r="H5" s="5">
        <f t="shared" si="3"/>
        <v>14.665996296481913</v>
      </c>
    </row>
    <row r="6" spans="1:8" x14ac:dyDescent="0.3">
      <c r="A6" s="5">
        <v>299</v>
      </c>
      <c r="B6" s="5">
        <v>255</v>
      </c>
      <c r="C6" s="5">
        <v>27</v>
      </c>
      <c r="D6" s="5">
        <f t="shared" si="0"/>
        <v>8.5</v>
      </c>
      <c r="E6" s="5">
        <f t="shared" si="1"/>
        <v>19.476519076098722</v>
      </c>
      <c r="F6" s="5">
        <v>40</v>
      </c>
      <c r="G6" s="5">
        <f t="shared" si="2"/>
        <v>2.5</v>
      </c>
      <c r="H6" s="5">
        <f t="shared" si="3"/>
        <v>14.390288716934251</v>
      </c>
    </row>
    <row r="7" spans="1:8" x14ac:dyDescent="0.3">
      <c r="A7" s="5">
        <v>272</v>
      </c>
      <c r="B7" s="5">
        <v>244</v>
      </c>
      <c r="C7" s="5">
        <v>28</v>
      </c>
      <c r="D7" s="5">
        <f t="shared" si="0"/>
        <v>7.5</v>
      </c>
      <c r="E7" s="5">
        <f t="shared" si="1"/>
        <v>19.924715331611431</v>
      </c>
      <c r="F7" s="5">
        <v>56</v>
      </c>
      <c r="G7" s="5">
        <f t="shared" si="2"/>
        <v>13.5</v>
      </c>
      <c r="H7" s="5">
        <f t="shared" si="3"/>
        <v>14.802429804075246</v>
      </c>
    </row>
    <row r="8" spans="1:8" x14ac:dyDescent="0.3">
      <c r="A8" s="5">
        <v>170</v>
      </c>
      <c r="B8" s="5">
        <v>223</v>
      </c>
      <c r="C8" s="5">
        <v>38</v>
      </c>
      <c r="D8" s="5">
        <f t="shared" si="0"/>
        <v>2.5</v>
      </c>
      <c r="E8" s="5">
        <f t="shared" si="1"/>
        <v>20.430927392500983</v>
      </c>
      <c r="F8" s="5">
        <v>32</v>
      </c>
      <c r="G8" s="5">
        <f t="shared" si="2"/>
        <v>10.5</v>
      </c>
      <c r="H8" s="5">
        <f t="shared" si="3"/>
        <v>14.803988929855835</v>
      </c>
    </row>
    <row r="9" spans="1:8" x14ac:dyDescent="0.3">
      <c r="A9" s="5">
        <v>232</v>
      </c>
      <c r="B9" s="5">
        <v>220</v>
      </c>
      <c r="C9" s="5">
        <v>25</v>
      </c>
      <c r="D9" s="5">
        <f t="shared" si="0"/>
        <v>10.5</v>
      </c>
      <c r="E9" s="5">
        <f t="shared" si="1"/>
        <v>21.097763507063966</v>
      </c>
      <c r="F9" s="5">
        <v>28</v>
      </c>
      <c r="G9" s="5">
        <f t="shared" si="2"/>
        <v>14.5</v>
      </c>
      <c r="H9" s="5">
        <f t="shared" si="3"/>
        <v>15.109289361184397</v>
      </c>
    </row>
    <row r="10" spans="1:8" x14ac:dyDescent="0.3">
      <c r="A10" s="5">
        <v>326</v>
      </c>
      <c r="B10" s="5">
        <v>221</v>
      </c>
      <c r="C10" s="5">
        <v>31</v>
      </c>
      <c r="D10" s="5">
        <f t="shared" si="0"/>
        <v>4.5</v>
      </c>
      <c r="E10" s="5">
        <f t="shared" si="1"/>
        <v>21.605058931383908</v>
      </c>
      <c r="F10" s="5">
        <v>46</v>
      </c>
      <c r="G10" s="5">
        <f t="shared" si="2"/>
        <v>3.5</v>
      </c>
      <c r="H10" s="5">
        <f t="shared" si="3"/>
        <v>15.199702378038605</v>
      </c>
    </row>
    <row r="11" spans="1:8" x14ac:dyDescent="0.3">
      <c r="A11" s="5">
        <v>235</v>
      </c>
      <c r="B11" s="5">
        <v>186</v>
      </c>
      <c r="C11" s="5">
        <v>37</v>
      </c>
      <c r="D11" s="5">
        <f t="shared" si="0"/>
        <v>1.5</v>
      </c>
      <c r="E11" s="5">
        <f t="shared" si="1"/>
        <v>22.347560527683139</v>
      </c>
      <c r="F11" s="5">
        <v>43</v>
      </c>
      <c r="G11" s="5">
        <f t="shared" si="2"/>
        <v>0.5</v>
      </c>
      <c r="H11" s="5">
        <f t="shared" si="3"/>
        <v>15.736366853827526</v>
      </c>
    </row>
    <row r="12" spans="1:8" x14ac:dyDescent="0.3">
      <c r="A12" s="5">
        <v>344</v>
      </c>
      <c r="B12" s="5">
        <v>166</v>
      </c>
      <c r="C12" s="5">
        <v>21</v>
      </c>
      <c r="D12" s="5">
        <f t="shared" si="0"/>
        <v>14.5</v>
      </c>
      <c r="E12" s="5">
        <f t="shared" si="1"/>
        <v>23.258993297878764</v>
      </c>
      <c r="F12" s="5">
        <v>35</v>
      </c>
      <c r="G12" s="5">
        <f t="shared" si="2"/>
        <v>7.5</v>
      </c>
      <c r="H12" s="5">
        <f t="shared" si="3"/>
        <v>16.375990868435316</v>
      </c>
    </row>
    <row r="13" spans="1:8" x14ac:dyDescent="0.3">
      <c r="A13" s="5">
        <v>325</v>
      </c>
      <c r="B13" s="5">
        <v>172</v>
      </c>
      <c r="C13" s="5">
        <v>55</v>
      </c>
      <c r="D13" s="5">
        <f t="shared" si="0"/>
        <v>19.5</v>
      </c>
      <c r="E13" s="5">
        <f t="shared" si="1"/>
        <v>23.713688349801583</v>
      </c>
      <c r="F13" s="5">
        <v>46</v>
      </c>
      <c r="G13" s="5">
        <f t="shared" si="2"/>
        <v>3.5</v>
      </c>
      <c r="H13" s="5">
        <f t="shared" si="3"/>
        <v>16.96715856285223</v>
      </c>
    </row>
    <row r="14" spans="1:8" x14ac:dyDescent="0.3">
      <c r="A14" s="5">
        <v>48</v>
      </c>
      <c r="B14" s="5">
        <v>135</v>
      </c>
      <c r="C14" s="5">
        <v>43</v>
      </c>
      <c r="D14" s="5">
        <f t="shared" si="0"/>
        <v>7.5</v>
      </c>
      <c r="E14" s="5">
        <f t="shared" si="1"/>
        <v>24.318062871416831</v>
      </c>
      <c r="F14" s="5">
        <v>45</v>
      </c>
      <c r="G14" s="5">
        <f t="shared" si="2"/>
        <v>2.5</v>
      </c>
      <c r="H14" s="5">
        <f t="shared" si="3"/>
        <v>17.756816872811005</v>
      </c>
    </row>
    <row r="15" spans="1:8" x14ac:dyDescent="0.3">
      <c r="A15" s="5">
        <v>92</v>
      </c>
      <c r="B15" s="5">
        <v>114</v>
      </c>
      <c r="C15" s="5">
        <v>21</v>
      </c>
      <c r="D15" s="5">
        <f t="shared" si="0"/>
        <v>14.5</v>
      </c>
      <c r="E15" s="5">
        <f t="shared" si="1"/>
        <v>25.568263748465814</v>
      </c>
      <c r="F15" s="5">
        <v>25</v>
      </c>
      <c r="G15" s="5">
        <f t="shared" si="2"/>
        <v>17.5</v>
      </c>
      <c r="H15" s="5">
        <f t="shared" si="3"/>
        <v>18.690535335059593</v>
      </c>
    </row>
    <row r="16" spans="1:8" x14ac:dyDescent="0.3">
      <c r="A16" s="5">
        <v>272</v>
      </c>
      <c r="B16" s="5">
        <v>114</v>
      </c>
      <c r="C16" s="5">
        <v>106</v>
      </c>
      <c r="D16" s="5">
        <f t="shared" si="0"/>
        <v>70.5</v>
      </c>
      <c r="E16" s="5">
        <f t="shared" si="1"/>
        <v>26.434405190542453</v>
      </c>
      <c r="F16" s="5">
        <v>63</v>
      </c>
      <c r="G16" s="5">
        <f t="shared" si="2"/>
        <v>20.5</v>
      </c>
      <c r="H16" s="5">
        <f t="shared" si="3"/>
        <v>18.803442356240101</v>
      </c>
    </row>
    <row r="17" spans="1:8" x14ac:dyDescent="0.3">
      <c r="A17" s="5">
        <v>30</v>
      </c>
      <c r="B17" s="5">
        <v>83</v>
      </c>
      <c r="C17" s="5">
        <v>35</v>
      </c>
      <c r="D17" s="5">
        <f t="shared" si="0"/>
        <v>0.5</v>
      </c>
      <c r="E17" s="5">
        <f t="shared" si="1"/>
        <v>8.8517048398276685</v>
      </c>
      <c r="F17" s="5">
        <v>55</v>
      </c>
      <c r="G17" s="5">
        <f t="shared" si="2"/>
        <v>12.5</v>
      </c>
      <c r="H17" s="5">
        <f t="shared" si="3"/>
        <v>18.55674213248189</v>
      </c>
    </row>
    <row r="18" spans="1:8" x14ac:dyDescent="0.3">
      <c r="A18" s="5">
        <v>162</v>
      </c>
      <c r="B18" s="5">
        <v>72</v>
      </c>
      <c r="C18" s="5">
        <v>33</v>
      </c>
      <c r="D18" s="5">
        <f t="shared" si="0"/>
        <v>2.5</v>
      </c>
      <c r="E18" s="5">
        <f t="shared" si="1"/>
        <v>9.3738491357098095</v>
      </c>
      <c r="F18" s="5">
        <v>45</v>
      </c>
      <c r="G18" s="5">
        <f t="shared" si="2"/>
        <v>2.5</v>
      </c>
      <c r="H18" s="5">
        <f t="shared" si="3"/>
        <v>19.132682086145785</v>
      </c>
    </row>
    <row r="19" spans="1:8" x14ac:dyDescent="0.3">
      <c r="A19" s="5">
        <v>289</v>
      </c>
      <c r="B19" s="5">
        <v>51</v>
      </c>
      <c r="C19" s="5">
        <v>22</v>
      </c>
      <c r="D19" s="5">
        <f t="shared" si="0"/>
        <v>13.5</v>
      </c>
      <c r="E19" s="5">
        <f t="shared" si="1"/>
        <v>10.170627643693708</v>
      </c>
      <c r="F19" s="5">
        <v>28</v>
      </c>
      <c r="G19" s="5">
        <f t="shared" si="2"/>
        <v>14.5</v>
      </c>
      <c r="H19" s="5">
        <f t="shared" si="3"/>
        <v>20.780800433733702</v>
      </c>
    </row>
    <row r="20" spans="1:8" x14ac:dyDescent="0.3">
      <c r="A20" s="5">
        <v>339</v>
      </c>
      <c r="B20" s="5">
        <v>44</v>
      </c>
      <c r="C20" s="5">
        <v>16</v>
      </c>
      <c r="D20" s="5">
        <f t="shared" si="0"/>
        <v>19.5</v>
      </c>
      <c r="E20" s="5">
        <f t="shared" si="1"/>
        <v>10.585367258626407</v>
      </c>
      <c r="F20" s="5">
        <v>16</v>
      </c>
      <c r="G20" s="5">
        <f t="shared" si="2"/>
        <v>26.5</v>
      </c>
      <c r="H20" s="5">
        <f t="shared" si="3"/>
        <v>22.522211259110417</v>
      </c>
    </row>
    <row r="21" spans="1:8" x14ac:dyDescent="0.3">
      <c r="A21" s="5">
        <v>205</v>
      </c>
      <c r="B21" s="5">
        <v>57</v>
      </c>
      <c r="C21" s="5">
        <v>44</v>
      </c>
      <c r="D21" s="5">
        <f t="shared" si="0"/>
        <v>8.5</v>
      </c>
      <c r="E21" s="5">
        <f t="shared" si="1"/>
        <v>7.3753530988918312</v>
      </c>
      <c r="F21" s="5">
        <v>74</v>
      </c>
      <c r="G21" s="5">
        <f t="shared" si="2"/>
        <v>31.5</v>
      </c>
      <c r="H21" s="5">
        <f t="shared" si="3"/>
        <v>20.645318274772773</v>
      </c>
    </row>
    <row r="22" spans="1:8" x14ac:dyDescent="0.3">
      <c r="A22" s="5">
        <v>105</v>
      </c>
      <c r="B22" s="5">
        <v>40</v>
      </c>
      <c r="C22" s="5">
        <v>34</v>
      </c>
      <c r="D22" s="5">
        <f t="shared" si="0"/>
        <v>1.5</v>
      </c>
      <c r="E22" s="5">
        <f t="shared" si="1"/>
        <v>5.1071844820148469</v>
      </c>
      <c r="F22" s="5">
        <v>46</v>
      </c>
      <c r="G22" s="5">
        <f t="shared" si="2"/>
        <v>3.5</v>
      </c>
      <c r="H22" s="5">
        <f t="shared" si="3"/>
        <v>11.821590417536889</v>
      </c>
    </row>
    <row r="23" spans="1:8" x14ac:dyDescent="0.3">
      <c r="A23" s="5">
        <v>30</v>
      </c>
      <c r="B23" s="5">
        <v>22</v>
      </c>
      <c r="C23" s="5">
        <v>26</v>
      </c>
      <c r="D23" s="5">
        <f t="shared" si="0"/>
        <v>9.5</v>
      </c>
      <c r="E23" s="5">
        <f t="shared" si="1"/>
        <v>6.7175144212722016</v>
      </c>
      <c r="F23" s="5">
        <v>24</v>
      </c>
      <c r="G23" s="5">
        <f t="shared" si="2"/>
        <v>18.5</v>
      </c>
      <c r="H23" s="5">
        <f t="shared" si="3"/>
        <v>13.08147545195113</v>
      </c>
    </row>
    <row r="25" spans="1:8" x14ac:dyDescent="0.3">
      <c r="C25">
        <f>AVERAGE(C2:C24)</f>
        <v>35.5</v>
      </c>
      <c r="F25">
        <f t="shared" ref="D25:F25" si="4">AVERAGE(F2:F24)</f>
        <v>42.5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C23E-F813-4762-B592-63B5DF82DB3C}">
  <dimension ref="A1:H23"/>
  <sheetViews>
    <sheetView tabSelected="1" workbookViewId="0">
      <selection sqref="A1:B1"/>
    </sheetView>
  </sheetViews>
  <sheetFormatPr defaultRowHeight="14.4" x14ac:dyDescent="0.3"/>
  <sheetData>
    <row r="1" spans="1:8" ht="15" thickBot="1" x14ac:dyDescent="0.35">
      <c r="A1" s="2" t="s">
        <v>169</v>
      </c>
      <c r="B1" s="2" t="s">
        <v>170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</row>
    <row r="2" spans="1:8" x14ac:dyDescent="0.3">
      <c r="A2" s="6">
        <v>238</v>
      </c>
      <c r="B2" s="6">
        <v>320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</row>
    <row r="3" spans="1:8" x14ac:dyDescent="0.3">
      <c r="A3" s="5">
        <v>312</v>
      </c>
      <c r="B3" s="5">
        <v>285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x14ac:dyDescent="0.3">
      <c r="A4" s="5">
        <v>250</v>
      </c>
      <c r="B4" s="5">
        <v>275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</row>
    <row r="5" spans="1:8" x14ac:dyDescent="0.3">
      <c r="A5" s="5">
        <v>216</v>
      </c>
      <c r="B5" s="5">
        <v>272</v>
      </c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</row>
    <row r="6" spans="1:8" x14ac:dyDescent="0.3">
      <c r="A6" s="5">
        <v>299</v>
      </c>
      <c r="B6" s="5">
        <v>255</v>
      </c>
      <c r="C6" s="5" t="s">
        <v>42</v>
      </c>
      <c r="D6" s="5" t="s">
        <v>43</v>
      </c>
      <c r="E6" s="5" t="s">
        <v>44</v>
      </c>
      <c r="F6" s="5" t="s">
        <v>45</v>
      </c>
      <c r="G6" s="5" t="s">
        <v>46</v>
      </c>
      <c r="H6" s="5" t="s">
        <v>47</v>
      </c>
    </row>
    <row r="7" spans="1:8" x14ac:dyDescent="0.3">
      <c r="A7" s="5">
        <v>272</v>
      </c>
      <c r="B7" s="5">
        <v>244</v>
      </c>
      <c r="C7" s="5" t="s">
        <v>49</v>
      </c>
      <c r="D7" s="5" t="s">
        <v>50</v>
      </c>
      <c r="E7" s="5" t="s">
        <v>51</v>
      </c>
      <c r="F7" s="5" t="s">
        <v>52</v>
      </c>
      <c r="G7" s="5" t="s">
        <v>53</v>
      </c>
      <c r="H7" s="5" t="s">
        <v>54</v>
      </c>
    </row>
    <row r="8" spans="1:8" x14ac:dyDescent="0.3">
      <c r="A8" s="5">
        <v>170</v>
      </c>
      <c r="B8" s="5">
        <v>223</v>
      </c>
      <c r="C8" s="5" t="s">
        <v>56</v>
      </c>
      <c r="D8" s="5" t="s">
        <v>57</v>
      </c>
      <c r="E8" s="5" t="s">
        <v>58</v>
      </c>
      <c r="F8" s="5" t="s">
        <v>59</v>
      </c>
      <c r="G8" s="5" t="s">
        <v>60</v>
      </c>
      <c r="H8" s="5" t="s">
        <v>61</v>
      </c>
    </row>
    <row r="9" spans="1:8" x14ac:dyDescent="0.3">
      <c r="A9" s="5">
        <v>232</v>
      </c>
      <c r="B9" s="5">
        <v>220</v>
      </c>
      <c r="C9" s="5" t="s">
        <v>63</v>
      </c>
      <c r="D9" s="5" t="s">
        <v>64</v>
      </c>
      <c r="E9" s="5" t="s">
        <v>65</v>
      </c>
      <c r="F9" s="5" t="s">
        <v>66</v>
      </c>
      <c r="G9" s="5" t="s">
        <v>67</v>
      </c>
      <c r="H9" s="5" t="s">
        <v>68</v>
      </c>
    </row>
    <row r="10" spans="1:8" x14ac:dyDescent="0.3">
      <c r="A10" s="5">
        <v>326</v>
      </c>
      <c r="B10" s="5">
        <v>221</v>
      </c>
      <c r="C10" s="5" t="s">
        <v>70</v>
      </c>
      <c r="D10" s="5" t="s">
        <v>71</v>
      </c>
      <c r="E10" s="5" t="s">
        <v>72</v>
      </c>
      <c r="F10" s="5" t="s">
        <v>73</v>
      </c>
      <c r="G10" s="5" t="s">
        <v>74</v>
      </c>
      <c r="H10" s="5" t="s">
        <v>75</v>
      </c>
    </row>
    <row r="11" spans="1:8" x14ac:dyDescent="0.3">
      <c r="A11" s="5">
        <v>235</v>
      </c>
      <c r="B11" s="5">
        <v>186</v>
      </c>
      <c r="C11" s="5" t="s">
        <v>77</v>
      </c>
      <c r="D11" s="5" t="s">
        <v>78</v>
      </c>
      <c r="E11" s="5" t="s">
        <v>79</v>
      </c>
      <c r="F11" s="5" t="s">
        <v>80</v>
      </c>
      <c r="G11" s="5" t="s">
        <v>81</v>
      </c>
      <c r="H11" s="5" t="s">
        <v>82</v>
      </c>
    </row>
    <row r="12" spans="1:8" x14ac:dyDescent="0.3">
      <c r="A12" s="5">
        <v>344</v>
      </c>
      <c r="B12" s="5">
        <v>166</v>
      </c>
      <c r="C12" s="5" t="s">
        <v>84</v>
      </c>
      <c r="D12" s="5" t="s">
        <v>85</v>
      </c>
      <c r="E12" s="5" t="s">
        <v>86</v>
      </c>
      <c r="F12" s="5" t="s">
        <v>87</v>
      </c>
      <c r="G12" s="5" t="s">
        <v>88</v>
      </c>
      <c r="H12" s="5" t="s">
        <v>89</v>
      </c>
    </row>
    <row r="13" spans="1:8" x14ac:dyDescent="0.3">
      <c r="A13" s="5">
        <v>325</v>
      </c>
      <c r="B13" s="5">
        <v>172</v>
      </c>
      <c r="C13" s="5" t="s">
        <v>91</v>
      </c>
      <c r="D13" s="5" t="s">
        <v>92</v>
      </c>
      <c r="E13" s="5" t="s">
        <v>93</v>
      </c>
      <c r="F13" s="5" t="s">
        <v>94</v>
      </c>
      <c r="G13" s="5" t="s">
        <v>95</v>
      </c>
      <c r="H13" s="5" t="s">
        <v>96</v>
      </c>
    </row>
    <row r="14" spans="1:8" x14ac:dyDescent="0.3">
      <c r="A14" s="5">
        <v>48</v>
      </c>
      <c r="B14" s="5">
        <v>135</v>
      </c>
      <c r="C14" s="5" t="s">
        <v>98</v>
      </c>
      <c r="D14" s="5" t="s">
        <v>99</v>
      </c>
      <c r="E14" s="5" t="s">
        <v>100</v>
      </c>
      <c r="F14" s="5" t="s">
        <v>101</v>
      </c>
      <c r="G14" s="5" t="s">
        <v>102</v>
      </c>
      <c r="H14" s="5" t="s">
        <v>103</v>
      </c>
    </row>
    <row r="15" spans="1:8" x14ac:dyDescent="0.3">
      <c r="A15" s="5">
        <v>92</v>
      </c>
      <c r="B15" s="5">
        <v>114</v>
      </c>
      <c r="C15" s="5" t="s">
        <v>105</v>
      </c>
      <c r="D15" s="5" t="s">
        <v>106</v>
      </c>
      <c r="E15" s="5" t="s">
        <v>107</v>
      </c>
      <c r="F15" s="5" t="s">
        <v>108</v>
      </c>
      <c r="G15" s="5" t="s">
        <v>109</v>
      </c>
      <c r="H15" s="5" t="s">
        <v>110</v>
      </c>
    </row>
    <row r="16" spans="1:8" x14ac:dyDescent="0.3">
      <c r="A16" s="5">
        <v>272</v>
      </c>
      <c r="B16" s="5">
        <v>114</v>
      </c>
      <c r="C16" s="5" t="s">
        <v>112</v>
      </c>
      <c r="D16" s="5" t="s">
        <v>113</v>
      </c>
      <c r="E16" s="5" t="s">
        <v>114</v>
      </c>
      <c r="F16" s="5" t="s">
        <v>115</v>
      </c>
      <c r="G16" s="5" t="s">
        <v>116</v>
      </c>
      <c r="H16" s="5" t="s">
        <v>117</v>
      </c>
    </row>
    <row r="17" spans="1:8" x14ac:dyDescent="0.3">
      <c r="A17" s="5">
        <v>30</v>
      </c>
      <c r="B17" s="5">
        <v>83</v>
      </c>
      <c r="C17" s="5" t="s">
        <v>119</v>
      </c>
      <c r="D17" s="5" t="s">
        <v>120</v>
      </c>
      <c r="E17" s="5" t="s">
        <v>121</v>
      </c>
      <c r="F17" s="5" t="s">
        <v>122</v>
      </c>
      <c r="G17" s="5" t="s">
        <v>123</v>
      </c>
      <c r="H17" s="5" t="s">
        <v>124</v>
      </c>
    </row>
    <row r="18" spans="1:8" x14ac:dyDescent="0.3">
      <c r="A18" s="5">
        <v>162</v>
      </c>
      <c r="B18" s="5">
        <v>72</v>
      </c>
      <c r="C18" s="5" t="s">
        <v>126</v>
      </c>
      <c r="D18" s="5" t="s">
        <v>127</v>
      </c>
      <c r="E18" s="5" t="s">
        <v>128</v>
      </c>
      <c r="F18" s="5" t="s">
        <v>129</v>
      </c>
      <c r="G18" s="5" t="s">
        <v>130</v>
      </c>
      <c r="H18" s="5" t="s">
        <v>131</v>
      </c>
    </row>
    <row r="19" spans="1:8" x14ac:dyDescent="0.3">
      <c r="A19" s="5">
        <v>289</v>
      </c>
      <c r="B19" s="5">
        <v>51</v>
      </c>
      <c r="C19" s="5" t="s">
        <v>133</v>
      </c>
      <c r="D19" s="5" t="s">
        <v>134</v>
      </c>
      <c r="E19" s="5" t="s">
        <v>135</v>
      </c>
      <c r="F19" s="5" t="s">
        <v>136</v>
      </c>
      <c r="G19" s="5" t="s">
        <v>137</v>
      </c>
      <c r="H19" s="5" t="s">
        <v>138</v>
      </c>
    </row>
    <row r="20" spans="1:8" x14ac:dyDescent="0.3">
      <c r="A20" s="5">
        <v>339</v>
      </c>
      <c r="B20" s="5">
        <v>44</v>
      </c>
      <c r="C20" s="5" t="s">
        <v>140</v>
      </c>
      <c r="D20" s="5" t="s">
        <v>141</v>
      </c>
      <c r="E20" s="5" t="s">
        <v>142</v>
      </c>
      <c r="F20" s="5" t="s">
        <v>143</v>
      </c>
      <c r="G20" s="5" t="s">
        <v>144</v>
      </c>
      <c r="H20" s="5" t="s">
        <v>145</v>
      </c>
    </row>
    <row r="21" spans="1:8" x14ac:dyDescent="0.3">
      <c r="A21" s="5">
        <v>205</v>
      </c>
      <c r="B21" s="5">
        <v>57</v>
      </c>
      <c r="C21" s="5" t="s">
        <v>147</v>
      </c>
      <c r="D21" s="5" t="s">
        <v>148</v>
      </c>
      <c r="E21" s="5" t="s">
        <v>149</v>
      </c>
      <c r="F21" s="5" t="s">
        <v>150</v>
      </c>
      <c r="G21" s="5" t="s">
        <v>151</v>
      </c>
      <c r="H21" s="5" t="s">
        <v>152</v>
      </c>
    </row>
    <row r="22" spans="1:8" x14ac:dyDescent="0.3">
      <c r="A22" s="5">
        <v>105</v>
      </c>
      <c r="B22" s="5">
        <v>40</v>
      </c>
      <c r="C22" s="5" t="s">
        <v>154</v>
      </c>
      <c r="D22" s="5" t="s">
        <v>155</v>
      </c>
      <c r="E22" s="5" t="s">
        <v>156</v>
      </c>
      <c r="F22" s="5" t="s">
        <v>157</v>
      </c>
      <c r="G22" s="5" t="s">
        <v>158</v>
      </c>
      <c r="H22" s="5" t="s">
        <v>159</v>
      </c>
    </row>
    <row r="23" spans="1:8" x14ac:dyDescent="0.3">
      <c r="A23" s="5">
        <v>30</v>
      </c>
      <c r="B23" s="5">
        <v>22</v>
      </c>
      <c r="C23" s="5" t="s">
        <v>161</v>
      </c>
      <c r="D23" s="5" t="s">
        <v>162</v>
      </c>
      <c r="E23" s="5" t="s">
        <v>163</v>
      </c>
      <c r="F23" s="5" t="s">
        <v>164</v>
      </c>
      <c r="G23" s="5" t="s">
        <v>165</v>
      </c>
      <c r="H23" s="5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2024-05-07T13:31:34Z</dcterms:created>
  <dcterms:modified xsi:type="dcterms:W3CDTF">2024-05-08T11:25:34Z</dcterms:modified>
</cp:coreProperties>
</file>