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4C25EFA3-8CFF-4BD1-9F52-F44BC2F4DE52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H2" i="5"/>
  <c r="H2" i="4"/>
  <c r="H2" i="3"/>
  <c r="H2" i="2"/>
  <c r="G2" i="2"/>
  <c r="G2" i="3"/>
  <c r="G2" i="4"/>
  <c r="G2" i="5"/>
  <c r="E2" i="5"/>
  <c r="E2" i="4"/>
  <c r="E2" i="3"/>
  <c r="E2" i="2"/>
  <c r="D2" i="5"/>
  <c r="D2" i="4"/>
  <c r="D2" i="3"/>
  <c r="D2" i="2"/>
  <c r="F23" i="5"/>
  <c r="C23" i="5"/>
  <c r="F23" i="4"/>
  <c r="C23" i="4"/>
  <c r="F23" i="3"/>
  <c r="C23" i="3"/>
  <c r="F23" i="2"/>
  <c r="C23" i="2"/>
</calcChain>
</file>

<file path=xl/sharedStrings.xml><?xml version="1.0" encoding="utf-8"?>
<sst xmlns="http://schemas.openxmlformats.org/spreadsheetml/2006/main" count="317" uniqueCount="159">
  <si>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</si>
  <si>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</si>
  <si>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</si>
  <si>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</si>
  <si>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</si>
  <si>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</si>
  <si>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</si>
  <si>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</si>
  <si>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</si>
  <si>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</si>
  <si>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</si>
  <si>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</si>
  <si>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</si>
  <si>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</si>
  <si>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[[133 334]
 [144 353]
 [161 360]
 [173 358]
 [189 345]
 [189 339]
 [173 334]
 [161 323]]</t>
  </si>
  <si>
    <t>[[ 11  19]
 [ 17   7]
 [ 12  -2]
 [ 16 -13]
 [  0  -6]
 [-16  -5]
 [-12 -11]
 [-28  11]]</t>
  </si>
  <si>
    <t>[[1994    0]
 [   0  886]]</t>
  </si>
  <si>
    <t>[1994.  886.]</t>
  </si>
  <si>
    <t>[1. 0.]</t>
  </si>
  <si>
    <t>[0. 1.]</t>
  </si>
  <si>
    <t>[21.95449840010015, 18.384776310850235, 12.165525060596439, 20.615528128088304, 6.0, 16.76305461424021, 16.278820596099706, 30.083217912982647]</t>
  </si>
  <si>
    <t>[[244 302]
 [232 302]
 [207 322]
 [207 340]
 [227 356]
 [237 352]
 [251 327]
 [253 308]]</t>
  </si>
  <si>
    <t>[[-12   0]
 [-25  20]
 [  0  18]
 [ 20  16]
 [ 10  -4]
 [ 14 -25]
 [  2 -19]
 [ -9  -6]]</t>
  </si>
  <si>
    <t>[[1550 -554]
 [-554 2018]]</t>
  </si>
  <si>
    <t>[1182.60828074 2385.39171926]</t>
  </si>
  <si>
    <t>[-0.83339591 -0.55267645]</t>
  </si>
  <si>
    <t>[ 0.55267645 -0.83339591]</t>
  </si>
  <si>
    <t>[12.0, 32.01562118716424, 18.0, 25.612496949731394, 10.770329614269007, 28.653097563788805, 19.1049731745428, 10.816653826391969]</t>
  </si>
  <si>
    <t>[[ 91 287]
 [ 82 290]
 [ 73 310]
 [ 76 332]
 [ 83 339]
 [ 97 336]
 [103 325]
 [103 303]
 [ 98 291]]</t>
  </si>
  <si>
    <t>[[ -9   3]
 [ -9  20]
 [  3  22]
 [  7   7]
 [ 14  -3]
 [  6 -11]
 [  0 -22]
 [ -5 -12]
 [ -7  -4]]</t>
  </si>
  <si>
    <t>[[ 526 -112]
 [-112 1716]]</t>
  </si>
  <si>
    <t>[ 515.55058015 1726.44941985]</t>
  </si>
  <si>
    <t>[-0.99567591 -0.09289496]</t>
  </si>
  <si>
    <t>[ 0.09289496 -0.99567591]</t>
  </si>
  <si>
    <t>[9.486832980505138, 21.93171219946131, 22.20360331117452, 9.899494936611665, 14.317821063276353, 12.529964086141668, 22.0, 13.0, 8.06225774829855]</t>
  </si>
  <si>
    <t>[[162 290]
 [149 286]
 [122 302]
 [119 321]
 [133 329]
 [151 319]
 [161 320]
 [169 306]]</t>
  </si>
  <si>
    <t>[[-13  -4]
 [-27  16]
 [ -3  19]
 [ 14   8]
 [ 18 -10]
 [ 10   1]
 [  8 -14]
 [ -7 -16]]</t>
  </si>
  <si>
    <t>[[1640 -495]
 [-495 1250]]</t>
  </si>
  <si>
    <t>[1977.02443553  912.97556447]</t>
  </si>
  <si>
    <t>[ 0.82659679 -0.56279458]</t>
  </si>
  <si>
    <t>[0.56279458 0.82659679]</t>
  </si>
  <si>
    <t>[13.601470508735444, 31.38470965295043, 19.235384061671343, 16.1245154965971, 20.591260281974, 10.04987562112089, 16.1245154965971, 17.46424919657298]</t>
  </si>
  <si>
    <t>[[226 289]
 [202 277]
 [182 281]
 [171 296]
 [183 316]
 [205 319]
 [230 299]]</t>
  </si>
  <si>
    <t>[[-24 -12]
 [-20   4]
 [-11  15]
 [ 12  20]
 [ 22   3]
 [ 25 -20]
 [ -4 -10]]</t>
  </si>
  <si>
    <t>[[2366 -111]
 [-111 1294]]</t>
  </si>
  <si>
    <t>[2377.37281628 1282.62718372]</t>
  </si>
  <si>
    <t>[ 0.99479217 -0.10192422]</t>
  </si>
  <si>
    <t>[0.10192422 0.99479217]</t>
  </si>
  <si>
    <t>[26.832815729997478, 20.396078054371138, 18.601075237738275, 23.323807579381203, 22.20360331117452, 32.01562118716424, 10.770329614269007]</t>
  </si>
  <si>
    <t>[[ 35 272]
 [ 20 288]
 [ 17 316]
 [ 35 331]
 [ 57 329]
 [ 69 316]
 [ 66 298]
 [ 55 280]]</t>
  </si>
  <si>
    <t>[[-15  16]
 [ -3  28]
 [ 18  15]
 [ 22  -2]
 [ 12 -13]
 [ -3 -18]
 [-11 -18]
 [-20  -8]]</t>
  </si>
  <si>
    <t>[[1716  158]
 [ 158 2150]]</t>
  </si>
  <si>
    <t>[1664.5731012 2201.4268988]</t>
  </si>
  <si>
    <t>[-0.95089793  0.30950463]</t>
  </si>
  <si>
    <t>[-0.30950463 -0.95089793]</t>
  </si>
  <si>
    <t>[21.93171219946131, 28.160255680657446, 23.430749027719962, 22.090722034374522, 17.69180601295413, 18.24828759089466, 21.095023109728988, 21.540659228538015]</t>
  </si>
  <si>
    <t>[[251 274]
 [254 303]
 [270 312]
 [325 300]
 [320 270]
 [311 260]
 [270 260]]</t>
  </si>
  <si>
    <t>[[  3  29]
 [ 16   9]
 [ 55 -12]
 [ -5 -30]
 [ -9 -10]
 [-41   0]
 [-19  14]]</t>
  </si>
  <si>
    <t>[[5438 -455]
 [-455 2262]]</t>
  </si>
  <si>
    <t>[5501.89860464 2198.10139536]</t>
  </si>
  <si>
    <t>[ 0.9902823  -0.13907177]</t>
  </si>
  <si>
    <t>[0.13907177 0.9902823 ]</t>
  </si>
  <si>
    <t>[29.154759474226502, 18.35755975068582, 56.293871780150276, 30.4138126514911, 13.45362404707371, 41.0, 23.600847442411894]</t>
  </si>
  <si>
    <t>[[159 243]
 [141 253]
 [138 273]
 [171 294]
 [174 287]
 [167 287]
 [174 288]
 [169 294]
 [163 286]
 [182 277]
 [189 254]
 [176 243]]</t>
  </si>
  <si>
    <t>[[-18  10]
 [ -3  20]
 [ 33  21]
 [  3  -7]
 [ -7   0]
 [  7   1]
 [ -5   6]
 [ -6  -8]
 [ 19  -9]
 [  7 -23]
 [-13 -11]
 [-17   0]]</t>
  </si>
  <si>
    <t>[[2458  268]
 [ 268 1822]]</t>
  </si>
  <si>
    <t>[2555.87017205 1724.12982795]</t>
  </si>
  <si>
    <t>[0.93932468 0.34302936]</t>
  </si>
  <si>
    <t>[-0.34302936  0.93932468]</t>
  </si>
  <si>
    <t>[20.591260281974, 20.223748416156685, 39.11521443121589, 7.615773105863909, 7.0, 7.0710678118654755, 7.810249675906654, 10.0, 21.02379604162864, 24.041630560342615, 17.029386365926403, 17.0]</t>
  </si>
  <si>
    <t>[[115 319]
 [221 365]
 [115 319]
 [159 240]
 [328 292]
 [251 365]
 [319 261]
 [235 299]
 [158 240]]</t>
  </si>
  <si>
    <t>[[ 106   46]
 [-106  -46]
 [  44  -79]
 [ 169   52]
 [ -77   73]
 [  68 -104]
 [ -84   38]
 [ -77  -59]
 [ -43   79]]</t>
  </si>
  <si>
    <t>[[78356   325]
 [  325 40488]]</t>
  </si>
  <si>
    <t>[78358.78908897 40485.21091103]</t>
  </si>
  <si>
    <t>[0.99996318 0.0085815 ]</t>
  </si>
  <si>
    <t>[-0.0085815   0.99996318]</t>
  </si>
  <si>
    <t>[115.55085460523432, 115.55085460523432, 90.4267659490264, 176.81911661356077, 106.10372283760829, 124.25779653607253, 92.19544457292888, 97.0051545022222, 89.94442728707543]</t>
  </si>
  <si>
    <t>[[251 203]
 [252 217]
 [266 226]
 [292 222]
 [298 212]
 [297 197]
 [285 191]
 [268 191]]</t>
  </si>
  <si>
    <t>[[  1  14]
 [ 14   9]
 [ 26  -4]
 [  6 -10]
 [ -1 -15]
 [-12  -6]
 [-17   0]
 [-17  12]]</t>
  </si>
  <si>
    <t>[[1632 -141]
 [-141  798]]</t>
  </si>
  <si>
    <t>[1655.19313943  774.80686057]</t>
  </si>
  <si>
    <t>[ 0.98673995 -0.1623092 ]</t>
  </si>
  <si>
    <t>[0.1623092  0.98673995]</t>
  </si>
  <si>
    <t>[14.035668847618199, 16.64331697709324, 26.30589287593181, 11.661903789690601, 15.033296378372908, 13.416407864998739, 17.0, 20.808652046684813]</t>
  </si>
  <si>
    <t>[[ 54 178]
 [ 34 179]
 [ 17 191]
 [ 20 211]
 [ 43 226]
 [ 54 223]
 [ 69 203]
 [ 66 184]]</t>
  </si>
  <si>
    <t>[[-20   1]
 [-17  12]
 [  3  20]
 [ 23  15]
 [ 11  -3]
 [ 15 -20]
 [ -3 -19]
 [-12  -6]]</t>
  </si>
  <si>
    <t>[[1726  -23]
 [ -23 1576]]</t>
  </si>
  <si>
    <t>[1729.44743463 1572.55256537]</t>
  </si>
  <si>
    <t>[ 0.98895253 -0.14823257]</t>
  </si>
  <si>
    <t>[0.14823257 0.98895253]</t>
  </si>
  <si>
    <t>[20.024984394500787, 20.808652046684813, 20.223748416156685, 27.459060435491963, 11.40175425099138, 25.0, 19.235384061671343, 13.416407864998739]</t>
  </si>
  <si>
    <t>[[164 170]
 [148 164]
 [108 169]
 [106 221]
 [117 227]
 [108 240]
 [120 223]
 [144 215]]</t>
  </si>
  <si>
    <t>[[-16  -6]
 [-40   5]
 [ -2  52]
 [ 11   6]
 [ -9  13]
 [ 12 -17]
 [ 24  -8]
 [ 20 -45]]</t>
  </si>
  <si>
    <t>[[ 3182 -1555]
 [-1555  5348]]</t>
  </si>
  <si>
    <t>[2370.02928783 6159.97071217]</t>
  </si>
  <si>
    <t>[-0.88642901 -0.46286456]</t>
  </si>
  <si>
    <t>[ 0.46286456 -0.88642901]</t>
  </si>
  <si>
    <t>[17.08800749063506, 40.311288741492746, 52.03844732503075, 12.529964086141668, 15.811388300841896, 20.808652046684813, 25.298221281347036, 49.24428900898052]</t>
  </si>
  <si>
    <t>[[ 66 122]
 [ 52 117]
 [ 20 138]
 [ 14 167]
 [  3 167]
 [ 27 178]
 [  0 171]
 [ 25 179]
 [ 60 168]
 [ 71 154]]</t>
  </si>
  <si>
    <t>[[-14  -5]
 [-32  21]
 [ -6  29]
 [-11   0]
 [ 24  11]
 [-27  -7]
 [ 25   8]
 [ 35 -11]
 [ 11 -14]
 [ -5 -32]]</t>
  </si>
  <si>
    <t>[[4678 -502]
 [-502 2882]]</t>
  </si>
  <si>
    <t>[4808.78958004 2751.21041996]</t>
  </si>
  <si>
    <t>[ 0.96769583 -0.25212058]</t>
  </si>
  <si>
    <t>[0.25212058 0.96769583]</t>
  </si>
  <si>
    <t>[14.866068747318506, 38.27531841800928, 29.614185789921695, 11.0, 26.40075756488817, 27.892651361962706, 26.248809496813376, 36.68787265568828, 17.804493814764857, 32.38826948140329]</t>
  </si>
  <si>
    <t>[[202 159]
 [214 164]
 [266 149]
 [263 155]
 [280 143]
 [280 126]
 [256 114]
 [224 117]
 [210 128]]</t>
  </si>
  <si>
    <t>[[ 12   5]
 [ 52 -15]
 [ -3   6]
 [ 17 -12]
 [  0 -17]
 [-24 -12]
 [-32   3]
 [-14  11]
 [ -8  31]]</t>
  </si>
  <si>
    <t>[[ 5006 -1152]
 [-1152  1954]]</t>
  </si>
  <si>
    <t>[5392.0094142 1567.9905858]</t>
  </si>
  <si>
    <t>[ 0.94818596 -0.31771589]</t>
  </si>
  <si>
    <t>[0.31771589 0.94818596]</t>
  </si>
  <si>
    <t>[13.0, 54.120236510939236, 6.708203932499369, 20.808652046684813, 17.0, 26.832815729997478, 32.14031735997639, 17.804493814764857, 32.01562118716424]</t>
  </si>
  <si>
    <t>[[ 76 120]
 [ 88 147]
 [105 140]
 [109 122]
 [127 120]
 [121 135]
 [140 154]
 [167 154]
 [185 137]
 [177 112]
 [144 109]
 [128  82]
 [103  85]]</t>
  </si>
  <si>
    <t>[[ 12  27]
 [ 17  -7]
 [  4 -18]
 [ 18  -2]
 [ -6  15]
 [ 19  19]
 [ 27   0]
 [ 18 -17]
 [ -8 -25]
 [-33  -3]
 [-16 -27]
 [-25   3]
 [-27  35]]</t>
  </si>
  <si>
    <t>[[4986 -227]
 [-227 4578]]</t>
  </si>
  <si>
    <t>[5087.19665791 4476.80334209]</t>
  </si>
  <si>
    <t>[ 0.91335138 -0.40717228]</t>
  </si>
  <si>
    <t>[0.40717228 0.91335138]</t>
  </si>
  <si>
    <t>[29.546573405388315, 18.384776310850235, 18.439088914585774, 18.110770276274835, 16.15549442140351, 26.870057685088806, 27.0, 24.758836806279895, 26.248809496813376, 33.13608305156178, 31.38470965295043, 25.179356624028344, 44.204072210600685]</t>
  </si>
  <si>
    <t>[[  7  65]
 [  4  90]
 [ 11 104]
 [ 32 107]
 [ 51  98]
 [ 51  82]
 [ 35  61]
 [ 17  58]]</t>
  </si>
  <si>
    <t>[[ -3  25]
 [  7  14]
 [ 21   3]
 [ 19  -9]
 [  0 -16]
 [-16 -21]
 [-18  -3]
 [-10   7]]</t>
  </si>
  <si>
    <t>[[1540  235]
 [ 235 1666]]</t>
  </si>
  <si>
    <t>[1359.70182902 1846.29817098]</t>
  </si>
  <si>
    <t>[-0.79339194  0.60871113]</t>
  </si>
  <si>
    <t>[-0.60871113 -0.79339194]</t>
  </si>
  <si>
    <t>[25.179356624028344, 15.652475842498529, 21.213203435596427, 21.02379604162864, 16.0, 26.40075756488817, 18.24828759089466, 12.206555615733702]</t>
  </si>
  <si>
    <t>[[232  52]
 [231  71]
 [238  82]
 [250  88]
 [274  88]
 [280  83]
 [285  58]
 [279  51]
 [239  48]]</t>
  </si>
  <si>
    <t>[[ -1  19]
 [  7  11]
 [ 12   6]
 [ 24   0]
 [  6  -5]
 [  5 -25]
 [ -6  -7]
 [-40  -3]
 [ -7   4]]</t>
  </si>
  <si>
    <t>[[2516  109]
 [ 109 1242]]</t>
  </si>
  <si>
    <t>[2525.25846223 1232.74153777]</t>
  </si>
  <si>
    <t>[0.996412   0.08463526]</t>
  </si>
  <si>
    <t>[-0.08463526  0.996412  ]</t>
  </si>
  <si>
    <t>[19.026297590440446, 13.038404810405298, 13.416407864998739, 24.0, 7.810249675906654, 25.495097567963924, 9.219544457292887, 40.11234224026316, 8.06225774829855]</t>
  </si>
  <si>
    <t>[[104  32]
 [100  72]
 [121  78]
 [144  66]
 [154  97]
 [183  92]
 [175  41]
 [159  41]
 [149  59]
 [150  41]
 [133  19]]</t>
  </si>
  <si>
    <t>[[ -4  40]
 [ 21   6]
 [ 23 -12]
 [ 10  31]
 [ 29  -5]
 [ -8 -51]
 [-16   0]
 [-10  18]
 [  1 -18]
 [-17 -22]
 [-29  13]]</t>
  </si>
  <si>
    <t>[[3478   62]
 [  62 6668]]</t>
  </si>
  <si>
    <t>[3476.79543917 6669.20456083]</t>
  </si>
  <si>
    <t>[-0.99981132  0.01942473]</t>
  </si>
  <si>
    <t>[-0.01942473 -0.99981132]</t>
  </si>
  <si>
    <t>[40.19950248448356, 21.840329667841555, 25.942243542145693, 32.57299494980466, 29.427877939124322, 51.62363799656123, 16.0, 20.591260281974, 18.027756377319946, 27.80287754891569, 31.78049716414141]</t>
  </si>
  <si>
    <t>[[27 11]
 [22 18]
 [25 37]
 [38 50]
 [54 50]
 [59 39]
 [54 19]
 [44 11]]</t>
  </si>
  <si>
    <t>[[ -5   7]
 [  3  19]
 [ 13  13]
 [ 16   0]
 [  5 -11]
 [ -5 -20]
 [-10  -8]
 [-17   0]]</t>
  </si>
  <si>
    <t>[[ 898  316]
 [ 316 1164]]</t>
  </si>
  <si>
    <t>[ 688.15163702 1373.84836298]</t>
  </si>
  <si>
    <t>[-0.8330446   0.55320584]</t>
  </si>
  <si>
    <t>[-0.55320584 -0.8330446 ]</t>
  </si>
  <si>
    <t>[8.602325267042627, 19.235384061671343, 18.384776310850235, 16.0, 12.083045973594572, 20.615528128088304, 12.806248474865697, 17.0]</t>
  </si>
  <si>
    <t>[[295  17]
 [296  26]
 [342  23]
 [339  15]
 [331   9]
 [302   9]]</t>
  </si>
  <si>
    <t>[[  1   9]
 [ 46  -3]
 [ -3  -8]
 [ -8  -6]
 [-29   0]
 [ -7   8]]</t>
  </si>
  <si>
    <t>[[3080 -113]
 [-113  254]]</t>
  </si>
  <si>
    <t>[3084.51119925  249.48880075]</t>
  </si>
  <si>
    <t>[ 0.99920406 -0.03989034]</t>
  </si>
  <si>
    <t>[0.03989034 0.99920406]</t>
  </si>
  <si>
    <t>[9.055385138137417, 46.09772228646444, 8.54400374531753, 10.0, 29.0, 10.63014581273465]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</si>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</sst>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A2" sqref="A1:Q21"/>
    </sheetView>
  </sheetViews>
  <sheetFormatPr defaultRowHeight="14.4" x14ac:dyDescent="0.3"/>
  <sheetData>
    <row r="1" spans="1:17" ht="15" thickBot="1" x14ac:dyDescent="0.35">
      <c r="A1" s="1" t="s">
        <v>155</v>
      </c>
      <c r="B1" s="1" t="s">
        <v>156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154</v>
      </c>
    </row>
    <row r="2" spans="1:17" x14ac:dyDescent="0.3">
      <c r="A2" s="3">
        <v>159</v>
      </c>
      <c r="B2" s="3">
        <v>341</v>
      </c>
      <c r="C2" s="3">
        <v>1282</v>
      </c>
      <c r="D2" s="3">
        <v>0.68952659578537578</v>
      </c>
      <c r="E2" s="3">
        <v>152.85281229019171</v>
      </c>
      <c r="F2" s="3">
        <v>57</v>
      </c>
      <c r="G2" s="3">
        <v>38</v>
      </c>
      <c r="H2" s="3">
        <v>0.90793201133144474</v>
      </c>
      <c r="I2" s="3">
        <v>1.5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>
        <v>17.780677627869711</v>
      </c>
    </row>
    <row r="3" spans="1:17" x14ac:dyDescent="0.3">
      <c r="A3" s="2">
        <v>230</v>
      </c>
      <c r="B3" s="2">
        <v>327</v>
      </c>
      <c r="C3" s="2">
        <v>1725.5</v>
      </c>
      <c r="D3" s="2">
        <v>0.79222974005110391</v>
      </c>
      <c r="E3" s="2">
        <v>165.43859875202179</v>
      </c>
      <c r="F3" s="2">
        <v>47</v>
      </c>
      <c r="G3" s="2">
        <v>55</v>
      </c>
      <c r="H3" s="2">
        <v>0.9615491780440234</v>
      </c>
      <c r="I3" s="2">
        <v>0.8545454545454545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">
        <v>19.621646539486029</v>
      </c>
    </row>
    <row r="4" spans="1:17" x14ac:dyDescent="0.3">
      <c r="A4" s="2">
        <v>88</v>
      </c>
      <c r="B4" s="2">
        <v>313</v>
      </c>
      <c r="C4" s="2">
        <v>1224</v>
      </c>
      <c r="D4" s="2">
        <v>0.77842182541064298</v>
      </c>
      <c r="E4" s="2">
        <v>140.56854152679441</v>
      </c>
      <c r="F4" s="2">
        <v>31</v>
      </c>
      <c r="G4" s="2">
        <v>53</v>
      </c>
      <c r="H4" s="2">
        <v>0.96835443037974689</v>
      </c>
      <c r="I4" s="2">
        <v>0.58490566037735847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>
        <v>14.825742925052131</v>
      </c>
    </row>
    <row r="5" spans="1:17" x14ac:dyDescent="0.3">
      <c r="A5" s="2">
        <v>143</v>
      </c>
      <c r="B5" s="2">
        <v>308</v>
      </c>
      <c r="C5" s="2">
        <v>1384</v>
      </c>
      <c r="D5" s="2">
        <v>0.68921724967498865</v>
      </c>
      <c r="E5" s="2">
        <v>158.85281229019171</v>
      </c>
      <c r="F5" s="2">
        <v>51</v>
      </c>
      <c r="G5" s="2">
        <v>44</v>
      </c>
      <c r="H5" s="2">
        <v>0.90664919751064532</v>
      </c>
      <c r="I5" s="2">
        <v>1.1590909090909089</v>
      </c>
      <c r="J5" s="2" t="s">
        <v>35</v>
      </c>
      <c r="K5" s="2" t="s">
        <v>36</v>
      </c>
      <c r="L5" s="2" t="s">
        <v>37</v>
      </c>
      <c r="M5" s="2" t="s">
        <v>38</v>
      </c>
      <c r="N5" s="2" t="s">
        <v>39</v>
      </c>
      <c r="O5" s="2" t="s">
        <v>40</v>
      </c>
      <c r="P5" s="2" t="s">
        <v>41</v>
      </c>
      <c r="Q5" s="2">
        <v>18.071997539527409</v>
      </c>
    </row>
    <row r="6" spans="1:17" x14ac:dyDescent="0.3">
      <c r="A6" s="2">
        <v>200</v>
      </c>
      <c r="B6" s="2">
        <v>298</v>
      </c>
      <c r="C6" s="2">
        <v>1725.5</v>
      </c>
      <c r="D6" s="2">
        <v>0.77979621929531029</v>
      </c>
      <c r="E6" s="2">
        <v>166.7523070573807</v>
      </c>
      <c r="F6" s="2">
        <v>60</v>
      </c>
      <c r="G6" s="2">
        <v>43</v>
      </c>
      <c r="H6" s="2">
        <v>0.95199999999999996</v>
      </c>
      <c r="I6" s="2">
        <v>1.3953488372093019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>
        <v>22.02047581629941</v>
      </c>
    </row>
    <row r="7" spans="1:17" x14ac:dyDescent="0.3">
      <c r="A7" s="2">
        <v>41</v>
      </c>
      <c r="B7" s="2">
        <v>303</v>
      </c>
      <c r="C7" s="2">
        <v>2340.5</v>
      </c>
      <c r="D7" s="2">
        <v>0.8616656275022001</v>
      </c>
      <c r="E7" s="2">
        <v>184.7523070573807</v>
      </c>
      <c r="F7" s="2">
        <v>53</v>
      </c>
      <c r="G7" s="2">
        <v>60</v>
      </c>
      <c r="H7" s="2">
        <v>0.97439633638634471</v>
      </c>
      <c r="I7" s="2">
        <v>0.8833333333333333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>
        <v>21.773651860541129</v>
      </c>
    </row>
    <row r="8" spans="1:17" x14ac:dyDescent="0.3">
      <c r="A8" s="2">
        <v>286</v>
      </c>
      <c r="B8" s="2">
        <v>284</v>
      </c>
      <c r="C8" s="2">
        <v>3208</v>
      </c>
      <c r="D8" s="2">
        <v>0.79592369702924304</v>
      </c>
      <c r="E8" s="2">
        <v>225.0538227558136</v>
      </c>
      <c r="F8" s="2">
        <v>75</v>
      </c>
      <c r="G8" s="2">
        <v>53</v>
      </c>
      <c r="H8" s="2">
        <v>0.96626506024096381</v>
      </c>
      <c r="I8" s="2">
        <v>1.415094339622641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>
        <v>30.324925020862761</v>
      </c>
    </row>
    <row r="9" spans="1:17" x14ac:dyDescent="0.3">
      <c r="A9" s="2">
        <v>163</v>
      </c>
      <c r="B9" s="2">
        <v>263</v>
      </c>
      <c r="C9" s="2">
        <v>1732</v>
      </c>
      <c r="D9" s="2">
        <v>0.47604432512097322</v>
      </c>
      <c r="E9" s="2">
        <v>213.82337474823001</v>
      </c>
      <c r="F9" s="2">
        <v>52</v>
      </c>
      <c r="G9" s="2">
        <v>52</v>
      </c>
      <c r="H9" s="2">
        <v>0.90443864229765014</v>
      </c>
      <c r="I9" s="2">
        <v>1</v>
      </c>
      <c r="J9" s="2" t="s">
        <v>63</v>
      </c>
      <c r="K9" s="2" t="s">
        <v>64</v>
      </c>
      <c r="L9" s="2" t="s">
        <v>65</v>
      </c>
      <c r="M9" s="2" t="s">
        <v>66</v>
      </c>
      <c r="N9" s="2" t="s">
        <v>67</v>
      </c>
      <c r="O9" s="2" t="s">
        <v>68</v>
      </c>
      <c r="P9" s="2" t="s">
        <v>69</v>
      </c>
      <c r="Q9" s="2">
        <v>16.543510557573349</v>
      </c>
    </row>
    <row r="10" spans="1:17" x14ac:dyDescent="0.3">
      <c r="A10" s="2">
        <v>195</v>
      </c>
      <c r="B10" s="2">
        <v>311</v>
      </c>
      <c r="C10" s="2">
        <v>227</v>
      </c>
      <c r="D10" s="2">
        <v>8.3480222297652445E-4</v>
      </c>
      <c r="E10" s="2">
        <v>1848.528122901917</v>
      </c>
      <c r="F10" s="2">
        <v>214</v>
      </c>
      <c r="G10" s="2">
        <v>126</v>
      </c>
      <c r="H10" s="2">
        <v>1.091529824730123E-2</v>
      </c>
      <c r="I10" s="2">
        <v>1.6984126984126979</v>
      </c>
      <c r="J10" s="2" t="s">
        <v>70</v>
      </c>
      <c r="K10" s="2" t="s">
        <v>71</v>
      </c>
      <c r="L10" s="2" t="s">
        <v>72</v>
      </c>
      <c r="M10" s="2" t="s">
        <v>73</v>
      </c>
      <c r="N10" s="2" t="s">
        <v>74</v>
      </c>
      <c r="O10" s="2" t="s">
        <v>75</v>
      </c>
      <c r="P10" s="2" t="s">
        <v>76</v>
      </c>
      <c r="Q10" s="2">
        <v>111.98379305655151</v>
      </c>
    </row>
    <row r="11" spans="1:17" x14ac:dyDescent="0.3">
      <c r="A11" s="2">
        <v>274</v>
      </c>
      <c r="B11" s="2">
        <v>208</v>
      </c>
      <c r="C11" s="2">
        <v>1378.5</v>
      </c>
      <c r="D11" s="2">
        <v>0.86941721840380182</v>
      </c>
      <c r="E11" s="2">
        <v>141.1543279886246</v>
      </c>
      <c r="F11" s="2">
        <v>48</v>
      </c>
      <c r="G11" s="2">
        <v>36</v>
      </c>
      <c r="H11" s="2">
        <v>0.98464285714285715</v>
      </c>
      <c r="I11" s="2">
        <v>1.333333333333333</v>
      </c>
      <c r="J11" s="2" t="s">
        <v>77</v>
      </c>
      <c r="K11" s="2" t="s">
        <v>78</v>
      </c>
      <c r="L11" s="2" t="s">
        <v>79</v>
      </c>
      <c r="M11" s="2" t="s">
        <v>80</v>
      </c>
      <c r="N11" s="2" t="s">
        <v>81</v>
      </c>
      <c r="O11" s="2" t="s">
        <v>82</v>
      </c>
      <c r="P11" s="2" t="s">
        <v>83</v>
      </c>
      <c r="Q11" s="2">
        <v>16.863142347548791</v>
      </c>
    </row>
    <row r="12" spans="1:17" x14ac:dyDescent="0.3">
      <c r="A12" s="2">
        <v>43</v>
      </c>
      <c r="B12" s="2">
        <v>200</v>
      </c>
      <c r="C12" s="2">
        <v>1924</v>
      </c>
      <c r="D12" s="2">
        <v>0.86489499292261962</v>
      </c>
      <c r="E12" s="2">
        <v>167.19595813751221</v>
      </c>
      <c r="F12" s="2">
        <v>53</v>
      </c>
      <c r="G12" s="2">
        <v>49</v>
      </c>
      <c r="H12" s="2">
        <v>0.97988286223580345</v>
      </c>
      <c r="I12" s="2">
        <v>1.081632653061225</v>
      </c>
      <c r="J12" s="2" t="s">
        <v>84</v>
      </c>
      <c r="K12" s="2" t="s">
        <v>85</v>
      </c>
      <c r="L12" s="2" t="s">
        <v>86</v>
      </c>
      <c r="M12" s="2" t="s">
        <v>87</v>
      </c>
      <c r="N12" s="2" t="s">
        <v>88</v>
      </c>
      <c r="O12" s="2" t="s">
        <v>89</v>
      </c>
      <c r="P12" s="2" t="s">
        <v>90</v>
      </c>
      <c r="Q12" s="2">
        <v>19.696248933811969</v>
      </c>
    </row>
    <row r="13" spans="1:17" x14ac:dyDescent="0.3">
      <c r="A13" s="2">
        <v>130</v>
      </c>
      <c r="B13" s="2">
        <v>191</v>
      </c>
      <c r="C13" s="2">
        <v>2914.5</v>
      </c>
      <c r="D13" s="2">
        <v>0.57642834888637129</v>
      </c>
      <c r="E13" s="2">
        <v>252.06601536273959</v>
      </c>
      <c r="F13" s="2">
        <v>59</v>
      </c>
      <c r="G13" s="2">
        <v>77</v>
      </c>
      <c r="H13" s="2">
        <v>0.90582750582750582</v>
      </c>
      <c r="I13" s="2">
        <v>0.76623376623376627</v>
      </c>
      <c r="J13" s="2" t="s">
        <v>91</v>
      </c>
      <c r="K13" s="2" t="s">
        <v>92</v>
      </c>
      <c r="L13" s="2" t="s">
        <v>93</v>
      </c>
      <c r="M13" s="2" t="s">
        <v>94</v>
      </c>
      <c r="N13" s="2" t="s">
        <v>95</v>
      </c>
      <c r="O13" s="2" t="s">
        <v>96</v>
      </c>
      <c r="P13" s="2" t="s">
        <v>97</v>
      </c>
      <c r="Q13" s="2">
        <v>29.14128228514431</v>
      </c>
    </row>
    <row r="14" spans="1:17" x14ac:dyDescent="0.3">
      <c r="A14" s="2">
        <v>43</v>
      </c>
      <c r="B14" s="2">
        <v>148</v>
      </c>
      <c r="C14" s="2">
        <v>2559</v>
      </c>
      <c r="D14" s="2">
        <v>0.3983953932179411</v>
      </c>
      <c r="E14" s="2">
        <v>284.1076455116272</v>
      </c>
      <c r="F14" s="2">
        <v>72</v>
      </c>
      <c r="G14" s="2">
        <v>63</v>
      </c>
      <c r="H14" s="2">
        <v>0.87442337262942083</v>
      </c>
      <c r="I14" s="2">
        <v>1.142857142857143</v>
      </c>
      <c r="J14" s="2" t="s">
        <v>98</v>
      </c>
      <c r="K14" s="2" t="s">
        <v>99</v>
      </c>
      <c r="L14" s="2" t="s">
        <v>100</v>
      </c>
      <c r="M14" s="2" t="s">
        <v>101</v>
      </c>
      <c r="N14" s="2" t="s">
        <v>102</v>
      </c>
      <c r="O14" s="2" t="s">
        <v>103</v>
      </c>
      <c r="P14" s="2" t="s">
        <v>104</v>
      </c>
      <c r="Q14" s="2">
        <v>26.117842733077019</v>
      </c>
    </row>
    <row r="15" spans="1:17" x14ac:dyDescent="0.3">
      <c r="A15" s="2">
        <v>240</v>
      </c>
      <c r="B15" s="2">
        <v>136</v>
      </c>
      <c r="C15" s="2">
        <v>2793.5</v>
      </c>
      <c r="D15" s="2">
        <v>0.59908838137000009</v>
      </c>
      <c r="E15" s="2">
        <v>242.06601536273959</v>
      </c>
      <c r="F15" s="2">
        <v>79</v>
      </c>
      <c r="G15" s="2">
        <v>51</v>
      </c>
      <c r="H15" s="2">
        <v>0.91755624897355892</v>
      </c>
      <c r="I15" s="2">
        <v>1.5490196078431371</v>
      </c>
      <c r="J15" s="2" t="s">
        <v>105</v>
      </c>
      <c r="K15" s="2" t="s">
        <v>106</v>
      </c>
      <c r="L15" s="2" t="s">
        <v>107</v>
      </c>
      <c r="M15" s="2" t="s">
        <v>108</v>
      </c>
      <c r="N15" s="2" t="s">
        <v>109</v>
      </c>
      <c r="O15" s="2" t="s">
        <v>110</v>
      </c>
      <c r="P15" s="2" t="s">
        <v>111</v>
      </c>
      <c r="Q15" s="2">
        <v>24.492260064669601</v>
      </c>
    </row>
    <row r="16" spans="1:17" x14ac:dyDescent="0.3">
      <c r="A16" s="2">
        <v>130</v>
      </c>
      <c r="B16" s="2">
        <v>121</v>
      </c>
      <c r="C16" s="2">
        <v>4927.5</v>
      </c>
      <c r="D16" s="2">
        <v>0.41779702551397108</v>
      </c>
      <c r="E16" s="2">
        <v>384.97770273685461</v>
      </c>
      <c r="F16" s="2">
        <v>110</v>
      </c>
      <c r="G16" s="2">
        <v>73</v>
      </c>
      <c r="H16" s="2">
        <v>0.82690048665883542</v>
      </c>
      <c r="I16" s="2">
        <v>1.506849315068493</v>
      </c>
      <c r="J16" s="2" t="s">
        <v>112</v>
      </c>
      <c r="K16" s="2" t="s">
        <v>113</v>
      </c>
      <c r="L16" s="2" t="s">
        <v>114</v>
      </c>
      <c r="M16" s="2" t="s">
        <v>115</v>
      </c>
      <c r="N16" s="2" t="s">
        <v>116</v>
      </c>
      <c r="O16" s="2" t="s">
        <v>117</v>
      </c>
      <c r="P16" s="2" t="s">
        <v>118</v>
      </c>
      <c r="Q16" s="2">
        <v>26.109125296601999</v>
      </c>
    </row>
    <row r="17" spans="1:17" x14ac:dyDescent="0.3">
      <c r="A17" s="2">
        <v>26</v>
      </c>
      <c r="B17" s="2">
        <v>83</v>
      </c>
      <c r="C17" s="2">
        <v>1872</v>
      </c>
      <c r="D17" s="2">
        <v>0.86710602605025111</v>
      </c>
      <c r="E17" s="2">
        <v>164.71067690849301</v>
      </c>
      <c r="F17" s="2">
        <v>48</v>
      </c>
      <c r="G17" s="2">
        <v>50</v>
      </c>
      <c r="H17" s="2">
        <v>0.98241931251639991</v>
      </c>
      <c r="I17" s="2">
        <v>0.96</v>
      </c>
      <c r="J17" s="2" t="s">
        <v>119</v>
      </c>
      <c r="K17" s="2" t="s">
        <v>120</v>
      </c>
      <c r="L17" s="2" t="s">
        <v>121</v>
      </c>
      <c r="M17" s="2" t="s">
        <v>122</v>
      </c>
      <c r="N17" s="2" t="s">
        <v>123</v>
      </c>
      <c r="O17" s="2" t="s">
        <v>124</v>
      </c>
      <c r="P17" s="2" t="s">
        <v>125</v>
      </c>
      <c r="Q17" s="2">
        <v>19.490554089408558</v>
      </c>
    </row>
    <row r="18" spans="1:17" x14ac:dyDescent="0.3">
      <c r="A18" s="2">
        <v>258</v>
      </c>
      <c r="B18" s="2">
        <v>67</v>
      </c>
      <c r="C18" s="2">
        <v>1902.5</v>
      </c>
      <c r="D18" s="2">
        <v>0.85565615293026398</v>
      </c>
      <c r="E18" s="2">
        <v>167.1543279886246</v>
      </c>
      <c r="F18" s="2">
        <v>55</v>
      </c>
      <c r="G18" s="2">
        <v>41</v>
      </c>
      <c r="H18" s="2">
        <v>0.98831168831168836</v>
      </c>
      <c r="I18" s="2">
        <v>1.341463414634146</v>
      </c>
      <c r="J18" s="2" t="s">
        <v>126</v>
      </c>
      <c r="K18" s="2" t="s">
        <v>127</v>
      </c>
      <c r="L18" s="2" t="s">
        <v>128</v>
      </c>
      <c r="M18" s="2" t="s">
        <v>129</v>
      </c>
      <c r="N18" s="2" t="s">
        <v>130</v>
      </c>
      <c r="O18" s="2" t="s">
        <v>131</v>
      </c>
      <c r="P18" s="2" t="s">
        <v>132</v>
      </c>
      <c r="Q18" s="2">
        <v>17.797844661729961</v>
      </c>
    </row>
    <row r="19" spans="1:17" x14ac:dyDescent="0.3">
      <c r="A19" s="2">
        <v>141</v>
      </c>
      <c r="B19" s="2">
        <v>59</v>
      </c>
      <c r="C19" s="2">
        <v>4402</v>
      </c>
      <c r="D19" s="2">
        <v>0.45973587913287117</v>
      </c>
      <c r="E19" s="2">
        <v>346.87719750404358</v>
      </c>
      <c r="F19" s="2">
        <v>84</v>
      </c>
      <c r="G19" s="2">
        <v>79</v>
      </c>
      <c r="H19" s="2">
        <v>0.84289133556725704</v>
      </c>
      <c r="I19" s="2">
        <v>1.063291139240506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  <c r="O19" s="2" t="s">
        <v>138</v>
      </c>
      <c r="P19" s="2" t="s">
        <v>139</v>
      </c>
      <c r="Q19" s="2">
        <v>28.709907086573821</v>
      </c>
    </row>
    <row r="20" spans="1:17" x14ac:dyDescent="0.3">
      <c r="A20" s="2">
        <v>40</v>
      </c>
      <c r="B20" s="2">
        <v>30</v>
      </c>
      <c r="C20" s="2">
        <v>1175.5</v>
      </c>
      <c r="D20" s="2">
        <v>0.8587509774892399</v>
      </c>
      <c r="E20" s="2">
        <v>131.1543279886246</v>
      </c>
      <c r="F20" s="2">
        <v>38</v>
      </c>
      <c r="G20" s="2">
        <v>40</v>
      </c>
      <c r="H20" s="2">
        <v>0.97754677754677755</v>
      </c>
      <c r="I20" s="2">
        <v>0.95</v>
      </c>
      <c r="J20" s="2" t="s">
        <v>140</v>
      </c>
      <c r="K20" s="2" t="s">
        <v>141</v>
      </c>
      <c r="L20" s="2" t="s">
        <v>142</v>
      </c>
      <c r="M20" s="2" t="s">
        <v>143</v>
      </c>
      <c r="N20" s="2" t="s">
        <v>144</v>
      </c>
      <c r="O20" s="2" t="s">
        <v>145</v>
      </c>
      <c r="P20" s="2" t="s">
        <v>146</v>
      </c>
      <c r="Q20" s="2">
        <v>15.5909135270141</v>
      </c>
    </row>
    <row r="21" spans="1:17" x14ac:dyDescent="0.3">
      <c r="A21" s="2">
        <v>317</v>
      </c>
      <c r="B21" s="2">
        <v>17</v>
      </c>
      <c r="C21" s="2">
        <v>689</v>
      </c>
      <c r="D21" s="2">
        <v>0.64030536180829389</v>
      </c>
      <c r="E21" s="2">
        <v>116.2842707633972</v>
      </c>
      <c r="F21" s="2">
        <v>48</v>
      </c>
      <c r="G21" s="2">
        <v>18</v>
      </c>
      <c r="H21" s="2">
        <v>0.97385159010600708</v>
      </c>
      <c r="I21" s="2">
        <v>2.666666666666667</v>
      </c>
      <c r="J21" s="2" t="s">
        <v>147</v>
      </c>
      <c r="K21" s="2" t="s">
        <v>148</v>
      </c>
      <c r="L21" s="2" t="s">
        <v>149</v>
      </c>
      <c r="M21" s="2" t="s">
        <v>150</v>
      </c>
      <c r="N21" s="2" t="s">
        <v>151</v>
      </c>
      <c r="O21" s="2" t="s">
        <v>152</v>
      </c>
      <c r="P21" s="2" t="s">
        <v>153</v>
      </c>
      <c r="Q21" s="2">
        <v>18.88787616377568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E212-3975-4F63-862D-E7EF003707A7}">
  <dimension ref="A1:H23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155</v>
      </c>
      <c r="B1" s="1" t="s">
        <v>156</v>
      </c>
      <c r="C1" s="4" t="s">
        <v>0</v>
      </c>
      <c r="D1" s="5" t="s">
        <v>157</v>
      </c>
      <c r="E1" s="5" t="s">
        <v>158</v>
      </c>
      <c r="F1" s="4" t="s">
        <v>6</v>
      </c>
      <c r="G1" s="5" t="s">
        <v>157</v>
      </c>
      <c r="H1" s="5" t="s">
        <v>158</v>
      </c>
    </row>
    <row r="2" spans="1:8" x14ac:dyDescent="0.3">
      <c r="A2" s="3">
        <v>159</v>
      </c>
      <c r="B2" s="3">
        <v>341</v>
      </c>
      <c r="C2" s="3">
        <v>1282</v>
      </c>
      <c r="D2" s="3">
        <f>ABS(C2-$C$23)</f>
        <v>787.32499999999982</v>
      </c>
      <c r="E2" s="3">
        <f>_xlfn.STDEV.S(C2:C21)</f>
        <v>1153.416849317485</v>
      </c>
      <c r="F2" s="3">
        <v>1.5</v>
      </c>
      <c r="G2" s="3">
        <f>ABS(F2-$F$23)</f>
        <v>0.25739608642349454</v>
      </c>
      <c r="H2" s="3">
        <f>_xlfn.STDEV.S(F2:F21)</f>
        <v>0.44575553139634888</v>
      </c>
    </row>
    <row r="3" spans="1:8" x14ac:dyDescent="0.3">
      <c r="A3" s="2">
        <v>230</v>
      </c>
      <c r="B3" s="2">
        <v>327</v>
      </c>
      <c r="C3" s="2">
        <v>1725.5</v>
      </c>
      <c r="D3" s="3">
        <f t="shared" ref="D3:D21" si="0">ABS(C3-$C$23)</f>
        <v>343.82499999999982</v>
      </c>
      <c r="E3" s="3">
        <f t="shared" ref="E3:E21" si="1">_xlfn.STDEV.S(C3:C22)</f>
        <v>1169.6279604171036</v>
      </c>
      <c r="F3" s="2">
        <v>0.8545454545454545</v>
      </c>
      <c r="G3" s="3">
        <f t="shared" ref="G3:G21" si="2">ABS(F3-$F$23)</f>
        <v>0.38805845903105096</v>
      </c>
      <c r="H3" s="3">
        <f t="shared" ref="H3:H21" si="3">_xlfn.STDEV.S(F3:F22)</f>
        <v>0.45372055458405935</v>
      </c>
    </row>
    <row r="4" spans="1:8" x14ac:dyDescent="0.3">
      <c r="A4" s="2">
        <v>88</v>
      </c>
      <c r="B4" s="2">
        <v>313</v>
      </c>
      <c r="C4" s="2">
        <v>1224</v>
      </c>
      <c r="D4" s="3">
        <f t="shared" si="0"/>
        <v>845.32499999999982</v>
      </c>
      <c r="E4" s="3">
        <f t="shared" si="1"/>
        <v>1165.9902736637684</v>
      </c>
      <c r="F4" s="2">
        <v>0.58490566037735847</v>
      </c>
      <c r="G4" s="3">
        <f t="shared" si="2"/>
        <v>0.65769825319914699</v>
      </c>
      <c r="H4" s="3">
        <f t="shared" si="3"/>
        <v>0.4445672807401736</v>
      </c>
    </row>
    <row r="5" spans="1:8" x14ac:dyDescent="0.3">
      <c r="A5" s="2">
        <v>143</v>
      </c>
      <c r="B5" s="2">
        <v>308</v>
      </c>
      <c r="C5" s="2">
        <v>1384</v>
      </c>
      <c r="D5" s="3">
        <f t="shared" si="0"/>
        <v>685.32499999999982</v>
      </c>
      <c r="E5" s="3">
        <f t="shared" si="1"/>
        <v>1178.4172412308587</v>
      </c>
      <c r="F5" s="2">
        <v>1.1590909090909089</v>
      </c>
      <c r="G5" s="3">
        <f t="shared" si="2"/>
        <v>8.3513004485596509E-2</v>
      </c>
      <c r="H5" s="3">
        <f t="shared" si="3"/>
        <v>0.42643007188536519</v>
      </c>
    </row>
    <row r="6" spans="1:8" x14ac:dyDescent="0.3">
      <c r="A6" s="2">
        <v>200</v>
      </c>
      <c r="B6" s="2">
        <v>298</v>
      </c>
      <c r="C6" s="2">
        <v>1725.5</v>
      </c>
      <c r="D6" s="3">
        <f t="shared" si="0"/>
        <v>343.82499999999982</v>
      </c>
      <c r="E6" s="3">
        <f t="shared" si="1"/>
        <v>1197.3387649958411</v>
      </c>
      <c r="F6" s="2">
        <v>1.3953488372093019</v>
      </c>
      <c r="G6" s="3">
        <f t="shared" si="2"/>
        <v>0.15274492363279646</v>
      </c>
      <c r="H6" s="3">
        <f t="shared" si="3"/>
        <v>0.43833226887865656</v>
      </c>
    </row>
    <row r="7" spans="1:8" x14ac:dyDescent="0.3">
      <c r="A7" s="2">
        <v>41</v>
      </c>
      <c r="B7" s="2">
        <v>303</v>
      </c>
      <c r="C7" s="2">
        <v>2340.5</v>
      </c>
      <c r="D7" s="3">
        <f t="shared" si="0"/>
        <v>271.17500000000018</v>
      </c>
      <c r="E7" s="3">
        <f t="shared" si="1"/>
        <v>1229.4136856468328</v>
      </c>
      <c r="F7" s="2">
        <v>0.8833333333333333</v>
      </c>
      <c r="G7" s="3">
        <f t="shared" si="2"/>
        <v>0.35927058024317216</v>
      </c>
      <c r="H7" s="3">
        <f t="shared" si="3"/>
        <v>0.45190159045123313</v>
      </c>
    </row>
    <row r="8" spans="1:8" x14ac:dyDescent="0.3">
      <c r="A8" s="2">
        <v>286</v>
      </c>
      <c r="B8" s="2">
        <v>284</v>
      </c>
      <c r="C8" s="2">
        <v>3208</v>
      </c>
      <c r="D8" s="3">
        <f t="shared" si="0"/>
        <v>1138.6750000000002</v>
      </c>
      <c r="E8" s="3">
        <f t="shared" si="1"/>
        <v>1272.3562087881155</v>
      </c>
      <c r="F8" s="2">
        <v>1.415094339622641</v>
      </c>
      <c r="G8" s="3">
        <f t="shared" si="2"/>
        <v>0.17249042604613551</v>
      </c>
      <c r="H8" s="3">
        <f t="shared" si="3"/>
        <v>0.4542609637697721</v>
      </c>
    </row>
    <row r="9" spans="1:8" x14ac:dyDescent="0.3">
      <c r="A9" s="2">
        <v>163</v>
      </c>
      <c r="B9" s="2">
        <v>263</v>
      </c>
      <c r="C9" s="2">
        <v>1732</v>
      </c>
      <c r="D9" s="3">
        <f t="shared" si="0"/>
        <v>337.32499999999982</v>
      </c>
      <c r="E9" s="3">
        <f t="shared" si="1"/>
        <v>1291.5248045358851</v>
      </c>
      <c r="F9" s="2">
        <v>1</v>
      </c>
      <c r="G9" s="3">
        <f t="shared" si="2"/>
        <v>0.24260391357650546</v>
      </c>
      <c r="H9" s="3">
        <f t="shared" si="3"/>
        <v>0.47052341546283205</v>
      </c>
    </row>
    <row r="10" spans="1:8" x14ac:dyDescent="0.3">
      <c r="A10" s="2">
        <v>195</v>
      </c>
      <c r="B10" s="2">
        <v>311</v>
      </c>
      <c r="C10" s="2">
        <v>227</v>
      </c>
      <c r="D10" s="3">
        <f t="shared" si="0"/>
        <v>1842.3249999999998</v>
      </c>
      <c r="E10" s="3">
        <f t="shared" si="1"/>
        <v>1337.4454738885618</v>
      </c>
      <c r="F10" s="2">
        <v>1.6984126984126979</v>
      </c>
      <c r="G10" s="3">
        <f t="shared" si="2"/>
        <v>0.45580878483619247</v>
      </c>
      <c r="H10" s="3">
        <f t="shared" si="3"/>
        <v>0.48100542029120952</v>
      </c>
    </row>
    <row r="11" spans="1:8" x14ac:dyDescent="0.3">
      <c r="A11" s="2">
        <v>274</v>
      </c>
      <c r="B11" s="2">
        <v>208</v>
      </c>
      <c r="C11" s="2">
        <v>1378.5</v>
      </c>
      <c r="D11" s="3">
        <f t="shared" si="0"/>
        <v>690.82499999999982</v>
      </c>
      <c r="E11" s="3">
        <f t="shared" si="1"/>
        <v>1249.3851512446304</v>
      </c>
      <c r="F11" s="2">
        <v>1.333333333333333</v>
      </c>
      <c r="G11" s="3">
        <f t="shared" si="2"/>
        <v>9.0729419756827578E-2</v>
      </c>
      <c r="H11" s="3">
        <f t="shared" si="3"/>
        <v>0.48897984440791364</v>
      </c>
    </row>
    <row r="12" spans="1:8" x14ac:dyDescent="0.3">
      <c r="A12" s="2">
        <v>43</v>
      </c>
      <c r="B12" s="2">
        <v>200</v>
      </c>
      <c r="C12" s="2">
        <v>1924</v>
      </c>
      <c r="D12" s="3">
        <f t="shared" si="0"/>
        <v>145.32499999999982</v>
      </c>
      <c r="E12" s="3">
        <f t="shared" si="1"/>
        <v>1267.5873589448649</v>
      </c>
      <c r="F12" s="2">
        <v>1.081632653061225</v>
      </c>
      <c r="G12" s="3">
        <f t="shared" si="2"/>
        <v>0.16097126051528043</v>
      </c>
      <c r="H12" s="3">
        <f t="shared" si="3"/>
        <v>0.51273052145409981</v>
      </c>
    </row>
    <row r="13" spans="1:8" x14ac:dyDescent="0.3">
      <c r="A13" s="2">
        <v>130</v>
      </c>
      <c r="B13" s="2">
        <v>191</v>
      </c>
      <c r="C13" s="2">
        <v>2914.5</v>
      </c>
      <c r="D13" s="3">
        <f t="shared" si="0"/>
        <v>845.17500000000018</v>
      </c>
      <c r="E13" s="3">
        <f t="shared" si="1"/>
        <v>1322.1781010288582</v>
      </c>
      <c r="F13" s="2">
        <v>0.76623376623376627</v>
      </c>
      <c r="G13" s="3">
        <f t="shared" si="2"/>
        <v>0.47637014734273919</v>
      </c>
      <c r="H13" s="3">
        <f t="shared" si="3"/>
        <v>0.53517894519106735</v>
      </c>
    </row>
    <row r="14" spans="1:8" x14ac:dyDescent="0.3">
      <c r="A14" s="2">
        <v>43</v>
      </c>
      <c r="B14" s="2">
        <v>148</v>
      </c>
      <c r="C14" s="2">
        <v>2559</v>
      </c>
      <c r="D14" s="3">
        <f t="shared" si="0"/>
        <v>489.67500000000018</v>
      </c>
      <c r="E14" s="3">
        <f t="shared" si="1"/>
        <v>1395.0600096361841</v>
      </c>
      <c r="F14" s="2">
        <v>1.142857142857143</v>
      </c>
      <c r="G14" s="3">
        <f t="shared" si="2"/>
        <v>9.9746770719362443E-2</v>
      </c>
      <c r="H14" s="3">
        <f t="shared" si="3"/>
        <v>0.52895801308117885</v>
      </c>
    </row>
    <row r="15" spans="1:8" x14ac:dyDescent="0.3">
      <c r="A15" s="2">
        <v>240</v>
      </c>
      <c r="B15" s="2">
        <v>136</v>
      </c>
      <c r="C15" s="2">
        <v>2793.5</v>
      </c>
      <c r="D15" s="3">
        <f t="shared" si="0"/>
        <v>724.17500000000018</v>
      </c>
      <c r="E15" s="3">
        <f t="shared" si="1"/>
        <v>1491.1088179449293</v>
      </c>
      <c r="F15" s="2">
        <v>1.5490196078431371</v>
      </c>
      <c r="G15" s="3">
        <f t="shared" si="2"/>
        <v>0.30641569426663162</v>
      </c>
      <c r="H15" s="3">
        <f t="shared" si="3"/>
        <v>0.55741022317690292</v>
      </c>
    </row>
    <row r="16" spans="1:8" x14ac:dyDescent="0.3">
      <c r="A16" s="2">
        <v>130</v>
      </c>
      <c r="B16" s="2">
        <v>121</v>
      </c>
      <c r="C16" s="2">
        <v>4927.5</v>
      </c>
      <c r="D16" s="3">
        <f t="shared" si="0"/>
        <v>2858.1750000000002</v>
      </c>
      <c r="E16" s="3">
        <f t="shared" si="1"/>
        <v>1604.7189578059035</v>
      </c>
      <c r="F16" s="2">
        <v>1.506849315068493</v>
      </c>
      <c r="G16" s="3">
        <f t="shared" si="2"/>
        <v>0.2642454014919875</v>
      </c>
      <c r="H16" s="3">
        <f t="shared" si="3"/>
        <v>0.59900633233758094</v>
      </c>
    </row>
    <row r="17" spans="1:8" x14ac:dyDescent="0.3">
      <c r="A17" s="2">
        <v>26</v>
      </c>
      <c r="B17" s="2">
        <v>83</v>
      </c>
      <c r="C17" s="2">
        <v>1872</v>
      </c>
      <c r="D17" s="3">
        <f t="shared" si="0"/>
        <v>197.32499999999982</v>
      </c>
      <c r="E17" s="3">
        <f t="shared" si="1"/>
        <v>1280.3743870202572</v>
      </c>
      <c r="F17" s="2">
        <v>0.96</v>
      </c>
      <c r="G17" s="3">
        <f t="shared" si="2"/>
        <v>0.28260391357650549</v>
      </c>
      <c r="H17" s="3">
        <f t="shared" si="3"/>
        <v>0.65375166064325785</v>
      </c>
    </row>
    <row r="18" spans="1:8" x14ac:dyDescent="0.3">
      <c r="A18" s="2">
        <v>258</v>
      </c>
      <c r="B18" s="2">
        <v>67</v>
      </c>
      <c r="C18" s="2">
        <v>1902.5</v>
      </c>
      <c r="D18" s="3">
        <f t="shared" si="0"/>
        <v>166.82499999999982</v>
      </c>
      <c r="E18" s="3">
        <f t="shared" si="1"/>
        <v>1429.2548490822055</v>
      </c>
      <c r="F18" s="2">
        <v>1.341463414634146</v>
      </c>
      <c r="G18" s="3">
        <f t="shared" si="2"/>
        <v>9.885950105764052E-2</v>
      </c>
      <c r="H18" s="3">
        <f t="shared" si="3"/>
        <v>0.69544509253372033</v>
      </c>
    </row>
    <row r="19" spans="1:8" x14ac:dyDescent="0.3">
      <c r="A19" s="2">
        <v>141</v>
      </c>
      <c r="B19" s="2">
        <v>59</v>
      </c>
      <c r="C19" s="2">
        <v>4402</v>
      </c>
      <c r="D19" s="3">
        <f t="shared" si="0"/>
        <v>2332.6750000000002</v>
      </c>
      <c r="E19" s="3">
        <f t="shared" si="1"/>
        <v>1647.6990621235771</v>
      </c>
      <c r="F19" s="2">
        <v>1.063291139240506</v>
      </c>
      <c r="G19" s="3">
        <f t="shared" si="2"/>
        <v>0.17931277433599946</v>
      </c>
      <c r="H19" s="3">
        <f t="shared" si="3"/>
        <v>0.79980816734613902</v>
      </c>
    </row>
    <row r="20" spans="1:8" x14ac:dyDescent="0.3">
      <c r="A20" s="2">
        <v>40</v>
      </c>
      <c r="B20" s="2">
        <v>30</v>
      </c>
      <c r="C20" s="2">
        <v>1175.5</v>
      </c>
      <c r="D20" s="3">
        <f t="shared" si="0"/>
        <v>893.82499999999982</v>
      </c>
      <c r="E20" s="3">
        <f t="shared" si="1"/>
        <v>700.10743059547667</v>
      </c>
      <c r="F20" s="2">
        <v>0.95</v>
      </c>
      <c r="G20" s="3">
        <f t="shared" si="2"/>
        <v>0.2926039135765055</v>
      </c>
      <c r="H20" s="3">
        <f t="shared" si="3"/>
        <v>0.918378663680679</v>
      </c>
    </row>
    <row r="21" spans="1:8" x14ac:dyDescent="0.3">
      <c r="A21" s="2">
        <v>317</v>
      </c>
      <c r="B21" s="2">
        <v>17</v>
      </c>
      <c r="C21" s="2">
        <v>689</v>
      </c>
      <c r="D21" s="3">
        <f t="shared" si="0"/>
        <v>1380.3249999999998</v>
      </c>
      <c r="E21" s="3">
        <f t="shared" si="1"/>
        <v>976.03716774132113</v>
      </c>
      <c r="F21" s="2">
        <v>2.666666666666667</v>
      </c>
      <c r="G21" s="3">
        <f t="shared" si="2"/>
        <v>1.4240627530901615</v>
      </c>
      <c r="H21" s="3">
        <f t="shared" si="3"/>
        <v>1.0069644295452373</v>
      </c>
    </row>
    <row r="23" spans="1:8" x14ac:dyDescent="0.3">
      <c r="C23">
        <f>AVERAGE(C2:C22)</f>
        <v>2069.3249999999998</v>
      </c>
      <c r="F23">
        <f t="shared" ref="D23:F23" si="4">AVERAGE(F2:F22)</f>
        <v>1.2426039135765055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097E-D3DE-49D6-BAD5-516253F4FB90}">
  <dimension ref="A1:H23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155</v>
      </c>
      <c r="B1" s="1" t="s">
        <v>156</v>
      </c>
      <c r="C1" s="4" t="s">
        <v>1</v>
      </c>
      <c r="D1" s="5" t="s">
        <v>157</v>
      </c>
      <c r="E1" s="5" t="s">
        <v>158</v>
      </c>
      <c r="F1" s="4" t="s">
        <v>5</v>
      </c>
      <c r="G1" s="5" t="s">
        <v>157</v>
      </c>
      <c r="H1" s="5" t="s">
        <v>158</v>
      </c>
    </row>
    <row r="2" spans="1:8" x14ac:dyDescent="0.3">
      <c r="A2" s="3">
        <v>159</v>
      </c>
      <c r="B2" s="3">
        <v>341</v>
      </c>
      <c r="C2" s="3">
        <v>0.68952659578537578</v>
      </c>
      <c r="D2" s="3">
        <f>ABS(C2-$C$23)</f>
        <v>2.5964803794453761E-2</v>
      </c>
      <c r="E2" s="3">
        <f>_xlfn.STDEV.S(C2:C21)</f>
        <v>0.22473552213426218</v>
      </c>
      <c r="F2" s="3">
        <v>0.90793201133144474</v>
      </c>
      <c r="G2" s="3">
        <f>ABS(F2-$F$23)</f>
        <v>1.7594301733732887E-2</v>
      </c>
      <c r="H2" s="3">
        <f>_xlfn.STDEV.S(F2:F21)</f>
        <v>0.21263115690560377</v>
      </c>
    </row>
    <row r="3" spans="1:8" x14ac:dyDescent="0.3">
      <c r="A3" s="2">
        <v>230</v>
      </c>
      <c r="B3" s="2">
        <v>327</v>
      </c>
      <c r="C3" s="2">
        <v>0.79222974005110391</v>
      </c>
      <c r="D3" s="3">
        <f t="shared" ref="D3:D21" si="0">ABS(C3-$C$23)</f>
        <v>0.12866794806018189</v>
      </c>
      <c r="E3" s="3">
        <f t="shared" ref="E3:E21" si="1">_xlfn.STDEV.S(C3:C22)</f>
        <v>0.23080840894897539</v>
      </c>
      <c r="F3" s="2">
        <v>0.9615491780440234</v>
      </c>
      <c r="G3" s="3">
        <f t="shared" ref="G3:G21" si="2">ABS(F3-$F$23)</f>
        <v>7.1211468446311543E-2</v>
      </c>
      <c r="H3" s="3">
        <f t="shared" ref="H3:H21" si="3">_xlfn.STDEV.S(F3:F22)</f>
        <v>0.21841630952495084</v>
      </c>
    </row>
    <row r="4" spans="1:8" x14ac:dyDescent="0.3">
      <c r="A4" s="2">
        <v>88</v>
      </c>
      <c r="B4" s="2">
        <v>313</v>
      </c>
      <c r="C4" s="2">
        <v>0.77842182541064298</v>
      </c>
      <c r="D4" s="3">
        <f t="shared" si="0"/>
        <v>0.11486003341972095</v>
      </c>
      <c r="E4" s="3">
        <f t="shared" si="1"/>
        <v>0.22865876353408446</v>
      </c>
      <c r="F4" s="2">
        <v>0.96835443037974689</v>
      </c>
      <c r="G4" s="3">
        <f t="shared" si="2"/>
        <v>7.8016720782035032E-2</v>
      </c>
      <c r="H4" s="3">
        <f t="shared" si="3"/>
        <v>0.21771955190436551</v>
      </c>
    </row>
    <row r="5" spans="1:8" x14ac:dyDescent="0.3">
      <c r="A5" s="2">
        <v>143</v>
      </c>
      <c r="B5" s="2">
        <v>308</v>
      </c>
      <c r="C5" s="2">
        <v>0.68921724967498865</v>
      </c>
      <c r="D5" s="3">
        <f t="shared" si="0"/>
        <v>2.5655457684066629E-2</v>
      </c>
      <c r="E5" s="3">
        <f t="shared" si="1"/>
        <v>0.23328319147842588</v>
      </c>
      <c r="F5" s="2">
        <v>0.90664919751064532</v>
      </c>
      <c r="G5" s="3">
        <f t="shared" si="2"/>
        <v>1.6311487912933464E-2</v>
      </c>
      <c r="H5" s="3">
        <f t="shared" si="3"/>
        <v>0.22308199898103229</v>
      </c>
    </row>
    <row r="6" spans="1:8" x14ac:dyDescent="0.3">
      <c r="A6" s="2">
        <v>200</v>
      </c>
      <c r="B6" s="2">
        <v>298</v>
      </c>
      <c r="C6" s="2">
        <v>0.77979621929531029</v>
      </c>
      <c r="D6" s="3">
        <f t="shared" si="0"/>
        <v>0.11623442730438827</v>
      </c>
      <c r="E6" s="3">
        <f t="shared" si="1"/>
        <v>0.24023557939909834</v>
      </c>
      <c r="F6" s="2">
        <v>0.95199999999999996</v>
      </c>
      <c r="G6" s="3">
        <f t="shared" si="2"/>
        <v>6.16622904022881E-2</v>
      </c>
      <c r="H6" s="3">
        <f t="shared" si="3"/>
        <v>0.22985349084841944</v>
      </c>
    </row>
    <row r="7" spans="1:8" x14ac:dyDescent="0.3">
      <c r="A7" s="2">
        <v>41</v>
      </c>
      <c r="B7" s="2">
        <v>303</v>
      </c>
      <c r="C7" s="2">
        <v>0.8616656275022001</v>
      </c>
      <c r="D7" s="3">
        <f t="shared" si="0"/>
        <v>0.19810383551127808</v>
      </c>
      <c r="E7" s="3">
        <f t="shared" si="1"/>
        <v>0.24555335172655141</v>
      </c>
      <c r="F7" s="2">
        <v>0.97439633638634471</v>
      </c>
      <c r="G7" s="3">
        <f t="shared" si="2"/>
        <v>8.4058626788632851E-2</v>
      </c>
      <c r="H7" s="3">
        <f t="shared" si="3"/>
        <v>0.23660759341204529</v>
      </c>
    </row>
    <row r="8" spans="1:8" x14ac:dyDescent="0.3">
      <c r="A8" s="2">
        <v>286</v>
      </c>
      <c r="B8" s="2">
        <v>284</v>
      </c>
      <c r="C8" s="2">
        <v>0.79592369702924304</v>
      </c>
      <c r="D8" s="3">
        <f t="shared" si="0"/>
        <v>0.13236190503832101</v>
      </c>
      <c r="E8" s="3">
        <f t="shared" si="1"/>
        <v>0.24654960523867661</v>
      </c>
      <c r="F8" s="2">
        <v>0.96626506024096381</v>
      </c>
      <c r="G8" s="3">
        <f t="shared" si="2"/>
        <v>7.5927350643251956E-2</v>
      </c>
      <c r="H8" s="3">
        <f t="shared" si="3"/>
        <v>0.24337171292993837</v>
      </c>
    </row>
    <row r="9" spans="1:8" x14ac:dyDescent="0.3">
      <c r="A9" s="2">
        <v>163</v>
      </c>
      <c r="B9" s="2">
        <v>263</v>
      </c>
      <c r="C9" s="2">
        <v>0.47604432512097322</v>
      </c>
      <c r="D9" s="3">
        <f t="shared" si="0"/>
        <v>0.1875174668699488</v>
      </c>
      <c r="E9" s="3">
        <f t="shared" si="1"/>
        <v>0.25099022701814211</v>
      </c>
      <c r="F9" s="2">
        <v>0.90443864229765014</v>
      </c>
      <c r="G9" s="3">
        <f t="shared" si="2"/>
        <v>1.4100932699938284E-2</v>
      </c>
      <c r="H9" s="3">
        <f t="shared" si="3"/>
        <v>0.25099162309019402</v>
      </c>
    </row>
    <row r="10" spans="1:8" x14ac:dyDescent="0.3">
      <c r="A10" s="2">
        <v>195</v>
      </c>
      <c r="B10" s="2">
        <v>311</v>
      </c>
      <c r="C10" s="2">
        <v>8.3480222297652445E-4</v>
      </c>
      <c r="D10" s="3">
        <f t="shared" si="0"/>
        <v>0.66272698976794553</v>
      </c>
      <c r="E10" s="3">
        <f t="shared" si="1"/>
        <v>0.2581116065870836</v>
      </c>
      <c r="F10" s="2">
        <v>1.091529824730123E-2</v>
      </c>
      <c r="G10" s="3">
        <f t="shared" si="2"/>
        <v>0.87942241135041066</v>
      </c>
      <c r="H10" s="3">
        <f t="shared" si="3"/>
        <v>0.26092237194958995</v>
      </c>
    </row>
    <row r="11" spans="1:8" x14ac:dyDescent="0.3">
      <c r="A11" s="2">
        <v>274</v>
      </c>
      <c r="B11" s="2">
        <v>208</v>
      </c>
      <c r="C11" s="2">
        <v>0.86941721840380182</v>
      </c>
      <c r="D11" s="3">
        <f t="shared" si="0"/>
        <v>0.20585542641287979</v>
      </c>
      <c r="E11" s="3">
        <f t="shared" si="1"/>
        <v>0.18657441866583721</v>
      </c>
      <c r="F11" s="2">
        <v>0.98464285714285715</v>
      </c>
      <c r="G11" s="3">
        <f t="shared" si="2"/>
        <v>9.4305147545145296E-2</v>
      </c>
      <c r="H11" s="3">
        <f t="shared" si="3"/>
        <v>5.9851708309276185E-2</v>
      </c>
    </row>
    <row r="12" spans="1:8" x14ac:dyDescent="0.3">
      <c r="A12" s="2">
        <v>43</v>
      </c>
      <c r="B12" s="2">
        <v>200</v>
      </c>
      <c r="C12" s="2">
        <v>0.86489499292261962</v>
      </c>
      <c r="D12" s="3">
        <f t="shared" si="0"/>
        <v>0.2013332009316976</v>
      </c>
      <c r="E12" s="3">
        <f t="shared" si="1"/>
        <v>0.18456688527296919</v>
      </c>
      <c r="F12" s="2">
        <v>0.97988286223580345</v>
      </c>
      <c r="G12" s="3">
        <f t="shared" si="2"/>
        <v>8.9545152638091596E-2</v>
      </c>
      <c r="H12" s="3">
        <f t="shared" si="3"/>
        <v>5.9993611554396968E-2</v>
      </c>
    </row>
    <row r="13" spans="1:8" x14ac:dyDescent="0.3">
      <c r="A13" s="2">
        <v>130</v>
      </c>
      <c r="B13" s="2">
        <v>191</v>
      </c>
      <c r="C13" s="2">
        <v>0.57642834888637129</v>
      </c>
      <c r="D13" s="3">
        <f t="shared" si="0"/>
        <v>8.7133443104550734E-2</v>
      </c>
      <c r="E13" s="3">
        <f t="shared" si="1"/>
        <v>0.18013885926116105</v>
      </c>
      <c r="F13" s="2">
        <v>0.90582750582750582</v>
      </c>
      <c r="G13" s="3">
        <f t="shared" si="2"/>
        <v>1.5489796229793962E-2</v>
      </c>
      <c r="H13" s="3">
        <f t="shared" si="3"/>
        <v>6.0103358967374211E-2</v>
      </c>
    </row>
    <row r="14" spans="1:8" x14ac:dyDescent="0.3">
      <c r="A14" s="2">
        <v>43</v>
      </c>
      <c r="B14" s="2">
        <v>148</v>
      </c>
      <c r="C14" s="2">
        <v>0.3983953932179411</v>
      </c>
      <c r="D14" s="3">
        <f t="shared" si="0"/>
        <v>0.26516639877298093</v>
      </c>
      <c r="E14" s="3">
        <f t="shared" si="1"/>
        <v>0.18987094597175264</v>
      </c>
      <c r="F14" s="2">
        <v>0.87442337262942083</v>
      </c>
      <c r="G14" s="3">
        <f t="shared" si="2"/>
        <v>1.5914336968291032E-2</v>
      </c>
      <c r="H14" s="3">
        <f t="shared" si="3"/>
        <v>6.3587451861790878E-2</v>
      </c>
    </row>
    <row r="15" spans="1:8" x14ac:dyDescent="0.3">
      <c r="A15" s="2">
        <v>240</v>
      </c>
      <c r="B15" s="2">
        <v>136</v>
      </c>
      <c r="C15" s="2">
        <v>0.59908838137000009</v>
      </c>
      <c r="D15" s="3">
        <f t="shared" si="0"/>
        <v>6.4473410620921934E-2</v>
      </c>
      <c r="E15" s="3">
        <f t="shared" si="1"/>
        <v>0.17837137979544931</v>
      </c>
      <c r="F15" s="2">
        <v>0.91755624897355892</v>
      </c>
      <c r="G15" s="3">
        <f t="shared" si="2"/>
        <v>2.7218539375847062E-2</v>
      </c>
      <c r="H15" s="3">
        <f t="shared" si="3"/>
        <v>6.5547382905065454E-2</v>
      </c>
    </row>
    <row r="16" spans="1:8" x14ac:dyDescent="0.3">
      <c r="A16" s="2">
        <v>130</v>
      </c>
      <c r="B16" s="2">
        <v>121</v>
      </c>
      <c r="C16" s="2">
        <v>0.41779702551397108</v>
      </c>
      <c r="D16" s="3">
        <f t="shared" si="0"/>
        <v>0.24576476647695095</v>
      </c>
      <c r="E16" s="3">
        <f t="shared" si="1"/>
        <v>0.19014337149956351</v>
      </c>
      <c r="F16" s="2">
        <v>0.82690048665883542</v>
      </c>
      <c r="G16" s="3">
        <f t="shared" si="2"/>
        <v>6.3437222938876436E-2</v>
      </c>
      <c r="H16" s="3">
        <f t="shared" si="3"/>
        <v>7.0725152651619855E-2</v>
      </c>
    </row>
    <row r="17" spans="1:8" x14ac:dyDescent="0.3">
      <c r="A17" s="2">
        <v>26</v>
      </c>
      <c r="B17" s="2">
        <v>83</v>
      </c>
      <c r="C17" s="2">
        <v>0.86710602605025111</v>
      </c>
      <c r="D17" s="3">
        <f t="shared" si="0"/>
        <v>0.20354423405932909</v>
      </c>
      <c r="E17" s="3">
        <f t="shared" si="1"/>
        <v>0.16520495792269638</v>
      </c>
      <c r="F17" s="2">
        <v>0.98241931251639991</v>
      </c>
      <c r="G17" s="3">
        <f t="shared" si="2"/>
        <v>9.2081602918688055E-2</v>
      </c>
      <c r="H17" s="3">
        <f t="shared" si="3"/>
        <v>6.0903579987334394E-2</v>
      </c>
    </row>
    <row r="18" spans="1:8" x14ac:dyDescent="0.3">
      <c r="A18" s="2">
        <v>258</v>
      </c>
      <c r="B18" s="2">
        <v>67</v>
      </c>
      <c r="C18" s="2">
        <v>0.85565615293026398</v>
      </c>
      <c r="D18" s="3">
        <f t="shared" si="0"/>
        <v>0.19209436093934196</v>
      </c>
      <c r="E18" s="3">
        <f t="shared" si="1"/>
        <v>0.16729617510830852</v>
      </c>
      <c r="F18" s="2">
        <v>0.98831168831168836</v>
      </c>
      <c r="G18" s="3">
        <f t="shared" si="2"/>
        <v>9.7973978713976506E-2</v>
      </c>
      <c r="H18" s="3">
        <f t="shared" si="3"/>
        <v>6.4497455823376876E-2</v>
      </c>
    </row>
    <row r="19" spans="1:8" x14ac:dyDescent="0.3">
      <c r="A19" s="2">
        <v>141</v>
      </c>
      <c r="B19" s="2">
        <v>59</v>
      </c>
      <c r="C19" s="2">
        <v>0.45973587913287117</v>
      </c>
      <c r="D19" s="3">
        <f t="shared" si="0"/>
        <v>0.20382591285805085</v>
      </c>
      <c r="E19" s="3">
        <f t="shared" si="1"/>
        <v>0.1632282543538838</v>
      </c>
      <c r="F19" s="2">
        <v>0.84289133556725704</v>
      </c>
      <c r="G19" s="3">
        <f t="shared" si="2"/>
        <v>4.7446374030454819E-2</v>
      </c>
      <c r="H19" s="3">
        <f t="shared" si="3"/>
        <v>6.5908698788875758E-2</v>
      </c>
    </row>
    <row r="20" spans="1:8" x14ac:dyDescent="0.3">
      <c r="A20" s="2">
        <v>40</v>
      </c>
      <c r="B20" s="2">
        <v>30</v>
      </c>
      <c r="C20" s="2">
        <v>0.8587509774892399</v>
      </c>
      <c r="D20" s="3">
        <f t="shared" si="0"/>
        <v>0.19518918549831787</v>
      </c>
      <c r="E20" s="3">
        <f t="shared" si="1"/>
        <v>0.11997094557333683</v>
      </c>
      <c r="F20" s="2">
        <v>0.97754677754677755</v>
      </c>
      <c r="G20" s="3">
        <f t="shared" si="2"/>
        <v>8.7209067949065688E-2</v>
      </c>
      <c r="H20" s="3">
        <f t="shared" si="3"/>
        <v>4.9318090292036848E-2</v>
      </c>
    </row>
    <row r="21" spans="1:8" x14ac:dyDescent="0.3">
      <c r="A21" s="2">
        <v>317</v>
      </c>
      <c r="B21" s="2">
        <v>17</v>
      </c>
      <c r="C21" s="2">
        <v>0.64030536180829389</v>
      </c>
      <c r="D21" s="3">
        <f t="shared" si="0"/>
        <v>2.3256430182628129E-2</v>
      </c>
      <c r="E21" s="3">
        <f t="shared" si="1"/>
        <v>1.644477948832785E-2</v>
      </c>
      <c r="F21" s="2">
        <v>0.97385159010600708</v>
      </c>
      <c r="G21" s="3">
        <f t="shared" si="2"/>
        <v>8.3513880508295224E-2</v>
      </c>
      <c r="H21" s="3">
        <f t="shared" si="3"/>
        <v>5.9053231230618584E-2</v>
      </c>
    </row>
    <row r="23" spans="1:8" x14ac:dyDescent="0.3">
      <c r="C23">
        <f>AVERAGE(C2:C22)</f>
        <v>0.66356179199092202</v>
      </c>
      <c r="F23">
        <f t="shared" ref="D23:F23" si="4">AVERAGE(F2:F22)</f>
        <v>0.89033770959771186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ADFB-7404-4C5D-810B-A8816B558E1B}">
  <dimension ref="A1:H23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155</v>
      </c>
      <c r="B1" s="1" t="s">
        <v>156</v>
      </c>
      <c r="C1" s="4" t="s">
        <v>2</v>
      </c>
      <c r="D1" s="5" t="s">
        <v>157</v>
      </c>
      <c r="E1" s="5" t="s">
        <v>158</v>
      </c>
      <c r="F1" s="4" t="s">
        <v>154</v>
      </c>
      <c r="G1" s="5" t="s">
        <v>157</v>
      </c>
      <c r="H1" s="5" t="s">
        <v>158</v>
      </c>
    </row>
    <row r="2" spans="1:8" x14ac:dyDescent="0.3">
      <c r="A2" s="3">
        <v>159</v>
      </c>
      <c r="B2" s="3">
        <v>341</v>
      </c>
      <c r="C2" s="3">
        <v>152.85281229019171</v>
      </c>
      <c r="D2" s="3">
        <f>ABS(C2-$C$23)</f>
        <v>129.86574599146837</v>
      </c>
      <c r="E2" s="3">
        <f>_xlfn.STDEV.S(C2:C21)</f>
        <v>375.39819646569737</v>
      </c>
      <c r="F2" s="3">
        <v>17.780677627869711</v>
      </c>
      <c r="G2" s="3">
        <f>ABS(F2-$F$23)</f>
        <v>8.0114932787862472</v>
      </c>
      <c r="H2" s="3">
        <f>_xlfn.STDEV.S(F2:F21)</f>
        <v>20.826911870730136</v>
      </c>
    </row>
    <row r="3" spans="1:8" x14ac:dyDescent="0.3">
      <c r="A3" s="2">
        <v>230</v>
      </c>
      <c r="B3" s="2">
        <v>327</v>
      </c>
      <c r="C3" s="2">
        <v>165.43859875202179</v>
      </c>
      <c r="D3" s="3">
        <f t="shared" ref="D3:D21" si="0">ABS(C3-$C$23)</f>
        <v>117.27995952963829</v>
      </c>
      <c r="E3" s="3">
        <f t="shared" ref="E3:E21" si="1">_xlfn.STDEV.S(C3:C22)</f>
        <v>384.40426946045102</v>
      </c>
      <c r="F3" s="2">
        <v>19.621646539486029</v>
      </c>
      <c r="G3" s="3">
        <f t="shared" ref="G3:G21" si="2">ABS(F3-$F$23)</f>
        <v>6.1705243671699286</v>
      </c>
      <c r="H3" s="3">
        <f t="shared" ref="H3:H21" si="3">_xlfn.STDEV.S(F3:F22)</f>
        <v>21.30973013573379</v>
      </c>
    </row>
    <row r="4" spans="1:8" x14ac:dyDescent="0.3">
      <c r="A4" s="2">
        <v>88</v>
      </c>
      <c r="B4" s="2">
        <v>313</v>
      </c>
      <c r="C4" s="2">
        <v>140.56854152679441</v>
      </c>
      <c r="D4" s="3">
        <f t="shared" si="0"/>
        <v>142.15001675486567</v>
      </c>
      <c r="E4" s="3">
        <f t="shared" si="1"/>
        <v>383.24041061672375</v>
      </c>
      <c r="F4" s="2">
        <v>14.825742925052131</v>
      </c>
      <c r="G4" s="3">
        <f t="shared" si="2"/>
        <v>10.966427981603827</v>
      </c>
      <c r="H4" s="3">
        <f t="shared" si="3"/>
        <v>21.25062056364354</v>
      </c>
    </row>
    <row r="5" spans="1:8" x14ac:dyDescent="0.3">
      <c r="A5" s="2">
        <v>143</v>
      </c>
      <c r="B5" s="2">
        <v>308</v>
      </c>
      <c r="C5" s="2">
        <v>158.85281229019171</v>
      </c>
      <c r="D5" s="3">
        <f t="shared" si="0"/>
        <v>123.86574599146837</v>
      </c>
      <c r="E5" s="3">
        <f t="shared" si="1"/>
        <v>392.45130647951186</v>
      </c>
      <c r="F5" s="2">
        <v>18.071997539527409</v>
      </c>
      <c r="G5" s="3">
        <f t="shared" si="2"/>
        <v>7.7201733671285488</v>
      </c>
      <c r="H5" s="3">
        <f t="shared" si="3"/>
        <v>21.671053029246139</v>
      </c>
    </row>
    <row r="6" spans="1:8" x14ac:dyDescent="0.3">
      <c r="A6" s="2">
        <v>200</v>
      </c>
      <c r="B6" s="2">
        <v>298</v>
      </c>
      <c r="C6" s="2">
        <v>166.7523070573807</v>
      </c>
      <c r="D6" s="3">
        <f t="shared" si="0"/>
        <v>115.96625122427938</v>
      </c>
      <c r="E6" s="3">
        <f t="shared" si="1"/>
        <v>402.79437876782913</v>
      </c>
      <c r="F6" s="2">
        <v>22.02047581629941</v>
      </c>
      <c r="G6" s="3">
        <f t="shared" si="2"/>
        <v>3.7716950903565483</v>
      </c>
      <c r="H6" s="3">
        <f t="shared" si="3"/>
        <v>22.214539322378233</v>
      </c>
    </row>
    <row r="7" spans="1:8" x14ac:dyDescent="0.3">
      <c r="A7" s="2">
        <v>41</v>
      </c>
      <c r="B7" s="2">
        <v>303</v>
      </c>
      <c r="C7" s="2">
        <v>184.7523070573807</v>
      </c>
      <c r="D7" s="3">
        <f t="shared" si="0"/>
        <v>97.966251224279375</v>
      </c>
      <c r="E7" s="3">
        <f t="shared" si="1"/>
        <v>414.18172213124637</v>
      </c>
      <c r="F7" s="2">
        <v>21.773651860541129</v>
      </c>
      <c r="G7" s="3">
        <f t="shared" si="2"/>
        <v>4.0185190461148288</v>
      </c>
      <c r="H7" s="3">
        <f t="shared" si="3"/>
        <v>22.892777850908416</v>
      </c>
    </row>
    <row r="8" spans="1:8" x14ac:dyDescent="0.3">
      <c r="A8" s="2">
        <v>286</v>
      </c>
      <c r="B8" s="2">
        <v>284</v>
      </c>
      <c r="C8" s="2">
        <v>225.0538227558136</v>
      </c>
      <c r="D8" s="3">
        <f t="shared" si="0"/>
        <v>57.664735525846481</v>
      </c>
      <c r="E8" s="3">
        <f t="shared" si="1"/>
        <v>427.04075810408688</v>
      </c>
      <c r="F8" s="2">
        <v>30.324925020862761</v>
      </c>
      <c r="G8" s="3">
        <f t="shared" si="2"/>
        <v>4.5327541142068029</v>
      </c>
      <c r="H8" s="3">
        <f t="shared" si="3"/>
        <v>23.632209147059118</v>
      </c>
    </row>
    <row r="9" spans="1:8" x14ac:dyDescent="0.3">
      <c r="A9" s="2">
        <v>163</v>
      </c>
      <c r="B9" s="2">
        <v>263</v>
      </c>
      <c r="C9" s="2">
        <v>213.82337474823001</v>
      </c>
      <c r="D9" s="3">
        <f t="shared" si="0"/>
        <v>68.895183533430071</v>
      </c>
      <c r="E9" s="3">
        <f t="shared" si="1"/>
        <v>442.11236523000844</v>
      </c>
      <c r="F9" s="2">
        <v>16.543510557573349</v>
      </c>
      <c r="G9" s="3">
        <f t="shared" si="2"/>
        <v>9.2486603490826091</v>
      </c>
      <c r="H9" s="3">
        <f t="shared" si="3"/>
        <v>24.518722640417508</v>
      </c>
    </row>
    <row r="10" spans="1:8" x14ac:dyDescent="0.3">
      <c r="A10" s="2">
        <v>195</v>
      </c>
      <c r="B10" s="2">
        <v>311</v>
      </c>
      <c r="C10" s="2">
        <v>1848.528122901917</v>
      </c>
      <c r="D10" s="3">
        <f t="shared" si="0"/>
        <v>1565.8095646202569</v>
      </c>
      <c r="E10" s="3">
        <f t="shared" si="1"/>
        <v>458.64021564085255</v>
      </c>
      <c r="F10" s="2">
        <v>111.98379305655151</v>
      </c>
      <c r="G10" s="3">
        <f t="shared" si="2"/>
        <v>86.191622149895551</v>
      </c>
      <c r="H10" s="3">
        <f t="shared" si="3"/>
        <v>25.272662682138762</v>
      </c>
    </row>
    <row r="11" spans="1:8" x14ac:dyDescent="0.3">
      <c r="A11" s="2">
        <v>274</v>
      </c>
      <c r="B11" s="2">
        <v>208</v>
      </c>
      <c r="C11" s="2">
        <v>141.1543279886246</v>
      </c>
      <c r="D11" s="3">
        <f t="shared" si="0"/>
        <v>141.56423029303548</v>
      </c>
      <c r="E11" s="3">
        <f t="shared" si="1"/>
        <v>88.545075238144634</v>
      </c>
      <c r="F11" s="2">
        <v>16.863142347548791</v>
      </c>
      <c r="G11" s="3">
        <f t="shared" si="2"/>
        <v>8.9290285591071665</v>
      </c>
      <c r="H11" s="3">
        <f t="shared" si="3"/>
        <v>4.8150670299478442</v>
      </c>
    </row>
    <row r="12" spans="1:8" x14ac:dyDescent="0.3">
      <c r="A12" s="2">
        <v>43</v>
      </c>
      <c r="B12" s="2">
        <v>200</v>
      </c>
      <c r="C12" s="2">
        <v>167.19595813751221</v>
      </c>
      <c r="D12" s="3">
        <f t="shared" si="0"/>
        <v>115.52260014414787</v>
      </c>
      <c r="E12" s="3">
        <f t="shared" si="1"/>
        <v>88.807781589203486</v>
      </c>
      <c r="F12" s="2">
        <v>19.696248933811969</v>
      </c>
      <c r="G12" s="3">
        <f t="shared" si="2"/>
        <v>6.0959219728439891</v>
      </c>
      <c r="H12" s="3">
        <f t="shared" si="3"/>
        <v>4.70851657415154</v>
      </c>
    </row>
    <row r="13" spans="1:8" x14ac:dyDescent="0.3">
      <c r="A13" s="2">
        <v>130</v>
      </c>
      <c r="B13" s="2">
        <v>191</v>
      </c>
      <c r="C13" s="2">
        <v>252.06601536273959</v>
      </c>
      <c r="D13" s="3">
        <f t="shared" si="0"/>
        <v>30.652542918920489</v>
      </c>
      <c r="E13" s="3">
        <f t="shared" si="1"/>
        <v>90.928344711922804</v>
      </c>
      <c r="F13" s="2">
        <v>29.14128228514431</v>
      </c>
      <c r="G13" s="3">
        <f t="shared" si="2"/>
        <v>3.3491113784883524</v>
      </c>
      <c r="H13" s="3">
        <f t="shared" si="3"/>
        <v>4.8357259546623075</v>
      </c>
    </row>
    <row r="14" spans="1:8" x14ac:dyDescent="0.3">
      <c r="A14" s="2">
        <v>43</v>
      </c>
      <c r="B14" s="2">
        <v>148</v>
      </c>
      <c r="C14" s="2">
        <v>284.1076455116272</v>
      </c>
      <c r="D14" s="3">
        <f t="shared" si="0"/>
        <v>1.3890872299671173</v>
      </c>
      <c r="E14" s="3">
        <f t="shared" si="1"/>
        <v>96.285062806548481</v>
      </c>
      <c r="F14" s="2">
        <v>26.117842733077019</v>
      </c>
      <c r="G14" s="3">
        <f t="shared" si="2"/>
        <v>0.32567182642106118</v>
      </c>
      <c r="H14" s="3">
        <f t="shared" si="3"/>
        <v>4.6288286427083465</v>
      </c>
    </row>
    <row r="15" spans="1:8" x14ac:dyDescent="0.3">
      <c r="A15" s="2">
        <v>240</v>
      </c>
      <c r="B15" s="2">
        <v>136</v>
      </c>
      <c r="C15" s="2">
        <v>242.06601536273959</v>
      </c>
      <c r="D15" s="3">
        <f t="shared" si="0"/>
        <v>40.652542918920489</v>
      </c>
      <c r="E15" s="3">
        <f t="shared" si="1"/>
        <v>101.07645874007434</v>
      </c>
      <c r="F15" s="2">
        <v>24.492260064669601</v>
      </c>
      <c r="G15" s="3">
        <f t="shared" si="2"/>
        <v>1.2999108419863568</v>
      </c>
      <c r="H15" s="3">
        <f t="shared" si="3"/>
        <v>4.7377219113556599</v>
      </c>
    </row>
    <row r="16" spans="1:8" x14ac:dyDescent="0.3">
      <c r="A16" s="2">
        <v>130</v>
      </c>
      <c r="B16" s="2">
        <v>121</v>
      </c>
      <c r="C16" s="2">
        <v>384.97770273685461</v>
      </c>
      <c r="D16" s="3">
        <f t="shared" si="0"/>
        <v>102.25914445519453</v>
      </c>
      <c r="E16" s="3">
        <f t="shared" si="1"/>
        <v>109.0370629584398</v>
      </c>
      <c r="F16" s="2">
        <v>26.109125296601999</v>
      </c>
      <c r="G16" s="3">
        <f t="shared" si="2"/>
        <v>0.31695438994604075</v>
      </c>
      <c r="H16" s="3">
        <f t="shared" si="3"/>
        <v>5.0104856285027806</v>
      </c>
    </row>
    <row r="17" spans="1:8" x14ac:dyDescent="0.3">
      <c r="A17" s="2">
        <v>26</v>
      </c>
      <c r="B17" s="2">
        <v>83</v>
      </c>
      <c r="C17" s="2">
        <v>164.71067690849301</v>
      </c>
      <c r="D17" s="3">
        <f t="shared" si="0"/>
        <v>118.00788137316707</v>
      </c>
      <c r="E17" s="3">
        <f t="shared" si="1"/>
        <v>92.167560057643001</v>
      </c>
      <c r="F17" s="2">
        <v>19.490554089408558</v>
      </c>
      <c r="G17" s="3">
        <f t="shared" si="2"/>
        <v>6.3016168172473996</v>
      </c>
      <c r="H17" s="3">
        <f t="shared" si="3"/>
        <v>5.0724154907213412</v>
      </c>
    </row>
    <row r="18" spans="1:8" x14ac:dyDescent="0.3">
      <c r="A18" s="2">
        <v>258</v>
      </c>
      <c r="B18" s="2">
        <v>67</v>
      </c>
      <c r="C18" s="2">
        <v>167.1543279886246</v>
      </c>
      <c r="D18" s="3">
        <f t="shared" si="0"/>
        <v>115.56423029303548</v>
      </c>
      <c r="E18" s="3">
        <f t="shared" si="1"/>
        <v>101.05893224295944</v>
      </c>
      <c r="F18" s="2">
        <v>17.797844661729961</v>
      </c>
      <c r="G18" s="3">
        <f t="shared" si="2"/>
        <v>7.9943262449259969</v>
      </c>
      <c r="H18" s="3">
        <f t="shared" si="3"/>
        <v>5.6068682912704064</v>
      </c>
    </row>
    <row r="19" spans="1:8" x14ac:dyDescent="0.3">
      <c r="A19" s="2">
        <v>141</v>
      </c>
      <c r="B19" s="2">
        <v>59</v>
      </c>
      <c r="C19" s="2">
        <v>346.87719750404358</v>
      </c>
      <c r="D19" s="3">
        <f t="shared" si="0"/>
        <v>64.158639222383499</v>
      </c>
      <c r="E19" s="3">
        <f t="shared" si="1"/>
        <v>113.54844481892788</v>
      </c>
      <c r="F19" s="2">
        <v>28.709907086573821</v>
      </c>
      <c r="G19" s="3">
        <f t="shared" si="2"/>
        <v>2.9177361799178634</v>
      </c>
      <c r="H19" s="3">
        <f t="shared" si="3"/>
        <v>6.053224819123546</v>
      </c>
    </row>
    <row r="20" spans="1:8" x14ac:dyDescent="0.3">
      <c r="A20" s="2">
        <v>40</v>
      </c>
      <c r="B20" s="2">
        <v>30</v>
      </c>
      <c r="C20" s="2">
        <v>131.1543279886246</v>
      </c>
      <c r="D20" s="3">
        <f t="shared" si="0"/>
        <v>151.56423029303548</v>
      </c>
      <c r="E20" s="3">
        <f t="shared" si="1"/>
        <v>92.098865870608194</v>
      </c>
      <c r="F20" s="2">
        <v>15.5909135270141</v>
      </c>
      <c r="G20" s="3">
        <f t="shared" si="2"/>
        <v>10.201257379641858</v>
      </c>
      <c r="H20" s="3">
        <f t="shared" si="3"/>
        <v>5.2058444824137133</v>
      </c>
    </row>
    <row r="21" spans="1:8" x14ac:dyDescent="0.3">
      <c r="A21" s="2">
        <v>317</v>
      </c>
      <c r="B21" s="2">
        <v>17</v>
      </c>
      <c r="C21" s="2">
        <v>116.2842707633972</v>
      </c>
      <c r="D21" s="3">
        <f t="shared" si="0"/>
        <v>166.43428751826286</v>
      </c>
      <c r="E21" s="3">
        <f t="shared" si="1"/>
        <v>117.68681332611524</v>
      </c>
      <c r="F21" s="2">
        <v>18.88787616377568</v>
      </c>
      <c r="G21" s="3">
        <f t="shared" si="2"/>
        <v>6.9042947428802783</v>
      </c>
      <c r="H21" s="3">
        <f t="shared" si="3"/>
        <v>4.8820736320012577</v>
      </c>
    </row>
    <row r="23" spans="1:8" x14ac:dyDescent="0.3">
      <c r="C23">
        <f>AVERAGE(C2:C22)</f>
        <v>282.71855828166008</v>
      </c>
      <c r="F23">
        <f t="shared" ref="D23:F23" si="4">AVERAGE(F2:F22)</f>
        <v>25.792170906655958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2696-77AE-4D75-B67E-46DF08B97BF4}">
  <dimension ref="A1:H23"/>
  <sheetViews>
    <sheetView topLeftCell="A10" workbookViewId="0">
      <selection sqref="A1:H6"/>
    </sheetView>
  </sheetViews>
  <sheetFormatPr defaultRowHeight="14.4" x14ac:dyDescent="0.3"/>
  <sheetData>
    <row r="1" spans="1:8" ht="15" thickBot="1" x14ac:dyDescent="0.35">
      <c r="A1" s="1" t="s">
        <v>155</v>
      </c>
      <c r="B1" s="1" t="s">
        <v>156</v>
      </c>
      <c r="C1" s="4" t="s">
        <v>3</v>
      </c>
      <c r="D1" s="5" t="s">
        <v>157</v>
      </c>
      <c r="E1" s="5" t="s">
        <v>158</v>
      </c>
      <c r="F1" s="4" t="s">
        <v>4</v>
      </c>
      <c r="G1" s="5" t="s">
        <v>157</v>
      </c>
      <c r="H1" s="5" t="s">
        <v>158</v>
      </c>
    </row>
    <row r="2" spans="1:8" x14ac:dyDescent="0.3">
      <c r="A2" s="3">
        <v>159</v>
      </c>
      <c r="B2" s="3">
        <v>341</v>
      </c>
      <c r="C2" s="3">
        <v>57</v>
      </c>
      <c r="D2" s="3">
        <f>ABS(C2-$C$23)</f>
        <v>9.7000000000000028</v>
      </c>
      <c r="E2" s="3">
        <f>_xlfn.STDEV.S(C2:C21)</f>
        <v>38.952197424670743</v>
      </c>
      <c r="F2" s="3">
        <v>38</v>
      </c>
      <c r="G2" s="3">
        <f>ABS(F2-$F$23)</f>
        <v>17.049999999999997</v>
      </c>
      <c r="H2" s="3">
        <f>_xlfn.STDEV.S(F2:F21)</f>
        <v>22.139450380664254</v>
      </c>
    </row>
    <row r="3" spans="1:8" x14ac:dyDescent="0.3">
      <c r="A3" s="2">
        <v>230</v>
      </c>
      <c r="B3" s="2">
        <v>327</v>
      </c>
      <c r="C3" s="2">
        <v>47</v>
      </c>
      <c r="D3" s="3">
        <f t="shared" ref="D3:D21" si="0">ABS(C3-$C$23)</f>
        <v>19.700000000000003</v>
      </c>
      <c r="E3" s="3">
        <f t="shared" ref="E3:E21" si="1">_xlfn.STDEV.S(C3:C22)</f>
        <v>39.95077380333678</v>
      </c>
      <c r="F3" s="2">
        <v>55</v>
      </c>
      <c r="G3" s="3">
        <f t="shared" ref="G3:G21" si="2">ABS(F3-$F$23)</f>
        <v>4.9999999999997158E-2</v>
      </c>
      <c r="H3" s="3">
        <f t="shared" ref="H3:H21" si="3">_xlfn.STDEV.S(F3:F22)</f>
        <v>22.369308547925229</v>
      </c>
    </row>
    <row r="4" spans="1:8" x14ac:dyDescent="0.3">
      <c r="A4" s="2">
        <v>88</v>
      </c>
      <c r="B4" s="2">
        <v>313</v>
      </c>
      <c r="C4" s="2">
        <v>31</v>
      </c>
      <c r="D4" s="3">
        <f t="shared" si="0"/>
        <v>35.700000000000003</v>
      </c>
      <c r="E4" s="3">
        <f t="shared" si="1"/>
        <v>39.651626958648691</v>
      </c>
      <c r="F4" s="2">
        <v>53</v>
      </c>
      <c r="G4" s="3">
        <f t="shared" si="2"/>
        <v>2.0499999999999972</v>
      </c>
      <c r="H4" s="3">
        <f t="shared" si="3"/>
        <v>22.369193846299726</v>
      </c>
    </row>
    <row r="5" spans="1:8" x14ac:dyDescent="0.3">
      <c r="A5" s="2">
        <v>143</v>
      </c>
      <c r="B5" s="2">
        <v>308</v>
      </c>
      <c r="C5" s="2">
        <v>51</v>
      </c>
      <c r="D5" s="3">
        <f t="shared" si="0"/>
        <v>15.700000000000003</v>
      </c>
      <c r="E5" s="3">
        <f t="shared" si="1"/>
        <v>39.731514384605546</v>
      </c>
      <c r="F5" s="2">
        <v>44</v>
      </c>
      <c r="G5" s="3">
        <f t="shared" si="2"/>
        <v>11.049999999999997</v>
      </c>
      <c r="H5" s="3">
        <f t="shared" si="3"/>
        <v>23.005969848993775</v>
      </c>
    </row>
    <row r="6" spans="1:8" x14ac:dyDescent="0.3">
      <c r="A6" s="2">
        <v>200</v>
      </c>
      <c r="B6" s="2">
        <v>298</v>
      </c>
      <c r="C6" s="2">
        <v>60</v>
      </c>
      <c r="D6" s="3">
        <f t="shared" si="0"/>
        <v>6.7000000000000028</v>
      </c>
      <c r="E6" s="3">
        <f t="shared" si="1"/>
        <v>40.65172378951258</v>
      </c>
      <c r="F6" s="2">
        <v>43</v>
      </c>
      <c r="G6" s="3">
        <f t="shared" si="2"/>
        <v>12.049999999999997</v>
      </c>
      <c r="H6" s="3">
        <f t="shared" si="3"/>
        <v>23.508363655616403</v>
      </c>
    </row>
    <row r="7" spans="1:8" x14ac:dyDescent="0.3">
      <c r="A7" s="2">
        <v>41</v>
      </c>
      <c r="B7" s="2">
        <v>303</v>
      </c>
      <c r="C7" s="2">
        <v>53</v>
      </c>
      <c r="D7" s="3">
        <f t="shared" si="0"/>
        <v>13.700000000000003</v>
      </c>
      <c r="E7" s="3">
        <f t="shared" si="1"/>
        <v>41.874124368954469</v>
      </c>
      <c r="F7" s="2">
        <v>60</v>
      </c>
      <c r="G7" s="3">
        <f t="shared" si="2"/>
        <v>4.9500000000000028</v>
      </c>
      <c r="H7" s="3">
        <f t="shared" si="3"/>
        <v>23.998848713705705</v>
      </c>
    </row>
    <row r="8" spans="1:8" x14ac:dyDescent="0.3">
      <c r="A8" s="2">
        <v>286</v>
      </c>
      <c r="B8" s="2">
        <v>284</v>
      </c>
      <c r="C8" s="2">
        <v>75</v>
      </c>
      <c r="D8" s="3">
        <f t="shared" si="0"/>
        <v>8.2999999999999972</v>
      </c>
      <c r="E8" s="3">
        <f t="shared" si="1"/>
        <v>43.019677668093543</v>
      </c>
      <c r="F8" s="2">
        <v>53</v>
      </c>
      <c r="G8" s="3">
        <f t="shared" si="2"/>
        <v>2.0499999999999972</v>
      </c>
      <c r="H8" s="3">
        <f t="shared" si="3"/>
        <v>24.832988332534811</v>
      </c>
    </row>
    <row r="9" spans="1:8" x14ac:dyDescent="0.3">
      <c r="A9" s="2">
        <v>163</v>
      </c>
      <c r="B9" s="2">
        <v>263</v>
      </c>
      <c r="C9" s="2">
        <v>52</v>
      </c>
      <c r="D9" s="3">
        <f t="shared" si="0"/>
        <v>14.700000000000003</v>
      </c>
      <c r="E9" s="3">
        <f t="shared" si="1"/>
        <v>44.641402086177571</v>
      </c>
      <c r="F9" s="2">
        <v>52</v>
      </c>
      <c r="G9" s="3">
        <f t="shared" si="2"/>
        <v>3.0499999999999972</v>
      </c>
      <c r="H9" s="3">
        <f t="shared" si="3"/>
        <v>25.737477751112507</v>
      </c>
    </row>
    <row r="10" spans="1:8" x14ac:dyDescent="0.3">
      <c r="A10" s="2">
        <v>195</v>
      </c>
      <c r="B10" s="2">
        <v>311</v>
      </c>
      <c r="C10" s="2">
        <v>214</v>
      </c>
      <c r="D10" s="3">
        <f t="shared" si="0"/>
        <v>147.30000000000001</v>
      </c>
      <c r="E10" s="3">
        <f t="shared" si="1"/>
        <v>46.022533499836676</v>
      </c>
      <c r="F10" s="2">
        <v>126</v>
      </c>
      <c r="G10" s="3">
        <f t="shared" si="2"/>
        <v>70.95</v>
      </c>
      <c r="H10" s="3">
        <f t="shared" si="3"/>
        <v>26.730819867135232</v>
      </c>
    </row>
    <row r="11" spans="1:8" x14ac:dyDescent="0.3">
      <c r="A11" s="2">
        <v>274</v>
      </c>
      <c r="B11" s="2">
        <v>208</v>
      </c>
      <c r="C11" s="2">
        <v>48</v>
      </c>
      <c r="D11" s="3">
        <f t="shared" si="0"/>
        <v>18.700000000000003</v>
      </c>
      <c r="E11" s="3">
        <f t="shared" si="1"/>
        <v>20.178406925736368</v>
      </c>
      <c r="F11" s="2">
        <v>36</v>
      </c>
      <c r="G11" s="3">
        <f t="shared" si="2"/>
        <v>19.049999999999997</v>
      </c>
      <c r="H11" s="3">
        <f t="shared" si="3"/>
        <v>18.118053005137451</v>
      </c>
    </row>
    <row r="12" spans="1:8" x14ac:dyDescent="0.3">
      <c r="A12" s="2">
        <v>43</v>
      </c>
      <c r="B12" s="2">
        <v>200</v>
      </c>
      <c r="C12" s="2">
        <v>53</v>
      </c>
      <c r="D12" s="3">
        <f t="shared" si="0"/>
        <v>13.700000000000003</v>
      </c>
      <c r="E12" s="3">
        <f t="shared" si="1"/>
        <v>20.543634271737531</v>
      </c>
      <c r="F12" s="2">
        <v>49</v>
      </c>
      <c r="G12" s="3">
        <f t="shared" si="2"/>
        <v>6.0499999999999972</v>
      </c>
      <c r="H12" s="3">
        <f t="shared" si="3"/>
        <v>18.187139562189163</v>
      </c>
    </row>
    <row r="13" spans="1:8" x14ac:dyDescent="0.3">
      <c r="A13" s="2">
        <v>130</v>
      </c>
      <c r="B13" s="2">
        <v>191</v>
      </c>
      <c r="C13" s="2">
        <v>59</v>
      </c>
      <c r="D13" s="3">
        <f t="shared" si="0"/>
        <v>7.7000000000000028</v>
      </c>
      <c r="E13" s="3">
        <f t="shared" si="1"/>
        <v>21.258935376291365</v>
      </c>
      <c r="F13" s="2">
        <v>77</v>
      </c>
      <c r="G13" s="3">
        <f t="shared" si="2"/>
        <v>21.950000000000003</v>
      </c>
      <c r="H13" s="3">
        <f t="shared" si="3"/>
        <v>19.084991922101182</v>
      </c>
    </row>
    <row r="14" spans="1:8" x14ac:dyDescent="0.3">
      <c r="A14" s="2">
        <v>43</v>
      </c>
      <c r="B14" s="2">
        <v>148</v>
      </c>
      <c r="C14" s="2">
        <v>72</v>
      </c>
      <c r="D14" s="3">
        <f t="shared" si="0"/>
        <v>5.2999999999999972</v>
      </c>
      <c r="E14" s="3">
        <f t="shared" si="1"/>
        <v>22.398387838810571</v>
      </c>
      <c r="F14" s="2">
        <v>63</v>
      </c>
      <c r="G14" s="3">
        <f t="shared" si="2"/>
        <v>7.9500000000000028</v>
      </c>
      <c r="H14" s="3">
        <f t="shared" si="3"/>
        <v>18.458858156571988</v>
      </c>
    </row>
    <row r="15" spans="1:8" x14ac:dyDescent="0.3">
      <c r="A15" s="2">
        <v>240</v>
      </c>
      <c r="B15" s="2">
        <v>136</v>
      </c>
      <c r="C15" s="2">
        <v>79</v>
      </c>
      <c r="D15" s="3">
        <f t="shared" si="0"/>
        <v>12.299999999999997</v>
      </c>
      <c r="E15" s="3">
        <f t="shared" si="1"/>
        <v>23.852010247715846</v>
      </c>
      <c r="F15" s="2">
        <v>51</v>
      </c>
      <c r="G15" s="3">
        <f t="shared" si="2"/>
        <v>4.0499999999999972</v>
      </c>
      <c r="H15" s="3">
        <f t="shared" si="3"/>
        <v>19.255016739615073</v>
      </c>
    </row>
    <row r="16" spans="1:8" x14ac:dyDescent="0.3">
      <c r="A16" s="2">
        <v>130</v>
      </c>
      <c r="B16" s="2">
        <v>121</v>
      </c>
      <c r="C16" s="2">
        <v>110</v>
      </c>
      <c r="D16" s="3">
        <f t="shared" si="0"/>
        <v>43.3</v>
      </c>
      <c r="E16" s="3">
        <f t="shared" si="1"/>
        <v>25.139202927092249</v>
      </c>
      <c r="F16" s="2">
        <v>73</v>
      </c>
      <c r="G16" s="3">
        <f t="shared" si="2"/>
        <v>17.950000000000003</v>
      </c>
      <c r="H16" s="3">
        <f t="shared" si="3"/>
        <v>20.797730530952048</v>
      </c>
    </row>
    <row r="17" spans="1:8" x14ac:dyDescent="0.3">
      <c r="A17" s="2">
        <v>26</v>
      </c>
      <c r="B17" s="2">
        <v>83</v>
      </c>
      <c r="C17" s="2">
        <v>48</v>
      </c>
      <c r="D17" s="3">
        <f t="shared" si="0"/>
        <v>18.700000000000003</v>
      </c>
      <c r="E17" s="3">
        <f t="shared" si="1"/>
        <v>16.426858088711498</v>
      </c>
      <c r="F17" s="2">
        <v>50</v>
      </c>
      <c r="G17" s="3">
        <f t="shared" si="2"/>
        <v>5.0499999999999972</v>
      </c>
      <c r="H17" s="3">
        <f t="shared" si="3"/>
        <v>20.11774714027392</v>
      </c>
    </row>
    <row r="18" spans="1:8" x14ac:dyDescent="0.3">
      <c r="A18" s="2">
        <v>258</v>
      </c>
      <c r="B18" s="2">
        <v>67</v>
      </c>
      <c r="C18" s="2">
        <v>55</v>
      </c>
      <c r="D18" s="3">
        <f t="shared" si="0"/>
        <v>11.700000000000003</v>
      </c>
      <c r="E18" s="3">
        <f t="shared" si="1"/>
        <v>17.749028142408257</v>
      </c>
      <c r="F18" s="2">
        <v>41</v>
      </c>
      <c r="G18" s="3">
        <f t="shared" si="2"/>
        <v>14.049999999999997</v>
      </c>
      <c r="H18" s="3">
        <f t="shared" si="3"/>
        <v>22.439039640768929</v>
      </c>
    </row>
    <row r="19" spans="1:8" x14ac:dyDescent="0.3">
      <c r="A19" s="2">
        <v>141</v>
      </c>
      <c r="B19" s="2">
        <v>59</v>
      </c>
      <c r="C19" s="2">
        <v>84</v>
      </c>
      <c r="D19" s="3">
        <f t="shared" si="0"/>
        <v>17.299999999999997</v>
      </c>
      <c r="E19" s="3">
        <f t="shared" si="1"/>
        <v>20.381098269393313</v>
      </c>
      <c r="F19" s="2">
        <v>79</v>
      </c>
      <c r="G19" s="3">
        <f t="shared" si="2"/>
        <v>23.950000000000003</v>
      </c>
      <c r="H19" s="3">
        <f t="shared" si="3"/>
        <v>25.656070594175802</v>
      </c>
    </row>
    <row r="20" spans="1:8" x14ac:dyDescent="0.3">
      <c r="A20" s="2">
        <v>40</v>
      </c>
      <c r="B20" s="2">
        <v>30</v>
      </c>
      <c r="C20" s="2">
        <v>38</v>
      </c>
      <c r="D20" s="3">
        <f t="shared" si="0"/>
        <v>28.700000000000003</v>
      </c>
      <c r="E20" s="3">
        <f t="shared" si="1"/>
        <v>14.56811586994008</v>
      </c>
      <c r="F20" s="2">
        <v>40</v>
      </c>
      <c r="G20" s="3">
        <f t="shared" si="2"/>
        <v>15.049999999999997</v>
      </c>
      <c r="H20" s="3">
        <f t="shared" si="3"/>
        <v>18.633325879545318</v>
      </c>
    </row>
    <row r="21" spans="1:8" x14ac:dyDescent="0.3">
      <c r="A21" s="2">
        <v>317</v>
      </c>
      <c r="B21" s="2">
        <v>17</v>
      </c>
      <c r="C21" s="2">
        <v>48</v>
      </c>
      <c r="D21" s="3">
        <f t="shared" si="0"/>
        <v>18.700000000000003</v>
      </c>
      <c r="E21" s="3">
        <f t="shared" si="1"/>
        <v>13.222896808188448</v>
      </c>
      <c r="F21" s="2">
        <v>18</v>
      </c>
      <c r="G21" s="3">
        <f t="shared" si="2"/>
        <v>37.049999999999997</v>
      </c>
      <c r="H21" s="3">
        <f t="shared" si="3"/>
        <v>26.198306242961579</v>
      </c>
    </row>
    <row r="23" spans="1:8" x14ac:dyDescent="0.3">
      <c r="C23">
        <f>AVERAGE(C2:C22)</f>
        <v>66.7</v>
      </c>
      <c r="F23">
        <f t="shared" ref="D23:F23" si="4">AVERAGE(F2:F22)</f>
        <v>55.05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359E-AD9A-4BC2-9014-7A98770B5D61}">
  <dimension ref="A1:H21"/>
  <sheetViews>
    <sheetView tabSelected="1" workbookViewId="0">
      <selection sqref="A1:H6"/>
    </sheetView>
  </sheetViews>
  <sheetFormatPr defaultRowHeight="14.4" x14ac:dyDescent="0.3"/>
  <sheetData>
    <row r="1" spans="1:8" ht="15" thickBot="1" x14ac:dyDescent="0.35">
      <c r="A1" s="1" t="s">
        <v>155</v>
      </c>
      <c r="B1" s="1" t="s">
        <v>156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</row>
    <row r="2" spans="1:8" x14ac:dyDescent="0.3">
      <c r="A2" s="3">
        <v>159</v>
      </c>
      <c r="B2" s="3">
        <v>341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8" x14ac:dyDescent="0.3">
      <c r="A3" s="2">
        <v>230</v>
      </c>
      <c r="B3" s="2">
        <v>327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</row>
    <row r="4" spans="1:8" x14ac:dyDescent="0.3">
      <c r="A4" s="2">
        <v>88</v>
      </c>
      <c r="B4" s="2">
        <v>313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</row>
    <row r="5" spans="1:8" x14ac:dyDescent="0.3">
      <c r="A5" s="2">
        <v>143</v>
      </c>
      <c r="B5" s="2">
        <v>308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3">
      <c r="A6" s="2">
        <v>200</v>
      </c>
      <c r="B6" s="2">
        <v>298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</row>
    <row r="7" spans="1:8" x14ac:dyDescent="0.3">
      <c r="A7" s="2">
        <v>41</v>
      </c>
      <c r="B7" s="2">
        <v>303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</row>
    <row r="8" spans="1:8" x14ac:dyDescent="0.3">
      <c r="A8" s="2">
        <v>286</v>
      </c>
      <c r="B8" s="2">
        <v>284</v>
      </c>
      <c r="C8" s="2" t="s">
        <v>56</v>
      </c>
      <c r="D8" s="2" t="s">
        <v>57</v>
      </c>
      <c r="E8" s="2" t="s">
        <v>58</v>
      </c>
      <c r="F8" s="2" t="s">
        <v>59</v>
      </c>
      <c r="G8" s="2" t="s">
        <v>60</v>
      </c>
      <c r="H8" s="2" t="s">
        <v>61</v>
      </c>
    </row>
    <row r="9" spans="1:8" x14ac:dyDescent="0.3">
      <c r="A9" s="2">
        <v>163</v>
      </c>
      <c r="B9" s="2">
        <v>263</v>
      </c>
      <c r="C9" s="2" t="s">
        <v>63</v>
      </c>
      <c r="D9" s="2" t="s">
        <v>64</v>
      </c>
      <c r="E9" s="2" t="s">
        <v>65</v>
      </c>
      <c r="F9" s="2" t="s">
        <v>66</v>
      </c>
      <c r="G9" s="2" t="s">
        <v>67</v>
      </c>
      <c r="H9" s="2" t="s">
        <v>68</v>
      </c>
    </row>
    <row r="10" spans="1:8" x14ac:dyDescent="0.3">
      <c r="A10" s="2">
        <v>195</v>
      </c>
      <c r="B10" s="2">
        <v>311</v>
      </c>
      <c r="C10" s="2" t="s">
        <v>70</v>
      </c>
      <c r="D10" s="2" t="s">
        <v>71</v>
      </c>
      <c r="E10" s="2" t="s">
        <v>72</v>
      </c>
      <c r="F10" s="2" t="s">
        <v>73</v>
      </c>
      <c r="G10" s="2" t="s">
        <v>74</v>
      </c>
      <c r="H10" s="2" t="s">
        <v>75</v>
      </c>
    </row>
    <row r="11" spans="1:8" x14ac:dyDescent="0.3">
      <c r="A11" s="2">
        <v>274</v>
      </c>
      <c r="B11" s="2">
        <v>208</v>
      </c>
      <c r="C11" s="2" t="s">
        <v>77</v>
      </c>
      <c r="D11" s="2" t="s">
        <v>78</v>
      </c>
      <c r="E11" s="2" t="s">
        <v>79</v>
      </c>
      <c r="F11" s="2" t="s">
        <v>80</v>
      </c>
      <c r="G11" s="2" t="s">
        <v>81</v>
      </c>
      <c r="H11" s="2" t="s">
        <v>82</v>
      </c>
    </row>
    <row r="12" spans="1:8" x14ac:dyDescent="0.3">
      <c r="A12" s="2">
        <v>43</v>
      </c>
      <c r="B12" s="2">
        <v>200</v>
      </c>
      <c r="C12" s="2" t="s">
        <v>84</v>
      </c>
      <c r="D12" s="2" t="s">
        <v>85</v>
      </c>
      <c r="E12" s="2" t="s">
        <v>86</v>
      </c>
      <c r="F12" s="2" t="s">
        <v>87</v>
      </c>
      <c r="G12" s="2" t="s">
        <v>88</v>
      </c>
      <c r="H12" s="2" t="s">
        <v>89</v>
      </c>
    </row>
    <row r="13" spans="1:8" x14ac:dyDescent="0.3">
      <c r="A13" s="2">
        <v>130</v>
      </c>
      <c r="B13" s="2">
        <v>191</v>
      </c>
      <c r="C13" s="2" t="s">
        <v>91</v>
      </c>
      <c r="D13" s="2" t="s">
        <v>92</v>
      </c>
      <c r="E13" s="2" t="s">
        <v>93</v>
      </c>
      <c r="F13" s="2" t="s">
        <v>94</v>
      </c>
      <c r="G13" s="2" t="s">
        <v>95</v>
      </c>
      <c r="H13" s="2" t="s">
        <v>96</v>
      </c>
    </row>
    <row r="14" spans="1:8" x14ac:dyDescent="0.3">
      <c r="A14" s="2">
        <v>43</v>
      </c>
      <c r="B14" s="2">
        <v>148</v>
      </c>
      <c r="C14" s="2" t="s">
        <v>98</v>
      </c>
      <c r="D14" s="2" t="s">
        <v>99</v>
      </c>
      <c r="E14" s="2" t="s">
        <v>100</v>
      </c>
      <c r="F14" s="2" t="s">
        <v>101</v>
      </c>
      <c r="G14" s="2" t="s">
        <v>102</v>
      </c>
      <c r="H14" s="2" t="s">
        <v>103</v>
      </c>
    </row>
    <row r="15" spans="1:8" x14ac:dyDescent="0.3">
      <c r="A15" s="2">
        <v>240</v>
      </c>
      <c r="B15" s="2">
        <v>136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H15" s="2" t="s">
        <v>110</v>
      </c>
    </row>
    <row r="16" spans="1:8" x14ac:dyDescent="0.3">
      <c r="A16" s="2">
        <v>130</v>
      </c>
      <c r="B16" s="2">
        <v>121</v>
      </c>
      <c r="C16" s="2" t="s">
        <v>112</v>
      </c>
      <c r="D16" s="2" t="s">
        <v>113</v>
      </c>
      <c r="E16" s="2" t="s">
        <v>114</v>
      </c>
      <c r="F16" s="2" t="s">
        <v>115</v>
      </c>
      <c r="G16" s="2" t="s">
        <v>116</v>
      </c>
      <c r="H16" s="2" t="s">
        <v>117</v>
      </c>
    </row>
    <row r="17" spans="1:8" x14ac:dyDescent="0.3">
      <c r="A17" s="2">
        <v>26</v>
      </c>
      <c r="B17" s="2">
        <v>83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123</v>
      </c>
      <c r="H17" s="2" t="s">
        <v>124</v>
      </c>
    </row>
    <row r="18" spans="1:8" x14ac:dyDescent="0.3">
      <c r="A18" s="2">
        <v>258</v>
      </c>
      <c r="B18" s="2">
        <v>67</v>
      </c>
      <c r="C18" s="2" t="s">
        <v>126</v>
      </c>
      <c r="D18" s="2" t="s">
        <v>127</v>
      </c>
      <c r="E18" s="2" t="s">
        <v>128</v>
      </c>
      <c r="F18" s="2" t="s">
        <v>129</v>
      </c>
      <c r="G18" s="2" t="s">
        <v>130</v>
      </c>
      <c r="H18" s="2" t="s">
        <v>131</v>
      </c>
    </row>
    <row r="19" spans="1:8" x14ac:dyDescent="0.3">
      <c r="A19" s="2">
        <v>141</v>
      </c>
      <c r="B19" s="2">
        <v>59</v>
      </c>
      <c r="C19" s="2" t="s">
        <v>133</v>
      </c>
      <c r="D19" s="2" t="s">
        <v>134</v>
      </c>
      <c r="E19" s="2" t="s">
        <v>135</v>
      </c>
      <c r="F19" s="2" t="s">
        <v>136</v>
      </c>
      <c r="G19" s="2" t="s">
        <v>137</v>
      </c>
      <c r="H19" s="2" t="s">
        <v>138</v>
      </c>
    </row>
    <row r="20" spans="1:8" x14ac:dyDescent="0.3">
      <c r="A20" s="2">
        <v>40</v>
      </c>
      <c r="B20" s="2">
        <v>30</v>
      </c>
      <c r="C20" s="2" t="s">
        <v>140</v>
      </c>
      <c r="D20" s="2" t="s">
        <v>141</v>
      </c>
      <c r="E20" s="2" t="s">
        <v>142</v>
      </c>
      <c r="F20" s="2" t="s">
        <v>143</v>
      </c>
      <c r="G20" s="2" t="s">
        <v>144</v>
      </c>
      <c r="H20" s="2" t="s">
        <v>145</v>
      </c>
    </row>
    <row r="21" spans="1:8" x14ac:dyDescent="0.3">
      <c r="A21" s="2">
        <v>317</v>
      </c>
      <c r="B21" s="2">
        <v>17</v>
      </c>
      <c r="C21" s="2" t="s">
        <v>147</v>
      </c>
      <c r="D21" s="2" t="s">
        <v>148</v>
      </c>
      <c r="E21" s="2" t="s">
        <v>149</v>
      </c>
      <c r="F21" s="2" t="s">
        <v>150</v>
      </c>
      <c r="G21" s="2" t="s">
        <v>151</v>
      </c>
      <c r="H21" s="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2024-05-07T13:33:21Z</dcterms:created>
  <dcterms:modified xsi:type="dcterms:W3CDTF">2024-05-08T13:12:41Z</dcterms:modified>
</cp:coreProperties>
</file>