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tech\New folder\"/>
    </mc:Choice>
  </mc:AlternateContent>
  <xr:revisionPtr revIDLastSave="0" documentId="13_ncr:1_{D06BBE81-C38C-4F9F-A14F-799FCE344652}" xr6:coauthVersionLast="47" xr6:coauthVersionMax="47" xr10:uidLastSave="{00000000-0000-0000-0000-000000000000}"/>
  <bookViews>
    <workbookView xWindow="-96" yWindow="0" windowWidth="11712" windowHeight="12336" firstSheet="2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H2" i="2"/>
  <c r="H2" i="3"/>
  <c r="H2" i="4"/>
  <c r="H2" i="5"/>
  <c r="G2" i="5"/>
  <c r="G2" i="4"/>
  <c r="G2" i="3"/>
  <c r="G2" i="2"/>
  <c r="E2" i="2"/>
  <c r="E2" i="3"/>
  <c r="E2" i="4"/>
  <c r="E2" i="5"/>
  <c r="D2" i="5"/>
  <c r="D2" i="4"/>
  <c r="D2" i="3"/>
  <c r="D2" i="2"/>
  <c r="F19" i="2"/>
  <c r="C19" i="2"/>
  <c r="F19" i="3"/>
  <c r="C19" i="3"/>
  <c r="F19" i="4"/>
  <c r="C19" i="4"/>
  <c r="F19" i="5"/>
  <c r="C19" i="5"/>
</calcChain>
</file>

<file path=xl/sharedStrings.xml><?xml version="1.0" encoding="utf-8"?>
<sst xmlns="http://schemas.openxmlformats.org/spreadsheetml/2006/main" count="265" uniqueCount="131">
  <si>
    <t>Area</t>
  </si>
  <si>
    <t>Circularity</t>
  </si>
  <si>
    <t>Perimeter</t>
  </si>
  <si>
    <t>Width</t>
  </si>
  <si>
    <t>Height</t>
  </si>
  <si>
    <t>Solidity</t>
  </si>
  <si>
    <t>Aspect Ratio</t>
  </si>
  <si>
    <t>vertices</t>
  </si>
  <si>
    <t>vectors</t>
  </si>
  <si>
    <t>Tensor for contour</t>
  </si>
  <si>
    <t>Eigenvalues</t>
  </si>
  <si>
    <t>Eigenvector_1</t>
  </si>
  <si>
    <t>Eigenvector_2</t>
  </si>
  <si>
    <t>Vector Lengths</t>
  </si>
  <si>
    <t>[[173 131]
 [163 128]
 [149 142]
 [145 156]
 [154 162]
 [171 145]]</t>
  </si>
  <si>
    <t>[[-10  -3]
 [-14  14]
 [ -4  14]
 [  9   6]
 [ 17 -17]
 [  2 -14]]</t>
  </si>
  <si>
    <t>[[ 686 -485]
 [-485  922]]</t>
  </si>
  <si>
    <t>[ 304.85172544 1303.14827456]</t>
  </si>
  <si>
    <t>[-0.78625781 -0.61789858]</t>
  </si>
  <si>
    <t>[ 0.61789858 -0.78625781]</t>
  </si>
  <si>
    <t>[10.44030650891055, 19.79898987322333, 14.560219778561036, 10.816653826391969, 24.041630560342615, 14.142135623730951]</t>
  </si>
  <si>
    <t>[[138 106]
 [126 118]
 [115 148]
 [121 151]
 [137 137]
 [145 110]]</t>
  </si>
  <si>
    <t>[[-12  12]
 [-11  30]
 [  6   3]
 [ 16 -14]
 [  8 -27]
 [ -7  -4]]</t>
  </si>
  <si>
    <t>[[ 670 -868]
 [-868 1994]]</t>
  </si>
  <si>
    <t>[ 240.36452971 2423.63547029]</t>
  </si>
  <si>
    <t>[-0.8962225  -0.44360481]</t>
  </si>
  <si>
    <t>[ 0.44360481 -0.8962225 ]</t>
  </si>
  <si>
    <t>[16.97056274847714, 31.953090617340916, 6.708203932499369, 21.2602916254693, 28.160255680657446, 8.06225774829855]</t>
  </si>
  <si>
    <t>[[163 101]
 [148 111]
 [140 132]
 [141 138]
 [149 139]
 [161 126]
 [167 107]]</t>
  </si>
  <si>
    <t>[[-15  10]
 [ -8  21]
 [  1   6]
 [  8   1]
 [ 12 -13]
 [  6 -19]
 [ -4  -6]]</t>
  </si>
  <si>
    <t>[[ 550 -550]
 [-550 1144]]</t>
  </si>
  <si>
    <t>[ 221.93280361 1472.06719639]</t>
  </si>
  <si>
    <t>[-0.85882155 -0.51227487]</t>
  </si>
  <si>
    <t>[ 0.51227487 -0.85882155]</t>
  </si>
  <si>
    <t>[18.027756377319946, 22.47220505424423, 6.082762530298219, 8.06225774829855, 17.69180601295413, 19.924858845171276, 7.211102550927978]</t>
  </si>
  <si>
    <t>[[ 72  92]
 [ 67  91]
 [ 66 106]
 [ 63 104]
 [ 62 111]
 [ 48 126]
 [ 44 140]
 [ 63 139]
 [ 78 100]]</t>
  </si>
  <si>
    <t>[[ -5  -1]
 [ -1  15]
 [ -3  -2]
 [ -1   7]
 [-14  15]
 [ -4  14]
 [ 19  -1]
 [ 15 -39]
 [ -6  -8]]</t>
  </si>
  <si>
    <t>[[ 870 -833]
 [-833 2286]]</t>
  </si>
  <si>
    <t>[ 484.76946621 2671.23053379]</t>
  </si>
  <si>
    <t>[-0.90764031 -0.41974881]</t>
  </si>
  <si>
    <t>[ 0.41974881 -0.90764031]</t>
  </si>
  <si>
    <t>[5.0990195135927845, 15.033296378372908, 3.605551275463989, 7.0710678118654755, 20.518284528683193, 14.560219778561036, 19.026297590440446, 41.78516483155236, 10.0]</t>
  </si>
  <si>
    <t>[[111  90]
 [ 97  95]
 [ 90 123]
 [ 99 129]
 [101 119]
 [109 106]]</t>
  </si>
  <si>
    <t>[[-14   5]
 [ -7  28]
 [  9   6]
 [  2 -10]
 [  8 -13]
 [  2 -16]]</t>
  </si>
  <si>
    <t>[[ 398 -368]
 [-368 1370]]</t>
  </si>
  <si>
    <t>[ 274.39356959 1493.60643041]</t>
  </si>
  <si>
    <t>[-0.94795456 -0.31840565]</t>
  </si>
  <si>
    <t>[ 0.31840565 -0.94795456]</t>
  </si>
  <si>
    <t>[14.866068747318506, 28.861739379323623, 10.816653826391969, 10.198039027185569, 15.264337522473747, 16.1245154965971]</t>
  </si>
  <si>
    <t>[[ 96  85]
 [ 48 176]
 [ 86 174]
 [112 108]
 [112 148]
 [111 108]
 [ 92 151]
 [ 98 132]
 [ 79 138]
 [ 87 172]
 [ 64 169]]</t>
  </si>
  <si>
    <t>[[-48  91]
 [ 38  -2]
 [ 26 -66]
 [  0  40]
 [ -1 -40]
 [-19  43]
 [  6 -19]
 [-19   6]
 [  8  34]
 [-23  -3]
 [ 32 -84]]</t>
  </si>
  <si>
    <t>[[ 6800 -9512]
 [-9512 26308]]</t>
  </si>
  <si>
    <t>[ 2929.80607889 30178.19392111]</t>
  </si>
  <si>
    <t>[-0.92626461 -0.37687381]</t>
  </si>
  <si>
    <t>[ 0.37687381 -0.92626461]</t>
  </si>
  <si>
    <t>[102.88342918079665, 38.05259518088089, 70.9365914038728, 40.0, 40.01249804748511, 47.01063709417264, 19.924858845171276, 19.924858845171276, 34.92849839314596, 23.194827009486403, 89.88882021697692]</t>
  </si>
  <si>
    <t>[[167  80]
 [161  81]
 [164  82]
 [163  86]
 [159  82]
 [149  83]
 [138 103]
 [147 108]
 [162  97]]</t>
  </si>
  <si>
    <t>[[ -6   1]
 [  3   1]
 [ -1   4]
 [ -4  -4]
 [-10   1]
 [-11  20]
 [  9   5]
 [ 15 -11]
 [  5 -17]]</t>
  </si>
  <si>
    <t>[[ 614 -426]
 [-426  870]]</t>
  </si>
  <si>
    <t>[ 297.18543189 1186.81456811]</t>
  </si>
  <si>
    <t>[-0.80242145 -0.59675776]</t>
  </si>
  <si>
    <t>[ 0.59675776 -0.80242145]</t>
  </si>
  <si>
    <t>[6.082762530298219, 3.1622776601683795, 4.123105625617661, 5.656854249492381, 10.04987562112089, 22.825424421026653, 10.295630140987, 18.601075237738275, 17.72004514666935]</t>
  </si>
  <si>
    <t>[[145  75]
 [134  79]
 [120 117]
 [124 117]
 [135 103]
 [146  82]]</t>
  </si>
  <si>
    <t>[[-11   4]
 [-14  38]
 [  4   0]
 [ 11 -14]
 [ 11 -21]
 [ -1  -7]]</t>
  </si>
  <si>
    <t>[[ 576 -954]
 [-954 2146]]</t>
  </si>
  <si>
    <t>[ 125.54826076 2596.45173924]</t>
  </si>
  <si>
    <t>[-0.90426631 -0.4269689 ]</t>
  </si>
  <si>
    <t>[ 0.4269689  -0.90426631]</t>
  </si>
  <si>
    <t>[11.704699910719626, 40.496913462633174, 4.0, 17.804493814764857, 23.706539182259394, 7.0710678118654755]</t>
  </si>
  <si>
    <t>[[ 99  39]
 [ 88  81]
 [102  90]
 [112  86]
 [120  56]
 [107  57]
 [ 99  84]
 [109  45]]</t>
  </si>
  <si>
    <t>[[-11  42]
 [ 14   9]
 [ 10  -4]
 [  8 -30]
 [-13   1]
 [ -8  27]
 [ 10 -39]
 [-10  -6]]</t>
  </si>
  <si>
    <t>[[  914 -1175]
 [-1175  5048]]</t>
  </si>
  <si>
    <t>[ 603.37219061 5358.62780939]</t>
  </si>
  <si>
    <t>[-0.96678692 -0.25558375]</t>
  </si>
  <si>
    <t>[ 0.25558375 -0.96678692]</t>
  </si>
  <si>
    <t>[43.41658669218482, 16.64331697709324, 10.770329614269007, 31.04834939252005, 13.038404810405298, 28.160255680657446, 40.26164427839479, 11.661903789690601]</t>
  </si>
  <si>
    <t>[[44 29]
 [15 78]
 [27 81]
 [48 54]]</t>
  </si>
  <si>
    <t>[[-29  49]
 [ 12   3]
 [ 21 -27]
 [ -4 -25]]</t>
  </si>
  <si>
    <t>[[ 1442 -1852]
 [-1852  3764]]</t>
  </si>
  <si>
    <t>[ 417.17635661 4788.82364339]</t>
  </si>
  <si>
    <t>[-0.8749714  -0.48417461]</t>
  </si>
  <si>
    <t>[ 0.48417461 -0.8749714 ]</t>
  </si>
  <si>
    <t>[56.938563381947034, 12.36931687685298, 34.20526275297414, 25.317977802344327]</t>
  </si>
  <si>
    <t>[[145   7]
 [137  20]
 [131  48]
 [120  62]
 [122  66]
 [133  61]
 [151  14]]</t>
  </si>
  <si>
    <t>[[ -8  13]
 [ -6  28]
 [-11  14]
 [  2   4]
 [ 11  -5]
 [ 18 -47]
 [ -6  -7]]</t>
  </si>
  <si>
    <t>[[  706 -1277]
 [-1277  3448]]</t>
  </si>
  <si>
    <t>[ 203.40185739 3950.59814261]</t>
  </si>
  <si>
    <t>[-0.93052327 -0.36623278]</t>
  </si>
  <si>
    <t>[ 0.36623278 -0.93052327]</t>
  </si>
  <si>
    <t>[15.264337522473747, 28.635642126552707, 17.804493814764857, 4.47213595499958, 12.083045973594572, 50.32891812864648, 9.219544457292887]</t>
  </si>
  <si>
    <t>[[108   4]
 [ 98   4]
 [ 85  34]
 [ 84  45]
 [ 91  46]
 [ 96  41]
 [100  23]
 [109  11]]</t>
  </si>
  <si>
    <t>[[-10   0]
 [-13  30]
 [ -1  11]
 [  7   1]
 [  5  -5]
 [  4 -18]
 [  9 -12]
 [ -1  -7]]</t>
  </si>
  <si>
    <t>[[ 442 -592]
 [-592 1564]]</t>
  </si>
  <si>
    <t>[ 187.4112556 1818.5887444]</t>
  </si>
  <si>
    <t>[-0.918653   -0.39506539]</t>
  </si>
  <si>
    <t>[ 0.39506539 -0.918653  ]</t>
  </si>
  <si>
    <t>[10.0, 32.69556544854363, 11.045361017187261, 7.0710678118654755, 7.0710678118654755, 18.439088914585774, 15.0, 7.0710678118654755]</t>
  </si>
  <si>
    <t>[[178   0]
 [159  31]
 [159  46]
 [169  49]
 [157  53]
 [149  80]
 [168  77]
 [178  61]
 [168  47]
 [180  22]
 [170  44]
 [159  46]]</t>
  </si>
  <si>
    <t>[[-19  31]
 [  0  15]
 [ 10   3]
 [-12   4]
 [ -8  27]
 [ 19  -3]
 [ 10 -16]
 [-10 -14]
 [ 12 -25]
 [-10  22]
 [-11   2]
 [ 19 -46]]</t>
  </si>
  <si>
    <t>[[ 1956 -2316]
 [-2316  5630]]</t>
  </si>
  <si>
    <t>[ 836.91728803 6749.08271197]</t>
  </si>
  <si>
    <t>[-0.90039728 -0.43506866]</t>
  </si>
  <si>
    <t>[ 0.43506866 -0.90039728]</t>
  </si>
  <si>
    <t>[36.359317925395686, 15.0, 10.44030650891055, 12.649110640673518, 28.160255680657446, 19.235384061671343, 18.867962264113206, 17.204650534085253, 27.730849247724095, 24.166091947189145, 11.180339887498949, 49.76946855251722]</t>
  </si>
  <si>
    <t>[[143   0]
 [133  22]
 [124  20]
 [130   1]
 [124  21]
 [133  24]
 [119  26]
 [111  51]
 [127  50]]</t>
  </si>
  <si>
    <t>[[-10  22]
 [ -9  -2]
 [  6 -19]
 [ -6  20]
 [  9   3]
 [-14   2]
 [ -8  25]
 [ 16  -1]
 [ 16 -50]]</t>
  </si>
  <si>
    <t>[[ 1106 -1453]
 [-1453  4388]]</t>
  </si>
  <si>
    <t>[ 555.17655821 4938.82344179]</t>
  </si>
  <si>
    <t>[-0.93506462 -0.3544773 ]</t>
  </si>
  <si>
    <t>[ 0.3544773  -0.93506462]</t>
  </si>
  <si>
    <t>[24.166091947189145, 9.219544457292887, 19.924858845171276, 20.8806130178211, 9.486832980505138, 14.142135623730951, 26.248809496813376, 16.0312195418814, 52.49761899362675]</t>
  </si>
  <si>
    <t>[[97  0]
 [82  0]
 [56 62]
 [58 87]
 [56 62]
 [75 58]
 [60 99]
 [81 46]
 [70 88]
 [86 85]
 [92 49]
 [76 37]]</t>
  </si>
  <si>
    <t>[[-15   0]
 [-26  62]
 [  2  25]
 [ -2 -25]
 [ 19  -4]
 [-15  41]
 [ 21 -53]
 [-11  42]
 [ 16  -3]
 [  6 -36]
 [-16 -12]
 [ 21 -37]]</t>
  </si>
  <si>
    <t>[[ 3046 -4627]
 [-4627 14182]]</t>
  </si>
  <si>
    <t>[ 1374.4038096 15853.5961904]</t>
  </si>
  <si>
    <t>[-0.94050616 -0.33977664]</t>
  </si>
  <si>
    <t>[ 0.33977664 -0.94050616]</t>
  </si>
  <si>
    <t>[15.0, 67.23094525588644, 25.079872407968907, 25.079872407968907, 19.4164878389476, 43.657759905886145, 57.0087712549569, 43.41658669218482, 16.278820596099706, 36.49657518178932, 20.0, 42.5440947723653]</t>
  </si>
  <si>
    <t>[[79  0]
 [50 31]
 [60  0]
 [48 29]
 [12  0]
 [38 16]
 [ 5 24]
 [22 26]
 [ 9 45]
 [25 26]
 [ 2 71]
 [42 16]
 [54 61]]</t>
  </si>
  <si>
    <t>[[-29  31]
 [ 10 -31]
 [-12  29]
 [-36 -29]
 [ 26  16]
 [-33   8]
 [ 17   2]
 [-13  19]
 [ 16 -19]
 [-23  45]
 [ 40 -55]
 [ 12  45]
 [ 25 -61]]</t>
  </si>
  <si>
    <t>[[ 7758 -5098]
 [-5098 15446]]</t>
  </si>
  <si>
    <t>[ 5217.17893751 17986.82106249]</t>
  </si>
  <si>
    <t>[-0.89500081 -0.44606452]</t>
  </si>
  <si>
    <t>[ 0.44606452 -0.89500081]</t>
  </si>
  <si>
    <t>[42.44997055358225, 32.57299494980466, 31.38470965295043, 46.22769732530488, 30.528675044947494, 33.95585369269929, 17.11724276862369, 23.021728866442675, 24.839484696748443, 50.53711507397311, 68.00735254367721, 46.57252408878007, 65.92419889539804]</t>
  </si>
  <si>
    <t>Mean vector length</t>
  </si>
  <si>
    <t>Cx</t>
  </si>
  <si>
    <t>Cy</t>
  </si>
  <si>
    <t>Mean Subtraction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</si>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</sst>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1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zoomScale="120" zoomScaleNormal="120" workbookViewId="0">
      <selection activeCell="B4" sqref="A1:Q17"/>
    </sheetView>
  </sheetViews>
  <sheetFormatPr defaultRowHeight="14.4" x14ac:dyDescent="0.3"/>
  <sheetData>
    <row r="1" spans="1:17" ht="15" thickBot="1" x14ac:dyDescent="0.35">
      <c r="A1" s="1" t="s">
        <v>127</v>
      </c>
      <c r="B1" s="1" t="s">
        <v>128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126</v>
      </c>
    </row>
    <row r="2" spans="1:17" x14ac:dyDescent="0.3">
      <c r="A2" s="3">
        <v>159</v>
      </c>
      <c r="B2" s="3">
        <v>144</v>
      </c>
      <c r="C2" s="3">
        <v>572</v>
      </c>
      <c r="D2" s="3">
        <v>0.70388287415932715</v>
      </c>
      <c r="E2" s="3">
        <v>101.0538227558136</v>
      </c>
      <c r="F2" s="3">
        <v>29</v>
      </c>
      <c r="G2" s="3">
        <v>35</v>
      </c>
      <c r="H2" s="3">
        <v>0.94623655913978499</v>
      </c>
      <c r="I2" s="3">
        <v>0.82857142857142863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>
        <v>15.63332269519341</v>
      </c>
    </row>
    <row r="3" spans="1:17" x14ac:dyDescent="0.3">
      <c r="A3" s="2">
        <v>130</v>
      </c>
      <c r="B3" s="2">
        <v>128</v>
      </c>
      <c r="C3" s="2">
        <v>633.5</v>
      </c>
      <c r="D3" s="2">
        <v>0.54107841169180304</v>
      </c>
      <c r="E3" s="2">
        <v>121.2964633703232</v>
      </c>
      <c r="F3" s="2">
        <v>31</v>
      </c>
      <c r="G3" s="2">
        <v>46</v>
      </c>
      <c r="H3" s="2">
        <v>0.91151079136690649</v>
      </c>
      <c r="I3" s="2">
        <v>0.67391304347826086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2">
        <v>18.852443725457121</v>
      </c>
    </row>
    <row r="4" spans="1:17" x14ac:dyDescent="0.3">
      <c r="A4" s="2">
        <v>153</v>
      </c>
      <c r="B4" s="2">
        <v>120</v>
      </c>
      <c r="C4" s="2">
        <v>544.5</v>
      </c>
      <c r="D4" s="2">
        <v>0.60916835999854624</v>
      </c>
      <c r="E4" s="2">
        <v>105.98275506496429</v>
      </c>
      <c r="F4" s="2">
        <v>28</v>
      </c>
      <c r="G4" s="2">
        <v>39</v>
      </c>
      <c r="H4" s="2">
        <v>0.93236301369863017</v>
      </c>
      <c r="I4" s="2">
        <v>0.71794871794871795</v>
      </c>
      <c r="J4" s="2" t="s">
        <v>28</v>
      </c>
      <c r="K4" s="2" t="s">
        <v>29</v>
      </c>
      <c r="L4" s="2" t="s">
        <v>30</v>
      </c>
      <c r="M4" s="2" t="s">
        <v>31</v>
      </c>
      <c r="N4" s="2" t="s">
        <v>32</v>
      </c>
      <c r="O4" s="2" t="s">
        <v>33</v>
      </c>
      <c r="P4" s="2" t="s">
        <v>34</v>
      </c>
      <c r="Q4" s="2">
        <v>14.210392731316331</v>
      </c>
    </row>
    <row r="5" spans="1:17" x14ac:dyDescent="0.3">
      <c r="A5" s="2">
        <v>62</v>
      </c>
      <c r="B5" s="2">
        <v>118</v>
      </c>
      <c r="C5" s="2">
        <v>685</v>
      </c>
      <c r="D5" s="2">
        <v>0.37654776355552788</v>
      </c>
      <c r="E5" s="2">
        <v>151.19595813751221</v>
      </c>
      <c r="F5" s="2">
        <v>35</v>
      </c>
      <c r="G5" s="2">
        <v>50</v>
      </c>
      <c r="H5" s="2">
        <v>0.79743888242142025</v>
      </c>
      <c r="I5" s="2">
        <v>0.7</v>
      </c>
      <c r="J5" s="2" t="s">
        <v>35</v>
      </c>
      <c r="K5" s="2" t="s">
        <v>36</v>
      </c>
      <c r="L5" s="2" t="s">
        <v>37</v>
      </c>
      <c r="M5" s="2" t="s">
        <v>38</v>
      </c>
      <c r="N5" s="2" t="s">
        <v>39</v>
      </c>
      <c r="O5" s="2" t="s">
        <v>40</v>
      </c>
      <c r="P5" s="2" t="s">
        <v>41</v>
      </c>
      <c r="Q5" s="2">
        <v>15.18876685650358</v>
      </c>
    </row>
    <row r="6" spans="1:17" x14ac:dyDescent="0.3">
      <c r="A6" s="2">
        <v>100</v>
      </c>
      <c r="B6" s="2">
        <v>108</v>
      </c>
      <c r="C6" s="2">
        <v>412</v>
      </c>
      <c r="D6" s="2">
        <v>0.46732927253772227</v>
      </c>
      <c r="E6" s="2">
        <v>105.2548332214355</v>
      </c>
      <c r="F6" s="2">
        <v>22</v>
      </c>
      <c r="G6" s="2">
        <v>40</v>
      </c>
      <c r="H6" s="2">
        <v>0.84339815762538384</v>
      </c>
      <c r="I6" s="2">
        <v>0.55000000000000004</v>
      </c>
      <c r="J6" s="2" t="s">
        <v>42</v>
      </c>
      <c r="K6" s="2" t="s">
        <v>43</v>
      </c>
      <c r="L6" s="2" t="s">
        <v>44</v>
      </c>
      <c r="M6" s="2" t="s">
        <v>45</v>
      </c>
      <c r="N6" s="2" t="s">
        <v>46</v>
      </c>
      <c r="O6" s="2" t="s">
        <v>47</v>
      </c>
      <c r="P6" s="2" t="s">
        <v>48</v>
      </c>
      <c r="Q6" s="2">
        <v>16.021892333215089</v>
      </c>
    </row>
    <row r="7" spans="1:17" x14ac:dyDescent="0.3">
      <c r="A7" s="2">
        <v>85</v>
      </c>
      <c r="B7" s="2">
        <v>133</v>
      </c>
      <c r="C7" s="2">
        <v>1695</v>
      </c>
      <c r="D7" s="2">
        <v>2.950040529723871E-2</v>
      </c>
      <c r="E7" s="2">
        <v>849.71990513801575</v>
      </c>
      <c r="F7" s="2">
        <v>65</v>
      </c>
      <c r="G7" s="2">
        <v>92</v>
      </c>
      <c r="H7" s="2">
        <v>0.43378119001919391</v>
      </c>
      <c r="I7" s="2">
        <v>0.70652173913043481</v>
      </c>
      <c r="J7" s="2" t="s">
        <v>49</v>
      </c>
      <c r="K7" s="2" t="s">
        <v>50</v>
      </c>
      <c r="L7" s="2" t="s">
        <v>51</v>
      </c>
      <c r="M7" s="2" t="s">
        <v>52</v>
      </c>
      <c r="N7" s="2" t="s">
        <v>53</v>
      </c>
      <c r="O7" s="2" t="s">
        <v>54</v>
      </c>
      <c r="P7" s="2" t="s">
        <v>55</v>
      </c>
      <c r="Q7" s="2">
        <v>47.887055837923633</v>
      </c>
    </row>
    <row r="8" spans="1:17" x14ac:dyDescent="0.3">
      <c r="A8" s="2">
        <v>152</v>
      </c>
      <c r="B8" s="2">
        <v>93</v>
      </c>
      <c r="C8" s="2">
        <v>443.5</v>
      </c>
      <c r="D8" s="2">
        <v>0.50402164058568799</v>
      </c>
      <c r="E8" s="2">
        <v>105.1543279886246</v>
      </c>
      <c r="F8" s="2">
        <v>30</v>
      </c>
      <c r="G8" s="2">
        <v>29</v>
      </c>
      <c r="H8" s="2">
        <v>0.90602655771195095</v>
      </c>
      <c r="I8" s="2">
        <v>1.0344827586206899</v>
      </c>
      <c r="J8" s="2" t="s">
        <v>56</v>
      </c>
      <c r="K8" s="2" t="s">
        <v>57</v>
      </c>
      <c r="L8" s="2" t="s">
        <v>58</v>
      </c>
      <c r="M8" s="2" t="s">
        <v>59</v>
      </c>
      <c r="N8" s="2" t="s">
        <v>60</v>
      </c>
      <c r="O8" s="2" t="s">
        <v>61</v>
      </c>
      <c r="P8" s="2" t="s">
        <v>62</v>
      </c>
      <c r="Q8" s="2">
        <v>10.946338959235421</v>
      </c>
    </row>
    <row r="9" spans="1:17" x14ac:dyDescent="0.3">
      <c r="A9" s="2">
        <v>133</v>
      </c>
      <c r="B9" s="2">
        <v>94</v>
      </c>
      <c r="C9" s="2">
        <v>402</v>
      </c>
      <c r="D9" s="2">
        <v>0.39285567156352902</v>
      </c>
      <c r="E9" s="2">
        <v>113.3969686031342</v>
      </c>
      <c r="F9" s="2">
        <v>27</v>
      </c>
      <c r="G9" s="2">
        <v>43</v>
      </c>
      <c r="H9" s="2">
        <v>0.88448844884488453</v>
      </c>
      <c r="I9" s="2">
        <v>0.62790697674418605</v>
      </c>
      <c r="J9" s="2" t="s">
        <v>63</v>
      </c>
      <c r="K9" s="2" t="s">
        <v>64</v>
      </c>
      <c r="L9" s="2" t="s">
        <v>65</v>
      </c>
      <c r="M9" s="2" t="s">
        <v>66</v>
      </c>
      <c r="N9" s="2" t="s">
        <v>67</v>
      </c>
      <c r="O9" s="2" t="s">
        <v>68</v>
      </c>
      <c r="P9" s="2" t="s">
        <v>69</v>
      </c>
      <c r="Q9" s="2">
        <v>17.46395236370709</v>
      </c>
    </row>
    <row r="10" spans="1:17" x14ac:dyDescent="0.3">
      <c r="A10" s="2">
        <v>103</v>
      </c>
      <c r="B10" s="2">
        <v>65</v>
      </c>
      <c r="C10" s="2">
        <v>864</v>
      </c>
      <c r="D10" s="2">
        <v>0.2284091330646246</v>
      </c>
      <c r="E10" s="2">
        <v>218.0243852138519</v>
      </c>
      <c r="F10" s="2">
        <v>33</v>
      </c>
      <c r="G10" s="2">
        <v>52</v>
      </c>
      <c r="H10" s="2">
        <v>0.76936776491540515</v>
      </c>
      <c r="I10" s="2">
        <v>0.63461538461538458</v>
      </c>
      <c r="J10" s="2" t="s">
        <v>70</v>
      </c>
      <c r="K10" s="2" t="s">
        <v>71</v>
      </c>
      <c r="L10" s="2" t="s">
        <v>72</v>
      </c>
      <c r="M10" s="2" t="s">
        <v>73</v>
      </c>
      <c r="N10" s="2" t="s">
        <v>74</v>
      </c>
      <c r="O10" s="2" t="s">
        <v>75</v>
      </c>
      <c r="P10" s="2" t="s">
        <v>76</v>
      </c>
      <c r="Q10" s="2">
        <v>24.375098904401909</v>
      </c>
    </row>
    <row r="11" spans="1:17" x14ac:dyDescent="0.3">
      <c r="A11" s="2">
        <v>33</v>
      </c>
      <c r="B11" s="2">
        <v>58</v>
      </c>
      <c r="C11" s="2">
        <v>683.5</v>
      </c>
      <c r="D11" s="2">
        <v>0.43655323014474312</v>
      </c>
      <c r="E11" s="2">
        <v>140.26702582836151</v>
      </c>
      <c r="F11" s="2">
        <v>34</v>
      </c>
      <c r="G11" s="2">
        <v>53</v>
      </c>
      <c r="H11" s="2">
        <v>0.86959287531806617</v>
      </c>
      <c r="I11" s="2">
        <v>0.64150943396226412</v>
      </c>
      <c r="J11" s="2" t="s">
        <v>77</v>
      </c>
      <c r="K11" s="2" t="s">
        <v>78</v>
      </c>
      <c r="L11" s="2" t="s">
        <v>79</v>
      </c>
      <c r="M11" s="2" t="s">
        <v>80</v>
      </c>
      <c r="N11" s="2" t="s">
        <v>81</v>
      </c>
      <c r="O11" s="2" t="s">
        <v>82</v>
      </c>
      <c r="P11" s="2" t="s">
        <v>83</v>
      </c>
      <c r="Q11" s="2">
        <v>32.207780203529623</v>
      </c>
    </row>
    <row r="12" spans="1:17" x14ac:dyDescent="0.3">
      <c r="A12" s="2">
        <v>137</v>
      </c>
      <c r="B12" s="2">
        <v>36</v>
      </c>
      <c r="C12" s="2">
        <v>562.5</v>
      </c>
      <c r="D12" s="2">
        <v>0.3136367781065027</v>
      </c>
      <c r="E12" s="2">
        <v>150.1248904466629</v>
      </c>
      <c r="F12" s="2">
        <v>32</v>
      </c>
      <c r="G12" s="2">
        <v>60</v>
      </c>
      <c r="H12" s="2">
        <v>0.7883672039243167</v>
      </c>
      <c r="I12" s="2">
        <v>0.53333333333333333</v>
      </c>
      <c r="J12" s="2" t="s">
        <v>84</v>
      </c>
      <c r="K12" s="2" t="s">
        <v>85</v>
      </c>
      <c r="L12" s="2" t="s">
        <v>86</v>
      </c>
      <c r="M12" s="2" t="s">
        <v>87</v>
      </c>
      <c r="N12" s="2" t="s">
        <v>88</v>
      </c>
      <c r="O12" s="2" t="s">
        <v>89</v>
      </c>
      <c r="P12" s="2" t="s">
        <v>90</v>
      </c>
      <c r="Q12" s="2">
        <v>19.68687399690355</v>
      </c>
    </row>
    <row r="13" spans="1:17" x14ac:dyDescent="0.3">
      <c r="A13" s="2">
        <v>95</v>
      </c>
      <c r="B13" s="2">
        <v>24</v>
      </c>
      <c r="C13" s="2">
        <v>479</v>
      </c>
      <c r="D13" s="2">
        <v>0.43420664964893207</v>
      </c>
      <c r="E13" s="2">
        <v>117.7401144504547</v>
      </c>
      <c r="F13" s="2">
        <v>26</v>
      </c>
      <c r="G13" s="2">
        <v>43</v>
      </c>
      <c r="H13" s="2">
        <v>0.83449477351916379</v>
      </c>
      <c r="I13" s="2">
        <v>0.60465116279069764</v>
      </c>
      <c r="J13" s="2" t="s">
        <v>91</v>
      </c>
      <c r="K13" s="2" t="s">
        <v>92</v>
      </c>
      <c r="L13" s="2" t="s">
        <v>93</v>
      </c>
      <c r="M13" s="2" t="s">
        <v>94</v>
      </c>
      <c r="N13" s="2" t="s">
        <v>95</v>
      </c>
      <c r="O13" s="2" t="s">
        <v>96</v>
      </c>
      <c r="P13" s="2" t="s">
        <v>97</v>
      </c>
      <c r="Q13" s="2">
        <v>13.549152351989139</v>
      </c>
    </row>
    <row r="14" spans="1:17" x14ac:dyDescent="0.3">
      <c r="A14" s="2">
        <v>162</v>
      </c>
      <c r="B14" s="2">
        <v>63</v>
      </c>
      <c r="C14" s="2">
        <v>626</v>
      </c>
      <c r="D14" s="2">
        <v>7.5686062123667616E-2</v>
      </c>
      <c r="E14" s="2">
        <v>322.39191627502441</v>
      </c>
      <c r="F14" s="2">
        <v>32</v>
      </c>
      <c r="G14" s="2">
        <v>81</v>
      </c>
      <c r="H14" s="2">
        <v>0.3908835466749922</v>
      </c>
      <c r="I14" s="2">
        <v>0.39506172839506171</v>
      </c>
      <c r="J14" s="2" t="s">
        <v>98</v>
      </c>
      <c r="K14" s="2" t="s">
        <v>99</v>
      </c>
      <c r="L14" s="2" t="s">
        <v>100</v>
      </c>
      <c r="M14" s="2" t="s">
        <v>101</v>
      </c>
      <c r="N14" s="2" t="s">
        <v>102</v>
      </c>
      <c r="O14" s="2" t="s">
        <v>103</v>
      </c>
      <c r="P14" s="2" t="s">
        <v>104</v>
      </c>
      <c r="Q14" s="2">
        <v>22.563644770869701</v>
      </c>
    </row>
    <row r="15" spans="1:17" x14ac:dyDescent="0.3">
      <c r="A15" s="2">
        <v>122</v>
      </c>
      <c r="B15" s="2">
        <v>38</v>
      </c>
      <c r="C15" s="2">
        <v>426</v>
      </c>
      <c r="D15" s="2">
        <v>9.8611248098754156E-2</v>
      </c>
      <c r="E15" s="2">
        <v>232.99494767189029</v>
      </c>
      <c r="F15" s="2">
        <v>33</v>
      </c>
      <c r="G15" s="2">
        <v>52</v>
      </c>
      <c r="H15" s="2">
        <v>0.49021864211737631</v>
      </c>
      <c r="I15" s="2">
        <v>0.63461538461538458</v>
      </c>
      <c r="J15" s="2" t="s">
        <v>105</v>
      </c>
      <c r="K15" s="2" t="s">
        <v>106</v>
      </c>
      <c r="L15" s="2" t="s">
        <v>107</v>
      </c>
      <c r="M15" s="2" t="s">
        <v>108</v>
      </c>
      <c r="N15" s="2" t="s">
        <v>109</v>
      </c>
      <c r="O15" s="2" t="s">
        <v>110</v>
      </c>
      <c r="P15" s="2" t="s">
        <v>111</v>
      </c>
      <c r="Q15" s="2">
        <v>21.399747211559109</v>
      </c>
    </row>
    <row r="16" spans="1:17" x14ac:dyDescent="0.3">
      <c r="A16" s="2">
        <v>76</v>
      </c>
      <c r="B16" s="2">
        <v>54</v>
      </c>
      <c r="C16" s="2">
        <v>1380.5</v>
      </c>
      <c r="D16" s="2">
        <v>5.4514409102700591E-2</v>
      </c>
      <c r="E16" s="2">
        <v>564.11478579044342</v>
      </c>
      <c r="F16" s="2">
        <v>42</v>
      </c>
      <c r="G16" s="2">
        <v>100</v>
      </c>
      <c r="H16" s="2">
        <v>0.52892720306513408</v>
      </c>
      <c r="I16" s="2">
        <v>0.42</v>
      </c>
      <c r="J16" s="2" t="s">
        <v>112</v>
      </c>
      <c r="K16" s="2" t="s">
        <v>113</v>
      </c>
      <c r="L16" s="2" t="s">
        <v>114</v>
      </c>
      <c r="M16" s="2" t="s">
        <v>115</v>
      </c>
      <c r="N16" s="2" t="s">
        <v>116</v>
      </c>
      <c r="O16" s="2" t="s">
        <v>117</v>
      </c>
      <c r="P16" s="2" t="s">
        <v>118</v>
      </c>
      <c r="Q16" s="2">
        <v>34.267482192837832</v>
      </c>
    </row>
    <row r="17" spans="1:17" x14ac:dyDescent="0.3">
      <c r="A17" s="2">
        <v>33</v>
      </c>
      <c r="B17" s="2">
        <v>43</v>
      </c>
      <c r="C17" s="2">
        <v>1367</v>
      </c>
      <c r="D17" s="2">
        <v>2.6393752392923589E-2</v>
      </c>
      <c r="E17" s="2">
        <v>806.74934267997742</v>
      </c>
      <c r="F17" s="2">
        <v>78</v>
      </c>
      <c r="G17" s="2">
        <v>72</v>
      </c>
      <c r="H17" s="2">
        <v>0.31082310140973168</v>
      </c>
      <c r="I17" s="2">
        <v>1.083333333333333</v>
      </c>
      <c r="J17" s="2" t="s">
        <v>119</v>
      </c>
      <c r="K17" s="2" t="s">
        <v>120</v>
      </c>
      <c r="L17" s="2" t="s">
        <v>121</v>
      </c>
      <c r="M17" s="2" t="s">
        <v>122</v>
      </c>
      <c r="N17" s="2" t="s">
        <v>123</v>
      </c>
      <c r="O17" s="2" t="s">
        <v>124</v>
      </c>
      <c r="P17" s="2" t="s">
        <v>125</v>
      </c>
      <c r="Q17" s="2">
        <v>39.472272934840937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4F14-AEFA-44EC-A2A9-895E017927EA}">
  <dimension ref="A1:H19"/>
  <sheetViews>
    <sheetView workbookViewId="0">
      <selection sqref="A1:H6"/>
    </sheetView>
  </sheetViews>
  <sheetFormatPr defaultRowHeight="14.4" x14ac:dyDescent="0.3"/>
  <sheetData>
    <row r="1" spans="1:8" ht="15" thickBot="1" x14ac:dyDescent="0.35">
      <c r="A1" s="1" t="s">
        <v>127</v>
      </c>
      <c r="B1" s="1" t="s">
        <v>128</v>
      </c>
      <c r="C1" s="4" t="s">
        <v>0</v>
      </c>
      <c r="D1" s="5" t="s">
        <v>129</v>
      </c>
      <c r="E1" s="5" t="s">
        <v>130</v>
      </c>
      <c r="F1" s="4" t="s">
        <v>6</v>
      </c>
      <c r="G1" s="5" t="s">
        <v>129</v>
      </c>
      <c r="H1" s="5" t="s">
        <v>130</v>
      </c>
    </row>
    <row r="2" spans="1:8" x14ac:dyDescent="0.3">
      <c r="A2" s="3">
        <v>159</v>
      </c>
      <c r="B2" s="3">
        <v>144</v>
      </c>
      <c r="C2" s="3">
        <v>572</v>
      </c>
      <c r="D2" s="3">
        <f>ABS(C2-$C$19)</f>
        <v>164</v>
      </c>
      <c r="E2" s="3">
        <f>_xlfn.STDEV.S(C2:C17)</f>
        <v>394.58649241959614</v>
      </c>
      <c r="F2" s="3">
        <v>0.82857142857142863</v>
      </c>
      <c r="G2" s="3">
        <f>ABS(F2-$F$19)</f>
        <v>0.15441740197523013</v>
      </c>
      <c r="H2" s="3">
        <f>_xlfn.STDEV.S(F2:F17)</f>
        <v>0.18504704556816237</v>
      </c>
    </row>
    <row r="3" spans="1:8" x14ac:dyDescent="0.3">
      <c r="A3" s="2">
        <v>130</v>
      </c>
      <c r="B3" s="2">
        <v>128</v>
      </c>
      <c r="C3" s="2">
        <v>633.5</v>
      </c>
      <c r="D3" s="3">
        <f t="shared" ref="D3:D17" si="0">ABS(C3-$C$19)</f>
        <v>102.5</v>
      </c>
      <c r="E3" s="3">
        <f t="shared" ref="E3:E17" si="1">_xlfn.STDEV.S(C3:C18)</f>
        <v>405.91945307037503</v>
      </c>
      <c r="F3" s="2">
        <v>0.67391304347826086</v>
      </c>
      <c r="G3" s="3">
        <f t="shared" ref="G3:G17" si="2">ABS(F3-$F$19)</f>
        <v>2.4098311793763205E-4</v>
      </c>
      <c r="H3" s="3">
        <f t="shared" ref="H3:H17" si="3">_xlfn.STDEV.S(F3:F18)</f>
        <v>0.18673926688114131</v>
      </c>
    </row>
    <row r="4" spans="1:8" x14ac:dyDescent="0.3">
      <c r="A4" s="2">
        <v>153</v>
      </c>
      <c r="B4" s="2">
        <v>120</v>
      </c>
      <c r="C4" s="2">
        <v>544.5</v>
      </c>
      <c r="D4" s="3">
        <f t="shared" si="0"/>
        <v>191.5</v>
      </c>
      <c r="E4" s="3">
        <f t="shared" si="1"/>
        <v>404.73451910157229</v>
      </c>
      <c r="F4" s="2">
        <v>0.71794871794871795</v>
      </c>
      <c r="G4" s="3">
        <f t="shared" si="2"/>
        <v>4.3794691352519455E-2</v>
      </c>
      <c r="H4" s="3">
        <f t="shared" si="3"/>
        <v>0.18674020394811311</v>
      </c>
    </row>
    <row r="5" spans="1:8" x14ac:dyDescent="0.3">
      <c r="A5" s="2">
        <v>62</v>
      </c>
      <c r="B5" s="2">
        <v>118</v>
      </c>
      <c r="C5" s="2">
        <v>685</v>
      </c>
      <c r="D5" s="3">
        <f t="shared" si="0"/>
        <v>51</v>
      </c>
      <c r="E5" s="3">
        <f t="shared" si="1"/>
        <v>415.69403107637652</v>
      </c>
      <c r="F5" s="2">
        <v>0.7</v>
      </c>
      <c r="G5" s="3">
        <f t="shared" si="2"/>
        <v>2.5845973403801459E-2</v>
      </c>
      <c r="H5" s="3">
        <f t="shared" si="3"/>
        <v>0.19316670767474942</v>
      </c>
    </row>
    <row r="6" spans="1:8" x14ac:dyDescent="0.3">
      <c r="A6" s="2">
        <v>100</v>
      </c>
      <c r="B6" s="2">
        <v>108</v>
      </c>
      <c r="C6" s="2">
        <v>412</v>
      </c>
      <c r="D6" s="3">
        <f t="shared" si="0"/>
        <v>324</v>
      </c>
      <c r="E6" s="3">
        <f t="shared" si="1"/>
        <v>431.94064911625804</v>
      </c>
      <c r="F6" s="2">
        <v>0.55000000000000004</v>
      </c>
      <c r="G6" s="3">
        <f t="shared" si="2"/>
        <v>0.12415402659619845</v>
      </c>
      <c r="H6" s="3">
        <f t="shared" si="3"/>
        <v>0.20069711079214114</v>
      </c>
    </row>
    <row r="7" spans="1:8" x14ac:dyDescent="0.3">
      <c r="A7" s="2">
        <v>85</v>
      </c>
      <c r="B7" s="2">
        <v>133</v>
      </c>
      <c r="C7" s="2">
        <v>1695</v>
      </c>
      <c r="D7" s="3">
        <f t="shared" si="0"/>
        <v>959</v>
      </c>
      <c r="E7" s="3">
        <f t="shared" si="1"/>
        <v>436.51532480301171</v>
      </c>
      <c r="F7" s="2">
        <v>0.70652173913043481</v>
      </c>
      <c r="G7" s="3">
        <f t="shared" si="2"/>
        <v>3.2367712534236315E-2</v>
      </c>
      <c r="H7" s="3">
        <f t="shared" si="3"/>
        <v>0.20691750777614404</v>
      </c>
    </row>
    <row r="8" spans="1:8" x14ac:dyDescent="0.3">
      <c r="A8" s="2">
        <v>152</v>
      </c>
      <c r="B8" s="2">
        <v>93</v>
      </c>
      <c r="C8" s="2">
        <v>443.5</v>
      </c>
      <c r="D8" s="3">
        <f t="shared" si="0"/>
        <v>292.5</v>
      </c>
      <c r="E8" s="3">
        <f t="shared" si="1"/>
        <v>351.09852282126275</v>
      </c>
      <c r="F8" s="2">
        <v>1.0344827586206899</v>
      </c>
      <c r="G8" s="3">
        <f t="shared" si="2"/>
        <v>0.36032873202449145</v>
      </c>
      <c r="H8" s="3">
        <f t="shared" si="3"/>
        <v>0.21660072136884193</v>
      </c>
    </row>
    <row r="9" spans="1:8" x14ac:dyDescent="0.3">
      <c r="A9" s="2">
        <v>133</v>
      </c>
      <c r="B9" s="2">
        <v>94</v>
      </c>
      <c r="C9" s="2">
        <v>402</v>
      </c>
      <c r="D9" s="3">
        <f t="shared" si="0"/>
        <v>334</v>
      </c>
      <c r="E9" s="3">
        <f t="shared" si="1"/>
        <v>356.80939901048328</v>
      </c>
      <c r="F9" s="2">
        <v>0.62790697674418605</v>
      </c>
      <c r="G9" s="3">
        <f t="shared" si="2"/>
        <v>4.6247049852012445E-2</v>
      </c>
      <c r="H9" s="3">
        <f t="shared" si="3"/>
        <v>0.18757661561456512</v>
      </c>
    </row>
    <row r="10" spans="1:8" x14ac:dyDescent="0.3">
      <c r="A10" s="2">
        <v>103</v>
      </c>
      <c r="B10" s="2">
        <v>65</v>
      </c>
      <c r="C10" s="2">
        <v>864</v>
      </c>
      <c r="D10" s="3">
        <f t="shared" si="0"/>
        <v>128</v>
      </c>
      <c r="E10" s="3">
        <f t="shared" si="1"/>
        <v>355.17590516687801</v>
      </c>
      <c r="F10" s="2">
        <v>0.63461538461538458</v>
      </c>
      <c r="G10" s="3">
        <f t="shared" si="2"/>
        <v>3.9538641980813916E-2</v>
      </c>
      <c r="H10" s="3">
        <f t="shared" si="3"/>
        <v>0.1989519271048282</v>
      </c>
    </row>
    <row r="11" spans="1:8" x14ac:dyDescent="0.3">
      <c r="A11" s="2">
        <v>33</v>
      </c>
      <c r="B11" s="2">
        <v>58</v>
      </c>
      <c r="C11" s="2">
        <v>683.5</v>
      </c>
      <c r="D11" s="3">
        <f t="shared" si="0"/>
        <v>52.5</v>
      </c>
      <c r="E11" s="3">
        <f t="shared" si="1"/>
        <v>378.58839668846542</v>
      </c>
      <c r="F11" s="2">
        <v>0.64150943396226412</v>
      </c>
      <c r="G11" s="3">
        <f t="shared" si="2"/>
        <v>3.2644592633934377E-2</v>
      </c>
      <c r="H11" s="3">
        <f t="shared" si="3"/>
        <v>0.21265054893352572</v>
      </c>
    </row>
    <row r="12" spans="1:8" x14ac:dyDescent="0.3">
      <c r="A12" s="2">
        <v>137</v>
      </c>
      <c r="B12" s="2">
        <v>36</v>
      </c>
      <c r="C12" s="2">
        <v>562.5</v>
      </c>
      <c r="D12" s="3">
        <f t="shared" si="0"/>
        <v>173.5</v>
      </c>
      <c r="E12" s="3">
        <f t="shared" si="1"/>
        <v>406.63024329469727</v>
      </c>
      <c r="F12" s="2">
        <v>0.53333333333333333</v>
      </c>
      <c r="G12" s="3">
        <f t="shared" si="2"/>
        <v>0.14082069326286517</v>
      </c>
      <c r="H12" s="3">
        <f t="shared" si="3"/>
        <v>0.22955180329555452</v>
      </c>
    </row>
    <row r="13" spans="1:8" x14ac:dyDescent="0.3">
      <c r="A13" s="2">
        <v>95</v>
      </c>
      <c r="B13" s="2">
        <v>24</v>
      </c>
      <c r="C13" s="2">
        <v>479</v>
      </c>
      <c r="D13" s="3">
        <f t="shared" si="0"/>
        <v>257</v>
      </c>
      <c r="E13" s="3">
        <f t="shared" si="1"/>
        <v>430.83404577632905</v>
      </c>
      <c r="F13" s="2">
        <v>0.60465116279069764</v>
      </c>
      <c r="G13" s="3">
        <f t="shared" si="2"/>
        <v>6.9502863805500859E-2</v>
      </c>
      <c r="H13" s="3">
        <f t="shared" si="3"/>
        <v>0.24789184745933238</v>
      </c>
    </row>
    <row r="14" spans="1:8" x14ac:dyDescent="0.3">
      <c r="A14" s="2">
        <v>162</v>
      </c>
      <c r="B14" s="2">
        <v>63</v>
      </c>
      <c r="C14" s="2">
        <v>626</v>
      </c>
      <c r="D14" s="3">
        <f t="shared" si="0"/>
        <v>110</v>
      </c>
      <c r="E14" s="3">
        <f t="shared" si="1"/>
        <v>440.27411915759939</v>
      </c>
      <c r="F14" s="2">
        <v>0.39506172839506171</v>
      </c>
      <c r="G14" s="3">
        <f t="shared" si="2"/>
        <v>0.27909229820113679</v>
      </c>
      <c r="H14" s="3">
        <f t="shared" si="3"/>
        <v>0.27664256135956911</v>
      </c>
    </row>
    <row r="15" spans="1:8" x14ac:dyDescent="0.3">
      <c r="A15" s="2">
        <v>122</v>
      </c>
      <c r="B15" s="2">
        <v>38</v>
      </c>
      <c r="C15" s="2">
        <v>426</v>
      </c>
      <c r="D15" s="3">
        <f t="shared" si="0"/>
        <v>310</v>
      </c>
      <c r="E15" s="3">
        <f t="shared" si="1"/>
        <v>474.90128360183093</v>
      </c>
      <c r="F15" s="2">
        <v>0.63461538461538458</v>
      </c>
      <c r="G15" s="3">
        <f t="shared" si="2"/>
        <v>3.9538641980813916E-2</v>
      </c>
      <c r="H15" s="3">
        <f t="shared" si="3"/>
        <v>0.27703849769075345</v>
      </c>
    </row>
    <row r="16" spans="1:8" x14ac:dyDescent="0.3">
      <c r="A16" s="2">
        <v>76</v>
      </c>
      <c r="B16" s="2">
        <v>54</v>
      </c>
      <c r="C16" s="2">
        <v>1380.5</v>
      </c>
      <c r="D16" s="3">
        <f t="shared" si="0"/>
        <v>644.5</v>
      </c>
      <c r="E16" s="3">
        <f t="shared" si="1"/>
        <v>368.26700006019172</v>
      </c>
      <c r="F16" s="2">
        <v>0.42</v>
      </c>
      <c r="G16" s="3">
        <f t="shared" si="2"/>
        <v>0.25415402659619851</v>
      </c>
      <c r="H16" s="3">
        <f t="shared" si="3"/>
        <v>0.33467224897603254</v>
      </c>
    </row>
    <row r="17" spans="1:8" x14ac:dyDescent="0.3">
      <c r="A17" s="2">
        <v>33</v>
      </c>
      <c r="B17" s="2">
        <v>43</v>
      </c>
      <c r="C17" s="2">
        <v>1367</v>
      </c>
      <c r="D17" s="3">
        <f t="shared" si="0"/>
        <v>631</v>
      </c>
      <c r="E17" s="3">
        <f t="shared" si="1"/>
        <v>446.18437892871151</v>
      </c>
      <c r="F17" s="2">
        <v>1.083333333333333</v>
      </c>
      <c r="G17" s="3">
        <f t="shared" si="2"/>
        <v>0.40917930673713454</v>
      </c>
      <c r="H17" s="3">
        <f t="shared" si="3"/>
        <v>0.28933346251503833</v>
      </c>
    </row>
    <row r="19" spans="1:8" x14ac:dyDescent="0.3">
      <c r="C19">
        <f>AVERAGE(C2:C18)</f>
        <v>736</v>
      </c>
      <c r="F19">
        <f t="shared" ref="D19:F19" si="4">AVERAGE(F2:F18)</f>
        <v>0.6741540265961985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4078D-398A-429D-B874-83E6042F8777}">
  <dimension ref="A1:H19"/>
  <sheetViews>
    <sheetView workbookViewId="0">
      <selection sqref="A1:H6"/>
    </sheetView>
  </sheetViews>
  <sheetFormatPr defaultRowHeight="14.4" x14ac:dyDescent="0.3"/>
  <sheetData>
    <row r="1" spans="1:8" ht="15" thickBot="1" x14ac:dyDescent="0.35">
      <c r="A1" s="1" t="s">
        <v>127</v>
      </c>
      <c r="B1" s="1" t="s">
        <v>128</v>
      </c>
      <c r="C1" s="4" t="s">
        <v>1</v>
      </c>
      <c r="D1" s="5" t="s">
        <v>129</v>
      </c>
      <c r="E1" s="5" t="s">
        <v>130</v>
      </c>
      <c r="F1" s="4" t="s">
        <v>5</v>
      </c>
      <c r="G1" s="5" t="s">
        <v>129</v>
      </c>
      <c r="H1" s="5" t="s">
        <v>130</v>
      </c>
    </row>
    <row r="2" spans="1:8" x14ac:dyDescent="0.3">
      <c r="A2" s="3">
        <v>159</v>
      </c>
      <c r="B2" s="3">
        <v>144</v>
      </c>
      <c r="C2" s="3">
        <v>0.70388287415932715</v>
      </c>
      <c r="D2" s="3">
        <f>ABS(C2-$C$19)</f>
        <v>0.37310814527981279</v>
      </c>
      <c r="E2" s="3">
        <f>_xlfn.STDEV.S(C2:C17)</f>
        <v>0.22013855332591539</v>
      </c>
      <c r="F2" s="3">
        <v>0.94623655913978499</v>
      </c>
      <c r="G2" s="3">
        <f>ABS(F2-$F$19)</f>
        <v>0.21886663965401365</v>
      </c>
      <c r="H2" s="3">
        <f>_xlfn.STDEV.S(F2:F17)</f>
        <v>0.21672498359283257</v>
      </c>
    </row>
    <row r="3" spans="1:8" x14ac:dyDescent="0.3">
      <c r="A3" s="2">
        <v>130</v>
      </c>
      <c r="B3" s="2">
        <v>128</v>
      </c>
      <c r="C3" s="2">
        <v>0.54107841169180304</v>
      </c>
      <c r="D3" s="3">
        <f t="shared" ref="D3:D17" si="0">ABS(C3-$C$19)</f>
        <v>0.21030368281228867</v>
      </c>
      <c r="E3" s="3">
        <f t="shared" ref="E3:E17" si="1">_xlfn.STDEV.S(C3:C18)</f>
        <v>0.20326344727271894</v>
      </c>
      <c r="F3" s="2">
        <v>0.91151079136690649</v>
      </c>
      <c r="G3" s="3">
        <f t="shared" ref="G3:G17" si="2">ABS(F3-$F$19)</f>
        <v>0.18414087188113515</v>
      </c>
      <c r="H3" s="3">
        <f t="shared" ref="H3:H17" si="3">_xlfn.STDEV.S(F3:F18)</f>
        <v>0.21604392157328678</v>
      </c>
    </row>
    <row r="4" spans="1:8" x14ac:dyDescent="0.3">
      <c r="A4" s="2">
        <v>153</v>
      </c>
      <c r="B4" s="2">
        <v>120</v>
      </c>
      <c r="C4" s="2">
        <v>0.60916835999854624</v>
      </c>
      <c r="D4" s="3">
        <f t="shared" si="0"/>
        <v>0.27839363111903187</v>
      </c>
      <c r="E4" s="3">
        <f t="shared" si="1"/>
        <v>0.19287044542978998</v>
      </c>
      <c r="F4" s="2">
        <v>0.93236301369863017</v>
      </c>
      <c r="G4" s="3">
        <f t="shared" si="2"/>
        <v>0.20499309421285883</v>
      </c>
      <c r="H4" s="3">
        <f t="shared" si="3"/>
        <v>0.20906383863699096</v>
      </c>
    </row>
    <row r="5" spans="1:8" x14ac:dyDescent="0.3">
      <c r="A5" s="2">
        <v>62</v>
      </c>
      <c r="B5" s="2">
        <v>118</v>
      </c>
      <c r="C5" s="2">
        <v>0.37654776355552788</v>
      </c>
      <c r="D5" s="3">
        <f t="shared" si="0"/>
        <v>4.5773034676013513E-2</v>
      </c>
      <c r="E5" s="3">
        <f t="shared" si="1"/>
        <v>0.17822280376343883</v>
      </c>
      <c r="F5" s="2">
        <v>0.79743888242142025</v>
      </c>
      <c r="G5" s="3">
        <f t="shared" si="2"/>
        <v>7.0068962935648904E-2</v>
      </c>
      <c r="H5" s="3">
        <f t="shared" si="3"/>
        <v>0.20649241340729971</v>
      </c>
    </row>
    <row r="6" spans="1:8" x14ac:dyDescent="0.3">
      <c r="A6" s="2">
        <v>100</v>
      </c>
      <c r="B6" s="2">
        <v>108</v>
      </c>
      <c r="C6" s="2">
        <v>0.46732927253772227</v>
      </c>
      <c r="D6" s="3">
        <f t="shared" si="0"/>
        <v>0.13655454365820791</v>
      </c>
      <c r="E6" s="3">
        <f t="shared" si="1"/>
        <v>0.18269231603968691</v>
      </c>
      <c r="F6" s="2">
        <v>0.84339815762538384</v>
      </c>
      <c r="G6" s="3">
        <f t="shared" si="2"/>
        <v>0.11602823813961249</v>
      </c>
      <c r="H6" s="3">
        <f t="shared" si="3"/>
        <v>0.21221763950282921</v>
      </c>
    </row>
    <row r="7" spans="1:8" x14ac:dyDescent="0.3">
      <c r="A7" s="2">
        <v>85</v>
      </c>
      <c r="B7" s="2">
        <v>133</v>
      </c>
      <c r="C7" s="2">
        <v>2.950040529723871E-2</v>
      </c>
      <c r="D7" s="3">
        <f t="shared" si="0"/>
        <v>0.30127432358227568</v>
      </c>
      <c r="E7" s="3">
        <f t="shared" si="1"/>
        <v>0.17948941089942511</v>
      </c>
      <c r="F7" s="2">
        <v>0.43378119001919391</v>
      </c>
      <c r="G7" s="3">
        <f t="shared" si="2"/>
        <v>0.29358872946657744</v>
      </c>
      <c r="H7" s="3">
        <f t="shared" si="3"/>
        <v>0.21527818230205401</v>
      </c>
    </row>
    <row r="8" spans="1:8" x14ac:dyDescent="0.3">
      <c r="A8" s="2">
        <v>152</v>
      </c>
      <c r="B8" s="2">
        <v>93</v>
      </c>
      <c r="C8" s="2">
        <v>0.50402164058568799</v>
      </c>
      <c r="D8" s="3">
        <f t="shared" si="0"/>
        <v>0.17324691170617362</v>
      </c>
      <c r="E8" s="3">
        <f t="shared" si="1"/>
        <v>0.17444158871963183</v>
      </c>
      <c r="F8" s="2">
        <v>0.90602655771195095</v>
      </c>
      <c r="G8" s="3">
        <f t="shared" si="2"/>
        <v>0.17865663822617961</v>
      </c>
      <c r="H8" s="3">
        <f t="shared" si="3"/>
        <v>0.21292557682081126</v>
      </c>
    </row>
    <row r="9" spans="1:8" x14ac:dyDescent="0.3">
      <c r="A9" s="2">
        <v>133</v>
      </c>
      <c r="B9" s="2">
        <v>94</v>
      </c>
      <c r="C9" s="2">
        <v>0.39285567156352902</v>
      </c>
      <c r="D9" s="3">
        <f t="shared" si="0"/>
        <v>6.2080942684014651E-2</v>
      </c>
      <c r="E9" s="3">
        <f t="shared" si="1"/>
        <v>0.16347831071874377</v>
      </c>
      <c r="F9" s="2">
        <v>0.88448844884488453</v>
      </c>
      <c r="G9" s="3">
        <f t="shared" si="2"/>
        <v>0.15711852935911319</v>
      </c>
      <c r="H9" s="3">
        <f t="shared" si="3"/>
        <v>0.21031769286462848</v>
      </c>
    </row>
    <row r="10" spans="1:8" x14ac:dyDescent="0.3">
      <c r="A10" s="2">
        <v>103</v>
      </c>
      <c r="B10" s="2">
        <v>65</v>
      </c>
      <c r="C10" s="2">
        <v>0.2284091330646246</v>
      </c>
      <c r="D10" s="3">
        <f t="shared" si="0"/>
        <v>0.10236559581488977</v>
      </c>
      <c r="E10" s="3">
        <f t="shared" si="1"/>
        <v>0.16366153319549409</v>
      </c>
      <c r="F10" s="2">
        <v>0.76936776491540515</v>
      </c>
      <c r="G10" s="3">
        <f t="shared" si="2"/>
        <v>4.1997845429633807E-2</v>
      </c>
      <c r="H10" s="3">
        <f t="shared" si="3"/>
        <v>0.20671061763956056</v>
      </c>
    </row>
    <row r="11" spans="1:8" x14ac:dyDescent="0.3">
      <c r="A11" s="2">
        <v>33</v>
      </c>
      <c r="B11" s="2">
        <v>58</v>
      </c>
      <c r="C11" s="2">
        <v>0.43655323014474312</v>
      </c>
      <c r="D11" s="3">
        <f t="shared" si="0"/>
        <v>0.10577850126522875</v>
      </c>
      <c r="E11" s="3">
        <f t="shared" si="1"/>
        <v>0.17494318211270785</v>
      </c>
      <c r="F11" s="2">
        <v>0.86959287531806617</v>
      </c>
      <c r="G11" s="3">
        <f t="shared" si="2"/>
        <v>0.14222295583229483</v>
      </c>
      <c r="H11" s="3">
        <f t="shared" si="3"/>
        <v>0.21426149385314738</v>
      </c>
    </row>
    <row r="12" spans="1:8" x14ac:dyDescent="0.3">
      <c r="A12" s="2">
        <v>137</v>
      </c>
      <c r="B12" s="2">
        <v>36</v>
      </c>
      <c r="C12" s="2">
        <v>0.3136367781065027</v>
      </c>
      <c r="D12" s="3">
        <f t="shared" si="0"/>
        <v>1.7137950773011668E-2</v>
      </c>
      <c r="E12" s="3">
        <f t="shared" si="1"/>
        <v>0.16395187622063229</v>
      </c>
      <c r="F12" s="2">
        <v>0.7883672039243167</v>
      </c>
      <c r="G12" s="3">
        <f t="shared" si="2"/>
        <v>6.0997284438545352E-2</v>
      </c>
      <c r="H12" s="3">
        <f t="shared" si="3"/>
        <v>0.20362350105605473</v>
      </c>
    </row>
    <row r="13" spans="1:8" x14ac:dyDescent="0.3">
      <c r="A13" s="2">
        <v>95</v>
      </c>
      <c r="B13" s="2">
        <v>24</v>
      </c>
      <c r="C13" s="2">
        <v>0.43420664964893207</v>
      </c>
      <c r="D13" s="3">
        <f t="shared" si="0"/>
        <v>0.10343192076941771</v>
      </c>
      <c r="E13" s="3">
        <f t="shared" si="1"/>
        <v>0.16947259966059458</v>
      </c>
      <c r="F13" s="2">
        <v>0.83449477351916379</v>
      </c>
      <c r="G13" s="3">
        <f t="shared" si="2"/>
        <v>0.10712485403339245</v>
      </c>
      <c r="H13" s="3">
        <f t="shared" si="3"/>
        <v>0.19944377149896389</v>
      </c>
    </row>
    <row r="14" spans="1:8" x14ac:dyDescent="0.3">
      <c r="A14" s="2">
        <v>162</v>
      </c>
      <c r="B14" s="2">
        <v>63</v>
      </c>
      <c r="C14" s="2">
        <v>7.5686062123667616E-2</v>
      </c>
      <c r="D14" s="3">
        <f t="shared" si="0"/>
        <v>0.25508866675584674</v>
      </c>
      <c r="E14" s="3">
        <f t="shared" si="1"/>
        <v>0.12232985263563237</v>
      </c>
      <c r="F14" s="2">
        <v>0.3908835466749922</v>
      </c>
      <c r="G14" s="3">
        <f t="shared" si="2"/>
        <v>0.33648637281077914</v>
      </c>
      <c r="H14" s="3">
        <f t="shared" si="3"/>
        <v>0.15794591951392925</v>
      </c>
    </row>
    <row r="15" spans="1:8" x14ac:dyDescent="0.3">
      <c r="A15" s="2">
        <v>122</v>
      </c>
      <c r="B15" s="2">
        <v>38</v>
      </c>
      <c r="C15" s="2">
        <v>9.8611248098754156E-2</v>
      </c>
      <c r="D15" s="3">
        <f t="shared" si="0"/>
        <v>0.23216348078076021</v>
      </c>
      <c r="E15" s="3">
        <f t="shared" si="1"/>
        <v>0.1386897299032421</v>
      </c>
      <c r="F15" s="2">
        <v>0.49021864211737631</v>
      </c>
      <c r="G15" s="3">
        <f t="shared" si="2"/>
        <v>0.23715127736839503</v>
      </c>
      <c r="H15" s="3">
        <f t="shared" si="3"/>
        <v>0.17087568668052261</v>
      </c>
    </row>
    <row r="16" spans="1:8" x14ac:dyDescent="0.3">
      <c r="A16" s="2">
        <v>76</v>
      </c>
      <c r="B16" s="2">
        <v>54</v>
      </c>
      <c r="C16" s="2">
        <v>5.4514409102700591E-2</v>
      </c>
      <c r="D16" s="3">
        <f t="shared" si="0"/>
        <v>0.27626031977681376</v>
      </c>
      <c r="E16" s="3">
        <f t="shared" si="1"/>
        <v>0.16820538757914735</v>
      </c>
      <c r="F16" s="2">
        <v>0.52892720306513408</v>
      </c>
      <c r="G16" s="3">
        <f t="shared" si="2"/>
        <v>0.19844271642063727</v>
      </c>
      <c r="H16" s="3">
        <f t="shared" si="3"/>
        <v>0.20835073094367595</v>
      </c>
    </row>
    <row r="17" spans="1:8" x14ac:dyDescent="0.3">
      <c r="A17" s="2">
        <v>33</v>
      </c>
      <c r="B17" s="2">
        <v>43</v>
      </c>
      <c r="C17" s="2">
        <v>2.6393752392923589E-2</v>
      </c>
      <c r="D17" s="3">
        <f t="shared" si="0"/>
        <v>0.30438097648659079</v>
      </c>
      <c r="E17" s="3">
        <f t="shared" si="1"/>
        <v>0.21522985253785143</v>
      </c>
      <c r="F17" s="2">
        <v>0.31082310140973168</v>
      </c>
      <c r="G17" s="3">
        <f t="shared" si="2"/>
        <v>0.41654681807603966</v>
      </c>
      <c r="H17" s="3">
        <f t="shared" si="3"/>
        <v>0.29454307974324667</v>
      </c>
    </row>
    <row r="19" spans="1:8" x14ac:dyDescent="0.3">
      <c r="C19">
        <f>AVERAGE(C2:C18)</f>
        <v>0.33077472887951437</v>
      </c>
      <c r="F19">
        <f t="shared" ref="D19:F19" si="4">AVERAGE(F2:F18)</f>
        <v>0.72736991948577134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3D34-9255-46EC-A356-79DE3F8EF9B2}">
  <dimension ref="A1:H19"/>
  <sheetViews>
    <sheetView workbookViewId="0">
      <selection sqref="A1:H6"/>
    </sheetView>
  </sheetViews>
  <sheetFormatPr defaultRowHeight="14.4" x14ac:dyDescent="0.3"/>
  <sheetData>
    <row r="1" spans="1:8" ht="15" thickBot="1" x14ac:dyDescent="0.35">
      <c r="A1" s="1" t="s">
        <v>127</v>
      </c>
      <c r="B1" s="1" t="s">
        <v>128</v>
      </c>
      <c r="C1" s="4" t="s">
        <v>2</v>
      </c>
      <c r="D1" s="5" t="s">
        <v>129</v>
      </c>
      <c r="E1" s="5" t="s">
        <v>130</v>
      </c>
      <c r="F1" s="4" t="s">
        <v>126</v>
      </c>
      <c r="G1" s="5" t="s">
        <v>129</v>
      </c>
      <c r="H1" s="5" t="s">
        <v>130</v>
      </c>
    </row>
    <row r="2" spans="1:8" x14ac:dyDescent="0.3">
      <c r="A2" s="3">
        <v>159</v>
      </c>
      <c r="B2" s="3">
        <v>144</v>
      </c>
      <c r="C2" s="3">
        <v>101.0538227558136</v>
      </c>
      <c r="D2" s="3">
        <f>ABS(C2-$C$19)</f>
        <v>161.78757990896702</v>
      </c>
      <c r="E2" s="3">
        <f>_xlfn.STDEV.S(C2:C17)</f>
        <v>250.54198575698993</v>
      </c>
      <c r="F2" s="3">
        <v>15.63332269519341</v>
      </c>
      <c r="G2" s="3">
        <f>ABS(F2-$F$19)</f>
        <v>7.0995659341493074</v>
      </c>
      <c r="H2" s="3">
        <f>_xlfn.STDEV.S(F2:F17)</f>
        <v>10.458208347865952</v>
      </c>
    </row>
    <row r="3" spans="1:8" x14ac:dyDescent="0.3">
      <c r="A3" s="2">
        <v>130</v>
      </c>
      <c r="B3" s="2">
        <v>128</v>
      </c>
      <c r="C3" s="2">
        <v>121.2964633703232</v>
      </c>
      <c r="D3" s="3">
        <f t="shared" ref="D3:D17" si="0">ABS(C3-$C$19)</f>
        <v>141.54493929445744</v>
      </c>
      <c r="E3" s="3">
        <f t="shared" ref="E3:E17" si="1">_xlfn.STDEV.S(C3:C18)</f>
        <v>255.46163587553318</v>
      </c>
      <c r="F3" s="2">
        <v>18.852443725457121</v>
      </c>
      <c r="G3" s="3">
        <f t="shared" ref="G3:G17" si="2">ABS(F3-$F$19)</f>
        <v>3.8804449038855964</v>
      </c>
      <c r="H3" s="3">
        <f t="shared" ref="H3:H17" si="3">_xlfn.STDEV.S(F3:F18)</f>
        <v>10.646420375928205</v>
      </c>
    </row>
    <row r="4" spans="1:8" x14ac:dyDescent="0.3">
      <c r="A4" s="2">
        <v>153</v>
      </c>
      <c r="B4" s="2">
        <v>120</v>
      </c>
      <c r="C4" s="2">
        <v>105.98275506496429</v>
      </c>
      <c r="D4" s="3">
        <f t="shared" si="0"/>
        <v>156.85864759981632</v>
      </c>
      <c r="E4" s="3">
        <f t="shared" si="1"/>
        <v>252.02395966116251</v>
      </c>
      <c r="F4" s="2">
        <v>14.210392731316331</v>
      </c>
      <c r="G4" s="3">
        <f t="shared" si="2"/>
        <v>8.5224958980263867</v>
      </c>
      <c r="H4" s="3">
        <f t="shared" si="3"/>
        <v>10.580010676264797</v>
      </c>
    </row>
    <row r="5" spans="1:8" x14ac:dyDescent="0.3">
      <c r="A5" s="2">
        <v>62</v>
      </c>
      <c r="B5" s="2">
        <v>118</v>
      </c>
      <c r="C5" s="2">
        <v>151.19595813751221</v>
      </c>
      <c r="D5" s="3">
        <f t="shared" si="0"/>
        <v>111.64544452726841</v>
      </c>
      <c r="E5" s="3">
        <f t="shared" si="1"/>
        <v>256.54923391813554</v>
      </c>
      <c r="F5" s="2">
        <v>15.18876685650358</v>
      </c>
      <c r="G5" s="3">
        <f t="shared" si="2"/>
        <v>7.5441217728391372</v>
      </c>
      <c r="H5" s="3">
        <f t="shared" si="3"/>
        <v>10.653094546758506</v>
      </c>
    </row>
    <row r="6" spans="1:8" x14ac:dyDescent="0.3">
      <c r="A6" s="2">
        <v>100</v>
      </c>
      <c r="B6" s="2">
        <v>108</v>
      </c>
      <c r="C6" s="2">
        <v>105.2548332214355</v>
      </c>
      <c r="D6" s="3">
        <f t="shared" si="0"/>
        <v>157.58656944334513</v>
      </c>
      <c r="E6" s="3">
        <f t="shared" si="1"/>
        <v>263.4919581461038</v>
      </c>
      <c r="F6" s="2">
        <v>16.021892333215089</v>
      </c>
      <c r="G6" s="3">
        <f t="shared" si="2"/>
        <v>6.7109962961276288</v>
      </c>
      <c r="H6" s="3">
        <f t="shared" si="3"/>
        <v>10.760005618698434</v>
      </c>
    </row>
    <row r="7" spans="1:8" x14ac:dyDescent="0.3">
      <c r="A7" s="2">
        <v>85</v>
      </c>
      <c r="B7" s="2">
        <v>133</v>
      </c>
      <c r="C7" s="2">
        <v>849.71990513801575</v>
      </c>
      <c r="D7" s="3">
        <f t="shared" si="0"/>
        <v>586.87850247323513</v>
      </c>
      <c r="E7" s="3">
        <f t="shared" si="1"/>
        <v>267.83951431037394</v>
      </c>
      <c r="F7" s="2">
        <v>47.887055837923633</v>
      </c>
      <c r="G7" s="3">
        <f t="shared" si="2"/>
        <v>25.154167208580915</v>
      </c>
      <c r="H7" s="3">
        <f t="shared" si="3"/>
        <v>10.894540702447514</v>
      </c>
    </row>
    <row r="8" spans="1:8" x14ac:dyDescent="0.3">
      <c r="A8" s="2">
        <v>152</v>
      </c>
      <c r="B8" s="2">
        <v>93</v>
      </c>
      <c r="C8" s="2">
        <v>105.1543279886246</v>
      </c>
      <c r="D8" s="3">
        <f t="shared" si="0"/>
        <v>157.68707467615602</v>
      </c>
      <c r="E8" s="3">
        <f t="shared" si="1"/>
        <v>220.72215202049543</v>
      </c>
      <c r="F8" s="2">
        <v>10.946338959235421</v>
      </c>
      <c r="G8" s="3">
        <f t="shared" si="2"/>
        <v>11.786549670107297</v>
      </c>
      <c r="H8" s="3">
        <f t="shared" si="3"/>
        <v>8.7241319673191136</v>
      </c>
    </row>
    <row r="9" spans="1:8" x14ac:dyDescent="0.3">
      <c r="A9" s="2">
        <v>133</v>
      </c>
      <c r="B9" s="2">
        <v>94</v>
      </c>
      <c r="C9" s="2">
        <v>113.3969686031342</v>
      </c>
      <c r="D9" s="3">
        <f t="shared" si="0"/>
        <v>149.4444340616464</v>
      </c>
      <c r="E9" s="3">
        <f t="shared" si="1"/>
        <v>224.88286836064626</v>
      </c>
      <c r="F9" s="2">
        <v>17.46395236370709</v>
      </c>
      <c r="G9" s="3">
        <f t="shared" si="2"/>
        <v>5.2689362656356273</v>
      </c>
      <c r="H9" s="3">
        <f t="shared" si="3"/>
        <v>8.0783375417571168</v>
      </c>
    </row>
    <row r="10" spans="1:8" x14ac:dyDescent="0.3">
      <c r="A10" s="2">
        <v>103</v>
      </c>
      <c r="B10" s="2">
        <v>65</v>
      </c>
      <c r="C10" s="2">
        <v>218.0243852138519</v>
      </c>
      <c r="D10" s="3">
        <f t="shared" si="0"/>
        <v>44.817017450928716</v>
      </c>
      <c r="E10" s="3">
        <f t="shared" si="1"/>
        <v>228.95506700610815</v>
      </c>
      <c r="F10" s="2">
        <v>24.375098904401909</v>
      </c>
      <c r="G10" s="3">
        <f t="shared" si="2"/>
        <v>1.6422102750591918</v>
      </c>
      <c r="H10" s="3">
        <f t="shared" si="3"/>
        <v>8.1240068638252954</v>
      </c>
    </row>
    <row r="11" spans="1:8" x14ac:dyDescent="0.3">
      <c r="A11" s="2">
        <v>33</v>
      </c>
      <c r="B11" s="2">
        <v>58</v>
      </c>
      <c r="C11" s="2">
        <v>140.26702582836151</v>
      </c>
      <c r="D11" s="3">
        <f t="shared" si="0"/>
        <v>122.57437683641911</v>
      </c>
      <c r="E11" s="3">
        <f t="shared" si="1"/>
        <v>241.79596056019329</v>
      </c>
      <c r="F11" s="2">
        <v>32.207780203529623</v>
      </c>
      <c r="G11" s="3">
        <f t="shared" si="2"/>
        <v>9.4748915741869055</v>
      </c>
      <c r="H11" s="3">
        <f t="shared" si="3"/>
        <v>8.6713987838362296</v>
      </c>
    </row>
    <row r="12" spans="1:8" x14ac:dyDescent="0.3">
      <c r="A12" s="2">
        <v>137</v>
      </c>
      <c r="B12" s="2">
        <v>36</v>
      </c>
      <c r="C12" s="2">
        <v>150.1248904466629</v>
      </c>
      <c r="D12" s="3">
        <f t="shared" si="0"/>
        <v>112.71651221811771</v>
      </c>
      <c r="E12" s="3">
        <f t="shared" si="1"/>
        <v>248.46257665043072</v>
      </c>
      <c r="F12" s="2">
        <v>19.68687399690355</v>
      </c>
      <c r="G12" s="3">
        <f t="shared" si="2"/>
        <v>3.0460146324391673</v>
      </c>
      <c r="H12" s="3">
        <f t="shared" si="3"/>
        <v>8.930002368178986</v>
      </c>
    </row>
    <row r="13" spans="1:8" x14ac:dyDescent="0.3">
      <c r="A13" s="2">
        <v>95</v>
      </c>
      <c r="B13" s="2">
        <v>24</v>
      </c>
      <c r="C13" s="2">
        <v>117.7401144504547</v>
      </c>
      <c r="D13" s="3">
        <f t="shared" si="0"/>
        <v>145.1012882143259</v>
      </c>
      <c r="E13" s="3">
        <f t="shared" si="1"/>
        <v>254.29464004639252</v>
      </c>
      <c r="F13" s="2">
        <v>13.549152351989139</v>
      </c>
      <c r="G13" s="3">
        <f t="shared" si="2"/>
        <v>9.183736277353578</v>
      </c>
      <c r="H13" s="3">
        <f t="shared" si="3"/>
        <v>9.4640932882396118</v>
      </c>
    </row>
    <row r="14" spans="1:8" x14ac:dyDescent="0.3">
      <c r="A14" s="2">
        <v>162</v>
      </c>
      <c r="B14" s="2">
        <v>63</v>
      </c>
      <c r="C14" s="2">
        <v>322.39191627502441</v>
      </c>
      <c r="D14" s="3">
        <f t="shared" si="0"/>
        <v>59.550513610243797</v>
      </c>
      <c r="E14" s="3">
        <f t="shared" si="1"/>
        <v>243.90248404618634</v>
      </c>
      <c r="F14" s="2">
        <v>22.563644770869701</v>
      </c>
      <c r="G14" s="3">
        <f t="shared" si="2"/>
        <v>0.16924385847301693</v>
      </c>
      <c r="H14" s="3">
        <f t="shared" si="3"/>
        <v>8.241906805092631</v>
      </c>
    </row>
    <row r="15" spans="1:8" x14ac:dyDescent="0.3">
      <c r="A15" s="2">
        <v>122</v>
      </c>
      <c r="B15" s="2">
        <v>38</v>
      </c>
      <c r="C15" s="2">
        <v>232.99494767189029</v>
      </c>
      <c r="D15" s="3">
        <f t="shared" si="0"/>
        <v>29.84645499289033</v>
      </c>
      <c r="E15" s="3">
        <f t="shared" si="1"/>
        <v>271.59993413274441</v>
      </c>
      <c r="F15" s="2">
        <v>21.399747211559109</v>
      </c>
      <c r="G15" s="3">
        <f t="shared" si="2"/>
        <v>1.3331414177836081</v>
      </c>
      <c r="H15" s="3">
        <f t="shared" si="3"/>
        <v>8.823811241356843</v>
      </c>
    </row>
    <row r="16" spans="1:8" x14ac:dyDescent="0.3">
      <c r="A16" s="2">
        <v>76</v>
      </c>
      <c r="B16" s="2">
        <v>54</v>
      </c>
      <c r="C16" s="2">
        <v>564.11478579044342</v>
      </c>
      <c r="D16" s="3">
        <f t="shared" si="0"/>
        <v>301.2733831256628</v>
      </c>
      <c r="E16" s="3">
        <f t="shared" si="1"/>
        <v>272.4802827082288</v>
      </c>
      <c r="F16" s="2">
        <v>34.267482192837832</v>
      </c>
      <c r="G16" s="3">
        <f t="shared" si="2"/>
        <v>11.534593563495115</v>
      </c>
      <c r="H16" s="3">
        <f t="shared" si="3"/>
        <v>8.5668321865030386</v>
      </c>
    </row>
    <row r="17" spans="1:8" x14ac:dyDescent="0.3">
      <c r="A17" s="2">
        <v>33</v>
      </c>
      <c r="B17" s="2">
        <v>43</v>
      </c>
      <c r="C17" s="2">
        <v>806.74934267997742</v>
      </c>
      <c r="D17" s="3">
        <f t="shared" si="0"/>
        <v>543.9079400151968</v>
      </c>
      <c r="E17" s="3">
        <f t="shared" si="1"/>
        <v>384.60099272595141</v>
      </c>
      <c r="F17" s="2">
        <v>39.472272934840937</v>
      </c>
      <c r="G17" s="3">
        <f t="shared" si="2"/>
        <v>16.73938430549822</v>
      </c>
      <c r="H17" s="3">
        <f t="shared" si="3"/>
        <v>11.836532155305465</v>
      </c>
    </row>
    <row r="19" spans="1:8" x14ac:dyDescent="0.3">
      <c r="C19">
        <f>AVERAGE(C2:C18)</f>
        <v>262.84140266478062</v>
      </c>
      <c r="F19">
        <f t="shared" ref="D19:F19" si="4">AVERAGE(F2:F18)</f>
        <v>22.732888629342717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85BD-7A96-4644-87A9-823E51C87975}">
  <dimension ref="A1:H19"/>
  <sheetViews>
    <sheetView workbookViewId="0">
      <selection sqref="A1:H6"/>
    </sheetView>
  </sheetViews>
  <sheetFormatPr defaultRowHeight="14.4" x14ac:dyDescent="0.3"/>
  <sheetData>
    <row r="1" spans="1:8" ht="15" thickBot="1" x14ac:dyDescent="0.35">
      <c r="A1" s="1" t="s">
        <v>127</v>
      </c>
      <c r="B1" s="1" t="s">
        <v>128</v>
      </c>
      <c r="C1" s="4" t="s">
        <v>3</v>
      </c>
      <c r="D1" s="5" t="s">
        <v>129</v>
      </c>
      <c r="E1" s="5" t="s">
        <v>130</v>
      </c>
      <c r="F1" s="4" t="s">
        <v>4</v>
      </c>
      <c r="G1" s="5" t="s">
        <v>129</v>
      </c>
      <c r="H1" s="5" t="s">
        <v>130</v>
      </c>
    </row>
    <row r="2" spans="1:8" x14ac:dyDescent="0.3">
      <c r="A2" s="3">
        <v>159</v>
      </c>
      <c r="B2" s="3">
        <v>144</v>
      </c>
      <c r="C2" s="3">
        <v>29</v>
      </c>
      <c r="D2" s="3">
        <f>ABS(C2-$C$19)</f>
        <v>7.0625</v>
      </c>
      <c r="E2" s="3">
        <f>_xlfn.STDEV.S(C2:C17)</f>
        <v>14.712664612503067</v>
      </c>
      <c r="F2" s="3">
        <v>35</v>
      </c>
      <c r="G2" s="3">
        <f>ABS(F2-$F$19)</f>
        <v>20.4375</v>
      </c>
      <c r="H2" s="3">
        <f>_xlfn.STDEV.S(F2:F17)</f>
        <v>20.581443907882978</v>
      </c>
    </row>
    <row r="3" spans="1:8" x14ac:dyDescent="0.3">
      <c r="A3" s="2">
        <v>130</v>
      </c>
      <c r="B3" s="2">
        <v>128</v>
      </c>
      <c r="C3" s="2">
        <v>31</v>
      </c>
      <c r="D3" s="3">
        <f t="shared" ref="D3:D17" si="0">ABS(C3-$C$19)</f>
        <v>5.0625</v>
      </c>
      <c r="E3" s="3">
        <f t="shared" ref="E3:E17" si="1">_xlfn.STDEV.S(C3:C18)</f>
        <v>15.103768057137581</v>
      </c>
      <c r="F3" s="2">
        <v>46</v>
      </c>
      <c r="G3" s="3">
        <f t="shared" ref="G3:G17" si="2">ABS(F3-$F$19)</f>
        <v>9.4375</v>
      </c>
      <c r="H3" s="3">
        <f t="shared" ref="H3:H17" si="3">_xlfn.STDEV.S(F3:F18)</f>
        <v>20.543333990094489</v>
      </c>
    </row>
    <row r="4" spans="1:8" x14ac:dyDescent="0.3">
      <c r="A4" s="2">
        <v>153</v>
      </c>
      <c r="B4" s="2">
        <v>120</v>
      </c>
      <c r="C4" s="2">
        <v>28</v>
      </c>
      <c r="D4" s="3">
        <f t="shared" si="0"/>
        <v>8.0625</v>
      </c>
      <c r="E4" s="3">
        <f t="shared" si="1"/>
        <v>15.027661746243954</v>
      </c>
      <c r="F4" s="2">
        <v>39</v>
      </c>
      <c r="G4" s="3">
        <f t="shared" si="2"/>
        <v>16.4375</v>
      </c>
      <c r="H4" s="3">
        <f t="shared" si="3"/>
        <v>20.332378551451466</v>
      </c>
    </row>
    <row r="5" spans="1:8" x14ac:dyDescent="0.3">
      <c r="A5" s="2">
        <v>62</v>
      </c>
      <c r="B5" s="2">
        <v>118</v>
      </c>
      <c r="C5" s="2">
        <v>35</v>
      </c>
      <c r="D5" s="3">
        <f t="shared" si="0"/>
        <v>1.0625</v>
      </c>
      <c r="E5" s="3">
        <f t="shared" si="1"/>
        <v>15.385597979009564</v>
      </c>
      <c r="F5" s="2">
        <v>50</v>
      </c>
      <c r="G5" s="3">
        <f t="shared" si="2"/>
        <v>5.4375</v>
      </c>
      <c r="H5" s="3">
        <f t="shared" si="3"/>
        <v>20.425822414912687</v>
      </c>
    </row>
    <row r="6" spans="1:8" x14ac:dyDescent="0.3">
      <c r="A6" s="2">
        <v>100</v>
      </c>
      <c r="B6" s="2">
        <v>108</v>
      </c>
      <c r="C6" s="2">
        <v>22</v>
      </c>
      <c r="D6" s="3">
        <f t="shared" si="0"/>
        <v>14.0625</v>
      </c>
      <c r="E6" s="3">
        <f t="shared" si="1"/>
        <v>15.996252941644704</v>
      </c>
      <c r="F6" s="2">
        <v>40</v>
      </c>
      <c r="G6" s="3">
        <f t="shared" si="2"/>
        <v>15.4375</v>
      </c>
      <c r="H6" s="3">
        <f t="shared" si="3"/>
        <v>21.097821900431047</v>
      </c>
    </row>
    <row r="7" spans="1:8" x14ac:dyDescent="0.3">
      <c r="A7" s="2">
        <v>85</v>
      </c>
      <c r="B7" s="2">
        <v>133</v>
      </c>
      <c r="C7" s="2">
        <v>65</v>
      </c>
      <c r="D7" s="3">
        <f t="shared" si="0"/>
        <v>28.9375</v>
      </c>
      <c r="E7" s="3">
        <f t="shared" si="1"/>
        <v>15.964815236038074</v>
      </c>
      <c r="F7" s="2">
        <v>92</v>
      </c>
      <c r="G7" s="3">
        <f t="shared" si="2"/>
        <v>36.5625</v>
      </c>
      <c r="H7" s="3">
        <f t="shared" si="3"/>
        <v>21.17658538817463</v>
      </c>
    </row>
    <row r="8" spans="1:8" x14ac:dyDescent="0.3">
      <c r="A8" s="2">
        <v>152</v>
      </c>
      <c r="B8" s="2">
        <v>93</v>
      </c>
      <c r="C8" s="2">
        <v>30</v>
      </c>
      <c r="D8" s="3">
        <f t="shared" si="0"/>
        <v>6.0625</v>
      </c>
      <c r="E8" s="3">
        <f t="shared" si="1"/>
        <v>14.37521985997874</v>
      </c>
      <c r="F8" s="2">
        <v>29</v>
      </c>
      <c r="G8" s="3">
        <f t="shared" si="2"/>
        <v>26.4375</v>
      </c>
      <c r="H8" s="3">
        <f t="shared" si="3"/>
        <v>19.715542798536102</v>
      </c>
    </row>
    <row r="9" spans="1:8" x14ac:dyDescent="0.3">
      <c r="A9" s="2">
        <v>133</v>
      </c>
      <c r="B9" s="2">
        <v>94</v>
      </c>
      <c r="C9" s="2">
        <v>27</v>
      </c>
      <c r="D9" s="3">
        <f t="shared" si="0"/>
        <v>9.0625</v>
      </c>
      <c r="E9" s="3">
        <f t="shared" si="1"/>
        <v>14.973832789328782</v>
      </c>
      <c r="F9" s="2">
        <v>43</v>
      </c>
      <c r="G9" s="3">
        <f t="shared" si="2"/>
        <v>12.4375</v>
      </c>
      <c r="H9" s="3">
        <f t="shared" si="3"/>
        <v>18.097681759536062</v>
      </c>
    </row>
    <row r="10" spans="1:8" x14ac:dyDescent="0.3">
      <c r="A10" s="2">
        <v>103</v>
      </c>
      <c r="B10" s="2">
        <v>65</v>
      </c>
      <c r="C10" s="2">
        <v>33</v>
      </c>
      <c r="D10" s="3">
        <f t="shared" si="0"/>
        <v>3.0625</v>
      </c>
      <c r="E10" s="3">
        <f t="shared" si="1"/>
        <v>15.410711124445591</v>
      </c>
      <c r="F10" s="2">
        <v>52</v>
      </c>
      <c r="G10" s="3">
        <f t="shared" si="2"/>
        <v>3.4375</v>
      </c>
      <c r="H10" s="3">
        <f t="shared" si="3"/>
        <v>17.965111346564051</v>
      </c>
    </row>
    <row r="11" spans="1:8" x14ac:dyDescent="0.3">
      <c r="A11" s="2">
        <v>33</v>
      </c>
      <c r="B11" s="2">
        <v>58</v>
      </c>
      <c r="C11" s="2">
        <v>34</v>
      </c>
      <c r="D11" s="3">
        <f t="shared" si="0"/>
        <v>2.0625</v>
      </c>
      <c r="E11" s="3">
        <f t="shared" si="1"/>
        <v>16.329149190366593</v>
      </c>
      <c r="F11" s="2">
        <v>53</v>
      </c>
      <c r="G11" s="3">
        <f t="shared" si="2"/>
        <v>2.4375</v>
      </c>
      <c r="H11" s="3">
        <f t="shared" si="3"/>
        <v>18.677163215575593</v>
      </c>
    </row>
    <row r="12" spans="1:8" x14ac:dyDescent="0.3">
      <c r="A12" s="2">
        <v>137</v>
      </c>
      <c r="B12" s="2">
        <v>36</v>
      </c>
      <c r="C12" s="2">
        <v>32</v>
      </c>
      <c r="D12" s="3">
        <f t="shared" si="0"/>
        <v>4.0625</v>
      </c>
      <c r="E12" s="3">
        <f t="shared" si="1"/>
        <v>17.494657985674209</v>
      </c>
      <c r="F12" s="2">
        <v>60</v>
      </c>
      <c r="G12" s="3">
        <f t="shared" si="2"/>
        <v>4.5625</v>
      </c>
      <c r="H12" s="3">
        <f t="shared" si="3"/>
        <v>19.533182047297284</v>
      </c>
    </row>
    <row r="13" spans="1:8" x14ac:dyDescent="0.3">
      <c r="A13" s="2">
        <v>95</v>
      </c>
      <c r="B13" s="2">
        <v>24</v>
      </c>
      <c r="C13" s="2">
        <v>26</v>
      </c>
      <c r="D13" s="3">
        <f t="shared" si="0"/>
        <v>10.0625</v>
      </c>
      <c r="E13" s="3">
        <f t="shared" si="1"/>
        <v>18.78398655881298</v>
      </c>
      <c r="F13" s="2">
        <v>43</v>
      </c>
      <c r="G13" s="3">
        <f t="shared" si="2"/>
        <v>12.4375</v>
      </c>
      <c r="H13" s="3">
        <f t="shared" si="3"/>
        <v>21.186538203341915</v>
      </c>
    </row>
    <row r="14" spans="1:8" x14ac:dyDescent="0.3">
      <c r="A14" s="2">
        <v>162</v>
      </c>
      <c r="B14" s="2">
        <v>63</v>
      </c>
      <c r="C14" s="2">
        <v>32</v>
      </c>
      <c r="D14" s="3">
        <f t="shared" si="0"/>
        <v>4.0625</v>
      </c>
      <c r="E14" s="3">
        <f t="shared" si="1"/>
        <v>19.285863508020586</v>
      </c>
      <c r="F14" s="2">
        <v>81</v>
      </c>
      <c r="G14" s="3">
        <f t="shared" si="2"/>
        <v>25.5625</v>
      </c>
      <c r="H14" s="3">
        <f t="shared" si="3"/>
        <v>19.616817561724943</v>
      </c>
    </row>
    <row r="15" spans="1:8" x14ac:dyDescent="0.3">
      <c r="A15" s="2">
        <v>122</v>
      </c>
      <c r="B15" s="2">
        <v>38</v>
      </c>
      <c r="C15" s="2">
        <v>33</v>
      </c>
      <c r="D15" s="3">
        <f t="shared" si="0"/>
        <v>3.0625</v>
      </c>
      <c r="E15" s="3">
        <f t="shared" si="1"/>
        <v>20.827439270407201</v>
      </c>
      <c r="F15" s="2">
        <v>52</v>
      </c>
      <c r="G15" s="3">
        <f t="shared" si="2"/>
        <v>3.4375</v>
      </c>
      <c r="H15" s="3">
        <f t="shared" si="3"/>
        <v>21.908805723479468</v>
      </c>
    </row>
    <row r="16" spans="1:8" x14ac:dyDescent="0.3">
      <c r="A16" s="2">
        <v>76</v>
      </c>
      <c r="B16" s="2">
        <v>54</v>
      </c>
      <c r="C16" s="2">
        <v>42</v>
      </c>
      <c r="D16" s="3">
        <f t="shared" si="0"/>
        <v>5.9375</v>
      </c>
      <c r="E16" s="3">
        <f t="shared" si="1"/>
        <v>22.693640124125821</v>
      </c>
      <c r="F16" s="2">
        <v>100</v>
      </c>
      <c r="G16" s="3">
        <f t="shared" si="2"/>
        <v>44.5625</v>
      </c>
      <c r="H16" s="3">
        <f t="shared" si="3"/>
        <v>22.524552576022458</v>
      </c>
    </row>
    <row r="17" spans="1:8" x14ac:dyDescent="0.3">
      <c r="A17" s="2">
        <v>33</v>
      </c>
      <c r="B17" s="2">
        <v>43</v>
      </c>
      <c r="C17" s="2">
        <v>78</v>
      </c>
      <c r="D17" s="3">
        <f t="shared" si="0"/>
        <v>41.9375</v>
      </c>
      <c r="E17" s="3">
        <f t="shared" si="1"/>
        <v>29.654290636010838</v>
      </c>
      <c r="F17" s="2">
        <v>72</v>
      </c>
      <c r="G17" s="3">
        <f t="shared" si="2"/>
        <v>16.5625</v>
      </c>
      <c r="H17" s="3">
        <f t="shared" si="3"/>
        <v>11.711456063402194</v>
      </c>
    </row>
    <row r="19" spans="1:8" x14ac:dyDescent="0.3">
      <c r="C19">
        <f>AVERAGE(C2:C18)</f>
        <v>36.0625</v>
      </c>
      <c r="F19">
        <f t="shared" ref="D19:F19" si="4">AVERAGE(F2:F18)</f>
        <v>55.4375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C350-CADF-485A-BE29-C59A656B20F8}">
  <dimension ref="A1:H17"/>
  <sheetViews>
    <sheetView tabSelected="1" workbookViewId="0">
      <selection sqref="A1:H6"/>
    </sheetView>
  </sheetViews>
  <sheetFormatPr defaultRowHeight="14.4" x14ac:dyDescent="0.3"/>
  <sheetData>
    <row r="1" spans="1:8" ht="15" thickBot="1" x14ac:dyDescent="0.35">
      <c r="A1" s="1" t="s">
        <v>127</v>
      </c>
      <c r="B1" s="1" t="s">
        <v>128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</row>
    <row r="2" spans="1:8" x14ac:dyDescent="0.3">
      <c r="A2" s="3">
        <v>159</v>
      </c>
      <c r="B2" s="3">
        <v>144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</row>
    <row r="3" spans="1:8" x14ac:dyDescent="0.3">
      <c r="A3" s="2">
        <v>130</v>
      </c>
      <c r="B3" s="2">
        <v>128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</row>
    <row r="4" spans="1:8" x14ac:dyDescent="0.3">
      <c r="A4" s="2">
        <v>153</v>
      </c>
      <c r="B4" s="2">
        <v>120</v>
      </c>
      <c r="C4" s="2" t="s">
        <v>28</v>
      </c>
      <c r="D4" s="2" t="s">
        <v>29</v>
      </c>
      <c r="E4" s="2" t="s">
        <v>30</v>
      </c>
      <c r="F4" s="2" t="s">
        <v>31</v>
      </c>
      <c r="G4" s="2" t="s">
        <v>32</v>
      </c>
      <c r="H4" s="2" t="s">
        <v>33</v>
      </c>
    </row>
    <row r="5" spans="1:8" x14ac:dyDescent="0.3">
      <c r="A5" s="2">
        <v>62</v>
      </c>
      <c r="B5" s="2">
        <v>118</v>
      </c>
      <c r="C5" s="2" t="s">
        <v>35</v>
      </c>
      <c r="D5" s="2" t="s">
        <v>36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3">
      <c r="A6" s="2">
        <v>100</v>
      </c>
      <c r="B6" s="2">
        <v>108</v>
      </c>
      <c r="C6" s="2" t="s">
        <v>42</v>
      </c>
      <c r="D6" s="2" t="s">
        <v>43</v>
      </c>
      <c r="E6" s="2" t="s">
        <v>44</v>
      </c>
      <c r="F6" s="2" t="s">
        <v>45</v>
      </c>
      <c r="G6" s="2" t="s">
        <v>46</v>
      </c>
      <c r="H6" s="2" t="s">
        <v>47</v>
      </c>
    </row>
    <row r="7" spans="1:8" x14ac:dyDescent="0.3">
      <c r="A7" s="2">
        <v>85</v>
      </c>
      <c r="B7" s="2">
        <v>133</v>
      </c>
      <c r="C7" s="2" t="s">
        <v>49</v>
      </c>
      <c r="D7" s="2" t="s">
        <v>50</v>
      </c>
      <c r="E7" s="2" t="s">
        <v>51</v>
      </c>
      <c r="F7" s="2" t="s">
        <v>52</v>
      </c>
      <c r="G7" s="2" t="s">
        <v>53</v>
      </c>
      <c r="H7" s="2" t="s">
        <v>54</v>
      </c>
    </row>
    <row r="8" spans="1:8" x14ac:dyDescent="0.3">
      <c r="A8" s="2">
        <v>152</v>
      </c>
      <c r="B8" s="2">
        <v>93</v>
      </c>
      <c r="C8" s="2" t="s">
        <v>56</v>
      </c>
      <c r="D8" s="2" t="s">
        <v>57</v>
      </c>
      <c r="E8" s="2" t="s">
        <v>58</v>
      </c>
      <c r="F8" s="2" t="s">
        <v>59</v>
      </c>
      <c r="G8" s="2" t="s">
        <v>60</v>
      </c>
      <c r="H8" s="2" t="s">
        <v>61</v>
      </c>
    </row>
    <row r="9" spans="1:8" x14ac:dyDescent="0.3">
      <c r="A9" s="2">
        <v>133</v>
      </c>
      <c r="B9" s="2">
        <v>94</v>
      </c>
      <c r="C9" s="2" t="s">
        <v>63</v>
      </c>
      <c r="D9" s="2" t="s">
        <v>64</v>
      </c>
      <c r="E9" s="2" t="s">
        <v>65</v>
      </c>
      <c r="F9" s="2" t="s">
        <v>66</v>
      </c>
      <c r="G9" s="2" t="s">
        <v>67</v>
      </c>
      <c r="H9" s="2" t="s">
        <v>68</v>
      </c>
    </row>
    <row r="10" spans="1:8" x14ac:dyDescent="0.3">
      <c r="A10" s="2">
        <v>103</v>
      </c>
      <c r="B10" s="2">
        <v>65</v>
      </c>
      <c r="C10" s="2" t="s">
        <v>70</v>
      </c>
      <c r="D10" s="2" t="s">
        <v>71</v>
      </c>
      <c r="E10" s="2" t="s">
        <v>72</v>
      </c>
      <c r="F10" s="2" t="s">
        <v>73</v>
      </c>
      <c r="G10" s="2" t="s">
        <v>74</v>
      </c>
      <c r="H10" s="2" t="s">
        <v>75</v>
      </c>
    </row>
    <row r="11" spans="1:8" x14ac:dyDescent="0.3">
      <c r="A11" s="2">
        <v>33</v>
      </c>
      <c r="B11" s="2">
        <v>58</v>
      </c>
      <c r="C11" s="2" t="s">
        <v>77</v>
      </c>
      <c r="D11" s="2" t="s">
        <v>78</v>
      </c>
      <c r="E11" s="2" t="s">
        <v>79</v>
      </c>
      <c r="F11" s="2" t="s">
        <v>80</v>
      </c>
      <c r="G11" s="2" t="s">
        <v>81</v>
      </c>
      <c r="H11" s="2" t="s">
        <v>82</v>
      </c>
    </row>
    <row r="12" spans="1:8" x14ac:dyDescent="0.3">
      <c r="A12" s="2">
        <v>137</v>
      </c>
      <c r="B12" s="2">
        <v>36</v>
      </c>
      <c r="C12" s="2" t="s">
        <v>84</v>
      </c>
      <c r="D12" s="2" t="s">
        <v>85</v>
      </c>
      <c r="E12" s="2" t="s">
        <v>86</v>
      </c>
      <c r="F12" s="2" t="s">
        <v>87</v>
      </c>
      <c r="G12" s="2" t="s">
        <v>88</v>
      </c>
      <c r="H12" s="2" t="s">
        <v>89</v>
      </c>
    </row>
    <row r="13" spans="1:8" x14ac:dyDescent="0.3">
      <c r="A13" s="2">
        <v>95</v>
      </c>
      <c r="B13" s="2">
        <v>24</v>
      </c>
      <c r="C13" s="2" t="s">
        <v>91</v>
      </c>
      <c r="D13" s="2" t="s">
        <v>92</v>
      </c>
      <c r="E13" s="2" t="s">
        <v>93</v>
      </c>
      <c r="F13" s="2" t="s">
        <v>94</v>
      </c>
      <c r="G13" s="2" t="s">
        <v>95</v>
      </c>
      <c r="H13" s="2" t="s">
        <v>96</v>
      </c>
    </row>
    <row r="14" spans="1:8" x14ac:dyDescent="0.3">
      <c r="A14" s="2">
        <v>162</v>
      </c>
      <c r="B14" s="2">
        <v>63</v>
      </c>
      <c r="C14" s="2" t="s">
        <v>98</v>
      </c>
      <c r="D14" s="2" t="s">
        <v>99</v>
      </c>
      <c r="E14" s="2" t="s">
        <v>100</v>
      </c>
      <c r="F14" s="2" t="s">
        <v>101</v>
      </c>
      <c r="G14" s="2" t="s">
        <v>102</v>
      </c>
      <c r="H14" s="2" t="s">
        <v>103</v>
      </c>
    </row>
    <row r="15" spans="1:8" x14ac:dyDescent="0.3">
      <c r="A15" s="2">
        <v>122</v>
      </c>
      <c r="B15" s="2">
        <v>38</v>
      </c>
      <c r="C15" s="2" t="s">
        <v>105</v>
      </c>
      <c r="D15" s="2" t="s">
        <v>106</v>
      </c>
      <c r="E15" s="2" t="s">
        <v>107</v>
      </c>
      <c r="F15" s="2" t="s">
        <v>108</v>
      </c>
      <c r="G15" s="2" t="s">
        <v>109</v>
      </c>
      <c r="H15" s="2" t="s">
        <v>110</v>
      </c>
    </row>
    <row r="16" spans="1:8" x14ac:dyDescent="0.3">
      <c r="A16" s="2">
        <v>76</v>
      </c>
      <c r="B16" s="2">
        <v>54</v>
      </c>
      <c r="C16" s="2" t="s">
        <v>112</v>
      </c>
      <c r="D16" s="2" t="s">
        <v>113</v>
      </c>
      <c r="E16" s="2" t="s">
        <v>114</v>
      </c>
      <c r="F16" s="2" t="s">
        <v>115</v>
      </c>
      <c r="G16" s="2" t="s">
        <v>116</v>
      </c>
      <c r="H16" s="2" t="s">
        <v>117</v>
      </c>
    </row>
    <row r="17" spans="1:8" x14ac:dyDescent="0.3">
      <c r="A17" s="2">
        <v>33</v>
      </c>
      <c r="B17" s="2">
        <v>43</v>
      </c>
      <c r="C17" s="2" t="s">
        <v>119</v>
      </c>
      <c r="D17" s="2" t="s">
        <v>120</v>
      </c>
      <c r="E17" s="2" t="s">
        <v>121</v>
      </c>
      <c r="F17" s="2" t="s">
        <v>122</v>
      </c>
      <c r="G17" s="2" t="s">
        <v>123</v>
      </c>
      <c r="H17" s="2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 sahu</cp:lastModifiedBy>
  <dcterms:created xsi:type="dcterms:W3CDTF">2024-05-07T13:35:12Z</dcterms:created>
  <dcterms:modified xsi:type="dcterms:W3CDTF">2024-05-08T13:39:39Z</dcterms:modified>
</cp:coreProperties>
</file>