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164362/Downloads/"/>
    </mc:Choice>
  </mc:AlternateContent>
  <xr:revisionPtr revIDLastSave="0" documentId="13_ncr:1_{54C697A5-5B00-D748-87ED-22A325DC765B}" xr6:coauthVersionLast="43" xr6:coauthVersionMax="47" xr10:uidLastSave="{00000000-0000-0000-0000-000000000000}"/>
  <bookViews>
    <workbookView xWindow="0" yWindow="500" windowWidth="28760" windowHeight="17140" tabRatio="500" activeTab="1" xr2:uid="{00000000-000D-0000-FFFF-FFFF00000000}"/>
  </bookViews>
  <sheets>
    <sheet name="甘特圖1" sheetId="1" r:id="rId1"/>
    <sheet name="甘特圖2" sheetId="2" r:id="rId2"/>
    <sheet name="例會會議記錄" sheetId="3" state="hidden" r:id="rId3"/>
    <sheet name="討論議題" sheetId="4" r:id="rId4"/>
    <sheet name="甘特圖" sheetId="5" state="hidden" r:id="rId5"/>
    <sheet name="系統需求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1" i="4" l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E33" i="5"/>
  <c r="E31" i="5"/>
  <c r="E30" i="5"/>
  <c r="E29" i="5"/>
  <c r="E28" i="5"/>
  <c r="E19" i="5"/>
  <c r="E8" i="5"/>
  <c r="E3" i="5"/>
  <c r="E2" i="5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K70" i="1"/>
  <c r="K69" i="1"/>
  <c r="K68" i="1"/>
  <c r="I66" i="1"/>
  <c r="I65" i="1"/>
  <c r="I64" i="1"/>
  <c r="I63" i="1"/>
  <c r="I62" i="1"/>
  <c r="I61" i="1"/>
  <c r="I60" i="1"/>
  <c r="I59" i="1"/>
  <c r="I57" i="1"/>
  <c r="I56" i="1"/>
  <c r="I54" i="1"/>
  <c r="I53" i="1"/>
  <c r="I52" i="1"/>
  <c r="K50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I18" i="1"/>
  <c r="I17" i="1"/>
  <c r="I16" i="1"/>
  <c r="I15" i="1"/>
  <c r="I14" i="1"/>
  <c r="I13" i="1"/>
  <c r="I12" i="1"/>
  <c r="I11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<sst xmlns="http://schemas.openxmlformats.org/spreadsheetml/2006/main" count="886" uniqueCount="386">
  <si>
    <t>甘特圖</t>
  </si>
  <si>
    <t>更新日期</t>
  </si>
  <si>
    <t>項次</t>
  </si>
  <si>
    <t>工項</t>
  </si>
  <si>
    <t>內容</t>
  </si>
  <si>
    <t>負責方</t>
  </si>
  <si>
    <t>負責人</t>
  </si>
  <si>
    <t>工項開始時間</t>
  </si>
  <si>
    <t>預計完成時間</t>
  </si>
  <si>
    <t>完成時間</t>
  </si>
  <si>
    <t>預計天數</t>
  </si>
  <si>
    <t>未完成原因/問題說明</t>
  </si>
  <si>
    <t>解決方案及預計完成日</t>
  </si>
  <si>
    <t>解決方案負責人</t>
  </si>
  <si>
    <t>說明與備註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</si>
  <si>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</si>
  <si>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</si>
  <si>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</si>
  <si>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</si>
  <si>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</si>
  <si>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</si>
  <si>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</si>
  <si>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</si>
  <si>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</si>
  <si>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9/04</t>
  </si>
  <si>
    <t>9/11</t>
  </si>
  <si>
    <t>9/18</t>
  </si>
  <si>
    <t>9/29</t>
  </si>
  <si>
    <t>10/02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</si>
  <si>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</si>
  <si>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</si>
  <si>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</si>
  <si>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</si>
  <si>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</si>
  <si>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</si>
  <si>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</si>
  <si>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</si>
  <si>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</si>
  <si>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12/11</t>
  </si>
  <si>
    <t>12/18</t>
  </si>
  <si>
    <t>12/25</t>
  </si>
  <si>
    <t>01/01</t>
  </si>
  <si>
    <t>01/08</t>
  </si>
  <si>
    <t>01/15</t>
  </si>
  <si>
    <t>01/22</t>
  </si>
  <si>
    <t>01/29</t>
  </si>
  <si>
    <t>02/05</t>
  </si>
  <si>
    <t>02/12</t>
  </si>
  <si>
    <t>02/19</t>
  </si>
  <si>
    <t>02/26</t>
  </si>
  <si>
    <t>03/04</t>
  </si>
  <si>
    <t>03/11</t>
  </si>
  <si>
    <t>03/18</t>
  </si>
  <si>
    <t>02/25</t>
  </si>
  <si>
    <t>04/01</t>
  </si>
  <si>
    <t>04/08</t>
  </si>
  <si>
    <t>04/15</t>
  </si>
  <si>
    <t>04/22</t>
  </si>
  <si>
    <t>04/29</t>
  </si>
  <si>
    <t>05/06</t>
  </si>
  <si>
    <t>05/13</t>
  </si>
  <si>
    <t>05/20</t>
  </si>
  <si>
    <t>05/27</t>
  </si>
  <si>
    <t>測試環境-系統建置&amp;串接</t>
  </si>
  <si>
    <t>環境建置</t>
  </si>
  <si>
    <t>測試環境</t>
  </si>
  <si>
    <t>系統主機(VM)建置-測試環境</t>
  </si>
  <si>
    <t>提供可安裝CLM系統的VM環境</t>
  </si>
  <si>
    <t>國泰</t>
  </si>
  <si>
    <t xml:space="preserve"> Allen</t>
  </si>
  <si>
    <t>TBD</t>
  </si>
  <si>
    <r>
      <rPr>
        <sz val="12"/>
        <rFont val="微軟正黑體"/>
        <family val="2"/>
        <charset val="136"/>
      </rPr>
      <t>09/26提出VM申請(</t>
    </r>
    <r>
      <rPr>
        <sz val="12"/>
        <rFont val="微軟正黑體"/>
        <family val="2"/>
        <charset val="1"/>
      </rPr>
      <t>申請書內容 (編號：</t>
    </r>
    <r>
      <rPr>
        <sz val="12"/>
        <rFont val="微軟正黑體"/>
        <family val="2"/>
        <charset val="136"/>
      </rPr>
      <t>23092600007A)</t>
    </r>
  </si>
  <si>
    <t>等候系統組建置</t>
  </si>
  <si>
    <t>IP-測試環境</t>
  </si>
  <si>
    <t>提供可連線的網路IP</t>
  </si>
  <si>
    <t>09/25提出IP申請(申請書內容 (編號：23092500017A))</t>
  </si>
  <si>
    <t>UAT:
1. 虛擬伺服器名稱：
AP: CFHtitsharingAP
Web: CFHtitsharingWEB
 DB: CFHtitsharingDB
2. 虛擬伺服器IP：
WEB 10.75.33.42
AP 10.75.37.42
DB 10.75.35.42</t>
  </si>
  <si>
    <t>SMTP連線資訊-測試環境</t>
  </si>
  <si>
    <t>提供可連線的SMTP主機/帳號/密碼</t>
  </si>
  <si>
    <t>RelayServer的IP : 202.154.197.40</t>
  </si>
  <si>
    <t>串接</t>
  </si>
  <si>
    <t>iHR 資料格式資訊</t>
  </si>
  <si>
    <t>iHR 資料格式文件與測試檔案</t>
  </si>
  <si>
    <t>已上傳至CDrive</t>
  </si>
  <si>
    <t>iHR sftp主機連線資訊-測試環境</t>
  </si>
  <si>
    <t>iHR sftp 主機ip/帳號/連線憑證</t>
  </si>
  <si>
    <t>10/2提出iHR申請(申請書內容(編號:23100200003A))</t>
  </si>
  <si>
    <t>帳號 : 
密碼 : 
IP : 
PORT :
等候人事科建置</t>
  </si>
  <si>
    <t>API系統串接</t>
  </si>
  <si>
    <t>API 申請CAAS</t>
  </si>
  <si>
    <t xml:space="preserve">Allen </t>
  </si>
  <si>
    <t xml:space="preserve"> </t>
  </si>
  <si>
    <t>測試KEY：84732d36-9e54-40c7-abe7-1858ac7393de使用時間：2023/09/04 ~ 2023/11/30說明文件:https://caas.cathayholdings.com/productDoc?reqId=211102000 文件編號: 211102000</t>
  </si>
  <si>
    <t>SAML連線資訊-測試環境</t>
  </si>
  <si>
    <t>SAML主機資訊，憑證資料</t>
  </si>
  <si>
    <t>等候弱掃報告，資安會再知告要使用萬用憑證還是採購新的
10/5提出SSO申請(申請書內容(編號:23100500005A)</t>
  </si>
  <si>
    <t>等候系統一科建置</t>
  </si>
  <si>
    <t>網域名稱調整為支援測試與正式環境</t>
  </si>
  <si>
    <r>
      <rPr>
        <sz val="12"/>
        <color rgb="FFFF0000"/>
        <rFont val="微軟正黑體"/>
        <family val="2"/>
        <charset val="136"/>
      </rPr>
      <t xml:space="preserve">contract.cathayholdings.com </t>
    </r>
    <r>
      <rPr>
        <sz val="12"/>
        <rFont val="微軟正黑體"/>
        <family val="2"/>
        <charset val="136"/>
      </rPr>
      <t>-&gt; 10.75.XX.XX(上線後指向正式站),XXXX-t.cathayholdings.com -&gt; 10.75.XX.XX</t>
    </r>
  </si>
  <si>
    <t>https://itsharing.cathayholdings.com/  (itsharing+金控網域)</t>
  </si>
  <si>
    <t>軟體安裝-測試環境</t>
  </si>
  <si>
    <t>將CLM軟體安裝於主機上</t>
  </si>
  <si>
    <t>宏展</t>
  </si>
  <si>
    <t>Simon</t>
  </si>
  <si>
    <t>已經可以使用網址連線: http://</t>
  </si>
  <si>
    <t>軟體設定-mail-測試環境</t>
  </si>
  <si>
    <t>設定 CLM 的電子郵件發送</t>
  </si>
  <si>
    <t>已經測試可發送給國泰內部人員</t>
  </si>
  <si>
    <t>iHR 系統串接開發</t>
  </si>
  <si>
    <t>開發 iHR 員工資料串接程式</t>
  </si>
  <si>
    <t>iHR 系統串接測試驗證</t>
  </si>
  <si>
    <t>測試 iHR 員工資料串接程式</t>
  </si>
  <si>
    <t>SAML 系統串接開發</t>
  </si>
  <si>
    <t>開發 SAML 系統 串接程式</t>
  </si>
  <si>
    <t>SAML 系統串接驗證</t>
  </si>
  <si>
    <t>測試 SAML 系統 串接程式</t>
  </si>
  <si>
    <t>API系統串接驗證</t>
  </si>
  <si>
    <t>需求確認</t>
  </si>
  <si>
    <t>持續進行中</t>
  </si>
  <si>
    <t>需求訪談</t>
  </si>
  <si>
    <t>國泰/宏展</t>
  </si>
  <si>
    <t>育齊/孟伶/Simon</t>
  </si>
  <si>
    <t>系統分析文件產出</t>
  </si>
  <si>
    <t>系統功能開發</t>
  </si>
  <si>
    <t>前台-功能開發與畫面設定</t>
  </si>
  <si>
    <t>表單</t>
  </si>
  <si>
    <r>
      <rPr>
        <sz val="12"/>
        <color rgb="FF000000"/>
        <rFont val="Source Han Sans TC"/>
        <family val="2"/>
        <charset val="1"/>
      </rPr>
      <t xml:space="preserve">    </t>
    </r>
    <r>
      <rPr>
        <sz val="12"/>
        <color rgb="FF000000"/>
        <rFont val="微軟正黑體"/>
        <family val="2"/>
        <charset val="136"/>
      </rPr>
      <t>第一版正式共用計畫書輸入表單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微軟正黑體"/>
        <family val="2"/>
        <charset val="136"/>
      </rPr>
      <t>範本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</si>
  <si>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Source Han Sans TC"/>
        <family val="2"/>
        <charset val="1"/>
      </rPr>
      <t xml:space="preserve">    首頁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文件填寫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Source Han Sans TC"/>
        <family val="2"/>
        <charset val="1"/>
      </rPr>
      <t>發起人</t>
    </r>
    <r>
      <rPr>
        <sz val="12"/>
        <color rgb="FF000000"/>
        <rFont val="Calibri"/>
        <family val="2"/>
        <charset val="1"/>
      </rPr>
      <t>)/</t>
    </r>
    <r>
      <rPr>
        <sz val="12"/>
        <color rgb="FF000000"/>
        <rFont val="Source Han Sans TC"/>
        <family val="2"/>
        <charset val="1"/>
      </rPr>
      <t>文件呈現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Source Han Sans TC"/>
        <family val="2"/>
        <charset val="1"/>
      </rPr>
      <t>簽核時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</si>
  <si>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Source Han Sans TC"/>
        <family val="2"/>
        <charset val="1"/>
      </rPr>
      <t xml:space="preserve">    文件製作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填寫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呈現頁面及功能確定</t>
    </r>
  </si>
  <si>
    <t>簽核流程</t>
  </si>
  <si>
    <r>
      <rPr>
        <sz val="12"/>
        <color rgb="FF000000"/>
        <rFont val="Source Han Sans TC"/>
        <family val="2"/>
        <charset val="1"/>
      </rPr>
      <t xml:space="preserve">    發起公司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平行簽核簽核功能及頁面確定</t>
    </r>
  </si>
  <si>
    <r>
      <rPr>
        <sz val="12"/>
        <color rgb="FF000000"/>
        <rFont val="Source Han Sans TC"/>
        <family val="2"/>
        <charset val="1"/>
      </rPr>
      <t xml:space="preserve">    測試系統安裝</t>
    </r>
    <r>
      <rPr>
        <sz val="12"/>
        <color rgb="FF000000"/>
        <rFont val="Calibri"/>
        <family val="2"/>
        <charset val="1"/>
      </rPr>
      <t>/SAML</t>
    </r>
    <r>
      <rPr>
        <sz val="12"/>
        <color rgb="FF000000"/>
        <rFont val="Source Han Sans TC"/>
        <family val="2"/>
        <charset val="1"/>
      </rPr>
      <t xml:space="preserve">及 </t>
    </r>
    <r>
      <rPr>
        <sz val="12"/>
        <color rgb="FF000000"/>
        <rFont val="Calibri"/>
        <family val="2"/>
        <charset val="1"/>
      </rPr>
      <t>iHR</t>
    </r>
    <r>
      <rPr>
        <sz val="12"/>
        <color rgb="FF000000"/>
        <rFont val="Source Han Sans TC"/>
        <family val="2"/>
        <charset val="1"/>
      </rPr>
      <t>完成測試</t>
    </r>
  </si>
  <si>
    <t xml:space="preserve">    第一次發起文件至完成簽核全流程測試討論 </t>
  </si>
  <si>
    <r>
      <rPr>
        <sz val="12"/>
        <color rgb="FF000000"/>
        <rFont val="Calibri"/>
        <family val="2"/>
        <charset val="1"/>
      </rPr>
      <t xml:space="preserve">    SMTP </t>
    </r>
    <r>
      <rPr>
        <sz val="12"/>
        <color rgb="FF000000"/>
        <rFont val="Source Han Sans TC"/>
        <family val="2"/>
        <charset val="1"/>
      </rPr>
      <t>完成測試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各階段通知信件完成</t>
    </r>
  </si>
  <si>
    <t xml:space="preserve">    發起文件至完成簽核全線測試確定</t>
  </si>
  <si>
    <t>費用計價</t>
  </si>
  <si>
    <r>
      <rPr>
        <sz val="12"/>
        <color rgb="FF000000"/>
        <rFont val="Source Han Sans TC"/>
        <family val="2"/>
        <charset val="1"/>
      </rPr>
      <t xml:space="preserve">    </t>
    </r>
    <r>
      <rPr>
        <sz val="12"/>
        <color rgb="FF000000"/>
        <rFont val="微軟正黑體"/>
        <family val="2"/>
        <charset val="136"/>
      </rPr>
      <t>費用分攤逐年調整通知及調整功能完成</t>
    </r>
  </si>
  <si>
    <t xml:space="preserve">    第一次分攤報表輸出測試</t>
  </si>
  <si>
    <r>
      <rPr>
        <sz val="12"/>
        <color rgb="FF000000"/>
        <rFont val="Source Han Sans TC"/>
        <family val="2"/>
        <charset val="1"/>
      </rPr>
      <t xml:space="preserve">    費用分項增減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修改對照報表輸出測試及確認</t>
    </r>
  </si>
  <si>
    <r>
      <rPr>
        <sz val="12"/>
        <color rgb="FF000000"/>
        <rFont val="Source Han Sans TC"/>
        <family val="2"/>
        <charset val="1"/>
      </rPr>
      <t xml:space="preserve">    全線測試準備</t>
    </r>
    <r>
      <rPr>
        <sz val="12"/>
        <color rgb="FF000000"/>
        <rFont val="Calibri"/>
        <family val="2"/>
        <charset val="1"/>
      </rPr>
      <t>1201</t>
    </r>
    <r>
      <rPr>
        <sz val="12"/>
        <color rgb="FF000000"/>
        <rFont val="Source Han Sans TC"/>
        <family val="2"/>
        <charset val="1"/>
      </rPr>
      <t>上線測試</t>
    </r>
  </si>
  <si>
    <t>報表</t>
  </si>
  <si>
    <t xml:space="preserve">     費用分攤明細表、費用分攤統整表、資訊共用案件清冊</t>
  </si>
  <si>
    <t>查詢表單</t>
  </si>
  <si>
    <t>後台-功能開發與畫面設定</t>
  </si>
  <si>
    <t xml:space="preserve">     權限設定</t>
  </si>
  <si>
    <t xml:space="preserve">     表單設定</t>
  </si>
  <si>
    <t xml:space="preserve">     案件管理</t>
  </si>
  <si>
    <t xml:space="preserve">     年度計價參數設定</t>
  </si>
  <si>
    <t xml:space="preserve">     公告&amp;Email通知維護</t>
  </si>
  <si>
    <t xml:space="preserve">     案件儀錶板</t>
  </si>
  <si>
    <t>功能調教</t>
  </si>
  <si>
    <t>測試環境-功能驗證與資安檢測</t>
  </si>
  <si>
    <t>Allen/育齊/孟伶/Simon</t>
  </si>
  <si>
    <t>功能驗證</t>
  </si>
  <si>
    <t>測試環境整合功能驗證(SIT)</t>
  </si>
  <si>
    <t>驗證系統與整合 SSO , iHR , 部門組織 , 系統功能在測試環境能正常運作</t>
  </si>
  <si>
    <t>Allen/Simon</t>
  </si>
  <si>
    <t>測試站已完成Docker安裝、SSO、iHR、MailServer串接。
金控OA網段開放也已完成。</t>
  </si>
  <si>
    <t>測試環境使用者功能驗證(UAT1)</t>
  </si>
  <si>
    <t>系統權限設定/流程設定</t>
  </si>
  <si>
    <t>資安檢測</t>
  </si>
  <si>
    <t>程式碼與系統軟體資安檢測與修正(初測)</t>
  </si>
  <si>
    <t>提供初測報告</t>
  </si>
  <si>
    <t>正式環境-系統建置&amp;串接</t>
  </si>
  <si>
    <t>正式環境</t>
  </si>
  <si>
    <t>系統主機(VM)建置-正式環境</t>
  </si>
  <si>
    <t>VM(6台)申請</t>
  </si>
  <si>
    <t xml:space="preserve">AP1: 
AP2: 
Web1: 
Web1: 
DB1: 
DB2: </t>
  </si>
  <si>
    <t>IP, SSL憑證-正式環境</t>
  </si>
  <si>
    <t>提供可連線的網路IP, SSL憑證</t>
  </si>
  <si>
    <t>API</t>
  </si>
  <si>
    <t>API CAAS</t>
  </si>
  <si>
    <t>SMTP連線資訊-正式環境</t>
  </si>
  <si>
    <t xml:space="preserve">RelayServer的IP </t>
  </si>
  <si>
    <t>iHR sftp主機連線資訊-正式環境</t>
  </si>
  <si>
    <t>SAML連線資訊-正式環境</t>
  </si>
  <si>
    <t>軟體安裝-正式環境</t>
  </si>
  <si>
    <t>軟體設定-mail-正式環境</t>
  </si>
  <si>
    <t>正式環境-試運行與功能驗證</t>
  </si>
  <si>
    <t>功能測試</t>
  </si>
  <si>
    <t>正式區試運行</t>
  </si>
  <si>
    <t>育齊/孟伶</t>
  </si>
  <si>
    <t>正式區功能調整</t>
  </si>
  <si>
    <t>正式環境使用者功能驗證(UAT2)</t>
  </si>
  <si>
    <t>系統設定</t>
  </si>
  <si>
    <t>2024/3/29</t>
  </si>
  <si>
    <t>使用者與組織資料確認</t>
  </si>
  <si>
    <t>確認測試環境同步的使用者與組織資訊正確性</t>
  </si>
  <si>
    <t>系統權限設定</t>
  </si>
  <si>
    <t>設定系統使用者功能權限</t>
  </si>
  <si>
    <t>系統參數設定</t>
  </si>
  <si>
    <t>自訂符合公司需求的合約資訊欄位</t>
  </si>
  <si>
    <t>系統開帳</t>
  </si>
  <si>
    <t>批次上架資訊共用計畫書等準備</t>
  </si>
  <si>
    <t>準備原有合約資訊檔案/合約檔案</t>
  </si>
  <si>
    <t>資訊共用計畫書批次上架</t>
  </si>
  <si>
    <t>將原有資料傳入系統</t>
  </si>
  <si>
    <t>教育訓練</t>
  </si>
  <si>
    <t>協助教育訓練教材準備</t>
  </si>
  <si>
    <t>協助客戶準備內部教育訓練用資料</t>
  </si>
  <si>
    <t>協助教育訓練</t>
  </si>
  <si>
    <t>驗收與交付</t>
  </si>
  <si>
    <t>主機環境與網路資安檢測與修正</t>
  </si>
  <si>
    <t>由資安單位進行滲透測試(TBD)，並完成弱點修正</t>
  </si>
  <si>
    <t>驗收測試</t>
  </si>
  <si>
    <t>正式環境驗收測試(UAT3)</t>
  </si>
  <si>
    <t>驗收單項目進行驗收測測試</t>
  </si>
  <si>
    <t>程式碼與系統軟體資安檢測與修正</t>
  </si>
  <si>
    <t>提供原始碼掃描，弱點掃描結果紀錄文件，並完成弱點修正</t>
  </si>
  <si>
    <t>交付SA/SD文件含系統架構說明</t>
  </si>
  <si>
    <t>提供系統串接與客製化功能之SA/SD文件</t>
  </si>
  <si>
    <t>交付系統管理手冊</t>
  </si>
  <si>
    <t>提供系統建置維護與管理功能使用說明手冊</t>
  </si>
  <si>
    <t>交付系統使用手冊</t>
  </si>
  <si>
    <t>提供使用者功能使用說明手冊</t>
  </si>
  <si>
    <t>交付DRP文件</t>
  </si>
  <si>
    <t>提供系統災難復原計畫(DRP)文件</t>
  </si>
  <si>
    <t>DRP演練</t>
  </si>
  <si>
    <t>依照DRP文件，進行系統復原演練</t>
  </si>
  <si>
    <t>缺上傳檔案與線上瀏覽excel, word, pdf</t>
  </si>
  <si>
    <t xml:space="preserve">    文件發起至完成簽核流程測試</t>
  </si>
  <si>
    <r>
      <rPr>
        <sz val="12"/>
        <color rgb="FF000000"/>
        <rFont val="Source Han Sans TC"/>
        <family val="2"/>
        <charset val="1"/>
      </rPr>
      <t xml:space="preserve">    </t>
    </r>
    <r>
      <rPr>
        <sz val="12"/>
        <color rgb="FF000000"/>
        <rFont val="PMingLiU"/>
        <family val="1"/>
        <charset val="136"/>
      </rPr>
      <t>程式優化</t>
    </r>
  </si>
  <si>
    <t>弱掃調整</t>
  </si>
  <si>
    <r>
      <rPr>
        <sz val="12"/>
        <color rgb="FF000000"/>
        <rFont val="Source Han Sans TC"/>
        <family val="2"/>
        <charset val="1"/>
      </rPr>
      <t xml:space="preserve">    </t>
    </r>
    <r>
      <rPr>
        <sz val="12"/>
        <color rgb="FF000000"/>
        <rFont val="PMingLiU"/>
        <family val="1"/>
        <charset val="136"/>
      </rPr>
      <t>第一次發起文件至完成簽核全流程測試討論</t>
    </r>
    <r>
      <rPr>
        <sz val="12"/>
        <color rgb="FF000000"/>
        <rFont val="Source Han Sans TC"/>
        <family val="2"/>
        <charset val="1"/>
      </rPr>
      <t xml:space="preserve"> </t>
    </r>
  </si>
  <si>
    <t xml:space="preserve">    費用及計價頁面確定</t>
  </si>
  <si>
    <t>日期</t>
  </si>
  <si>
    <t>本次討論議題</t>
  </si>
  <si>
    <t>完成事項</t>
  </si>
  <si>
    <t>待辦事項</t>
  </si>
  <si>
    <t>1. C_Drive雲端資料夾、環境建置說明
2. 國泰系統展示：公文系統、表單系統、合約系統
3. 系統主視覺設計討論：以國泰識別為主，不要太過花俏
4. 專案時程規劃討論：需再向下展開細項到每周進度
5.兼任身分EXCEL：未來可能兼任身分不會有MAIL、未來MAIL通知信只給主身分</t>
  </si>
  <si>
    <t>宏展提供第一版系統架構圖</t>
  </si>
  <si>
    <t>1. 宏展於9/1提供 Kick-off文件(專案時程規劃、團隊&amp;分工、系統功能...)、系統分析文件
2. 宏展再調整一版系統(含：首頁、資訊共用計畫表單、費用分攤明細表）
3. 育齊申請C_Drive協作雲端資料夾</t>
  </si>
  <si>
    <t>1. 啟動會議討論：
請再修改系統架構、專案團隊、加入資安保護…等，預計9月底前開啟動會議
2. 時程規劃主要分三階段：
第一階段2023/12完成測試環境；第二階段2023Q1完成正式環境；第三階段2024/5完成系統交付驗收
3 . 系統需求討論：(請將需求將加入系統分析文件)
表單欄位要有欄位說明，欄位說明內容要能夠在後台修改
當欄位誤填或遺漏填寫…等狀況，會有系統告警功能
附件以易於閱讀的方式呈現，因需與表單內容比對
簽核流程需看到時間、職別...等資訊</t>
  </si>
  <si>
    <t>1. 請確認9/13提供的初擬合約內容是否有任何意見，並簽回「個人保密承諾書」
2. 請於9/18(一)前更新 啟動會議簡報、提供專案文件(含:工作說明書、系統分析文件、甘特圖..等) 
3. 請於9/20(三)前產出 視覺設計後的一版程式，並提供系統連結</t>
  </si>
  <si>
    <t>會議日期</t>
  </si>
  <si>
    <t>序號</t>
  </si>
  <si>
    <t>類別</t>
  </si>
  <si>
    <t>議題</t>
  </si>
  <si>
    <t>回覆方</t>
  </si>
  <si>
    <t>備註</t>
  </si>
  <si>
    <t>預計完成日</t>
  </si>
  <si>
    <t>實際完成日</t>
  </si>
  <si>
    <t>系統開發</t>
  </si>
  <si>
    <t>首頁</t>
  </si>
  <si>
    <t>雙重身分要用切換或登入時就抓員編所需處理的文件，要討論要用哪一種方式呈現(公文系統有切身分功能)</t>
  </si>
  <si>
    <t>跟allen確認合約管理系統使用的方式</t>
  </si>
  <si>
    <t>討論後資訊共用系統以切身分的方式處理兼任身分問題</t>
  </si>
  <si>
    <t>系統串接</t>
  </si>
  <si>
    <t>SAML</t>
  </si>
  <si>
    <t>SML回傳資訊，是否可選擇回傳員編</t>
  </si>
  <si>
    <t>宏展：自行用表格對應解決
Allen：正式區可選擇回傳員編(測試區只能回傳mail)</t>
  </si>
  <si>
    <t>參數設定</t>
  </si>
  <si>
    <t>關帳功能用後台管理員手動關帳，且可單案開關</t>
  </si>
  <si>
    <t>OK</t>
  </si>
  <si>
    <t>案件管理</t>
  </si>
  <si>
    <t>特例狀況，如分攤起始年度(如9月進件但要當年度攤提)或補件如何處理</t>
  </si>
  <si>
    <t>分攤年度如何定義(如何時為2023年度費用，何時改為2024年度)由後台去註記分攤年度年分</t>
  </si>
  <si>
    <t>表單-費用分攤明細表</t>
  </si>
  <si>
    <t>費用截止日優先為起始+分攤月數，若小於計價當年12月，則優先顯示真實截止日，若大於，則顯示當年度12月剩餘則為接續年度</t>
  </si>
  <si>
    <t>費用分攤明細表，共用作業項目需不需要重複呈現</t>
  </si>
  <si>
    <t>請宏展詢問UI/UX提供較好的體驗方式</t>
  </si>
  <si>
    <t>宏展提供主視覺，要回覆是否調整修改，若無需調整將交由工程人員進行程式串接作業</t>
  </si>
  <si>
    <t>確認OK</t>
  </si>
  <si>
    <t>Email S</t>
  </si>
  <si>
    <t>兼職人員是否皆有兼任公司的mail</t>
  </si>
  <si>
    <t>未來導入M365可能部會有兼任身分的MAIL、未來MAIL通知信只給主身分</t>
  </si>
  <si>
    <t>操作手冊宏展提供管理人員與使用者兩個版本</t>
  </si>
  <si>
    <t>提單過程中金控國泰作業人員如何做到檢查表單內容，但不在流程中做簽核的角色</t>
  </si>
  <si>
    <t>表單-資訊共用計畫書</t>
  </si>
  <si>
    <t>立約書人的呈現不包含各公司資訊共用窗口，故立約書人與簽核人員的呈現需區隔開</t>
  </si>
  <si>
    <t>字型加大，數字可用顏色區別重要程度
待簽核文件，不須有多個公司的頁籤</t>
  </si>
  <si>
    <t>簽核人員名單: 優先呼叫API、修改串人事資料檔，請寫入系統分析文件</t>
  </si>
  <si>
    <t>系統告警</t>
  </si>
  <si>
    <t>備註說明，可以自行編輯維護</t>
  </si>
  <si>
    <t>系統</t>
  </si>
  <si>
    <t>提供連結</t>
  </si>
  <si>
    <t>附件內容比對</t>
  </si>
  <si>
    <t>簽核過程壓時間日期</t>
  </si>
  <si>
    <t>ID</t>
  </si>
  <si>
    <t>Name</t>
  </si>
  <si>
    <t>Start Date</t>
  </si>
  <si>
    <t>End Date</t>
  </si>
  <si>
    <t>Duration</t>
  </si>
  <si>
    <t>Progress %</t>
  </si>
  <si>
    <t>交付文件</t>
  </si>
  <si>
    <t>完整時程</t>
  </si>
  <si>
    <t>環境準備</t>
  </si>
  <si>
    <t>內部環境準備</t>
  </si>
  <si>
    <t>到場安裝</t>
  </si>
  <si>
    <t>環境確認</t>
  </si>
  <si>
    <t>系統分析</t>
  </si>
  <si>
    <t>系統需求文件、系統分析文件、會議紀錄、</t>
  </si>
  <si>
    <t>前台-系統開發</t>
  </si>
  <si>
    <t>系統規格書、問題紀錄表</t>
  </si>
  <si>
    <t>公告</t>
  </si>
  <si>
    <t>表單查詢</t>
  </si>
  <si>
    <t>報表-資訊共用清冊</t>
  </si>
  <si>
    <t>報表-費用分攤明細表</t>
  </si>
  <si>
    <t>報表-年度費用分攤明細表</t>
  </si>
  <si>
    <t>3.10</t>
  </si>
  <si>
    <t>後台-系統開發</t>
  </si>
  <si>
    <t>角色設定</t>
  </si>
  <si>
    <t>權限設定</t>
  </si>
  <si>
    <t>表單設計</t>
  </si>
  <si>
    <t>年度計價參數設定</t>
  </si>
  <si>
    <t>公告維護</t>
  </si>
  <si>
    <t>Email通知維護</t>
  </si>
  <si>
    <t>案件儀表板</t>
  </si>
  <si>
    <t>UI/UX設計</t>
  </si>
  <si>
    <t>iHR</t>
  </si>
  <si>
    <t>系統測試</t>
  </si>
  <si>
    <t>系統測試計畫、系統測試紀錄</t>
  </si>
  <si>
    <t>壓測、弱掃</t>
  </si>
  <si>
    <t>UAT</t>
  </si>
  <si>
    <t>系統操作手冊</t>
  </si>
  <si>
    <t>系統驗收</t>
  </si>
  <si>
    <t>資訊共用作業系統功能</t>
  </si>
  <si>
    <t>功能概述</t>
  </si>
  <si>
    <r>
      <rPr>
        <sz val="12"/>
        <color rgb="FF000000"/>
        <rFont val="微軟正黑體"/>
        <family val="2"/>
        <charset val="136"/>
      </rPr>
      <t>1. 表單功能：表單填寫、附件上傳、匯出檔案。透過篩選條件查詢表單
2. 簽核功能：表單退回/同意/撤回..等功能、批次簽核
3. Email通知功能通知功能：簽核通知、簽核完成通知、退件通知、公告通知
4. 報表功能：彙整表單資料、</t>
    </r>
    <r>
      <rPr>
        <sz val="12"/>
        <color rgb="FFFF0000"/>
        <rFont val="微軟正黑體"/>
        <family val="2"/>
        <charset val="136"/>
      </rPr>
      <t>費用統計報表</t>
    </r>
    <r>
      <rPr>
        <sz val="12"/>
        <color rgb="FF000000"/>
        <rFont val="微軟正黑體"/>
        <family val="2"/>
        <charset val="136"/>
      </rPr>
      <t>…等</t>
    </r>
  </si>
  <si>
    <t>系統作業情境</t>
  </si>
  <si>
    <r>
      <rPr>
        <b/>
        <u/>
        <sz val="12"/>
        <color rgb="FF000000"/>
        <rFont val="微軟正黑體"/>
        <family val="2"/>
        <charset val="136"/>
      </rPr>
      <t xml:space="preserve">主要功能：表單功能＆簽核功能＆Email通知功能通知功能
</t>
    </r>
    <r>
      <rPr>
        <b/>
        <sz val="12"/>
        <color rgb="FF000000"/>
        <rFont val="微軟正黑體"/>
        <family val="2"/>
        <charset val="136"/>
      </rPr>
      <t xml:space="preserve">情境1、資訊共用計劃書提案&amp;簽核：
</t>
    </r>
    <r>
      <rPr>
        <sz val="12"/>
        <color rgb="FF000000"/>
        <rFont val="微軟正黑體"/>
        <family val="2"/>
        <charset val="136"/>
      </rPr>
      <t>1.1 表單填寫、附件上傳： 
由管理維運公司承辦人發起【資訊共用計畫書】(填寫共用項目、權限控管方式、費用分攤原則...)、【費用分攤明細表】(填寫預計分攤費用、分攤比例、分攤年限、上傳附件...)，</t>
    </r>
    <r>
      <rPr>
        <sz val="12"/>
        <color rgb="FFFF0000"/>
        <rFont val="微軟正黑體"/>
        <family val="2"/>
        <charset val="136"/>
      </rPr>
      <t>系統自動算出各公司各年度分攤費用。</t>
    </r>
    <r>
      <rPr>
        <b/>
        <sz val="12"/>
        <color rgb="FF70AD47"/>
        <rFont val="微軟正黑體"/>
        <family val="2"/>
        <charset val="136"/>
      </rPr>
      <t xml:space="preserve">上傳費用分攤明細表EXCEL檔案附件
</t>
    </r>
    <r>
      <rPr>
        <sz val="12"/>
        <color rgb="FF000000"/>
        <rFont val="微軟正黑體"/>
        <family val="2"/>
        <charset val="136"/>
      </rPr>
      <t xml:space="preserve">1.2 簽核人員設定：
</t>
    </r>
    <r>
      <rPr>
        <b/>
        <sz val="12"/>
        <color rgb="FF000000"/>
        <rFont val="微軟正黑體"/>
        <family val="2"/>
        <charset val="136"/>
      </rPr>
      <t>於【資訊共用計畫書】設定使用公司的承辦人作為水平會簽第一層簽核人員，並輸入各承辦人的上兩層主管，作為垂直簽核人員</t>
    </r>
    <r>
      <rPr>
        <sz val="12"/>
        <color rgb="FF000000"/>
        <rFont val="微軟正黑體"/>
        <family val="2"/>
        <charset val="136"/>
      </rPr>
      <t xml:space="preserve">。
1.3 通知： 
表單送出後，Email通知簽核人員，經由各參與公司、共用窗口簽核後資訊共用案成立，Email通知簽核完成。
</t>
    </r>
    <r>
      <rPr>
        <b/>
        <sz val="12"/>
        <color rgb="FF000000"/>
        <rFont val="微軟正黑體"/>
        <family val="2"/>
        <charset val="136"/>
      </rPr>
      <t xml:space="preserve">
情境2、資訊共用計劃書變更/終止&amp;簽核：
</t>
    </r>
    <r>
      <rPr>
        <sz val="12"/>
        <color rgb="FF000000"/>
        <rFont val="微軟正黑體"/>
        <family val="2"/>
        <charset val="136"/>
      </rPr>
      <t>2.1 當計畫書</t>
    </r>
    <r>
      <rPr>
        <sz val="12"/>
        <rFont val="微軟正黑體"/>
        <family val="2"/>
        <charset val="136"/>
      </rPr>
      <t xml:space="preserve">內容有變更/終止需求時：
由管理維運公司於原【資訊共用計畫書】表單點選「變更」/「終止」，並說明原因、修改變更欄位內容。
2.2 通知：
表單送出後，Email通知簽核人員，經由各參與公司、共用窗口簽核後生效，Email通知簽核完成。
</t>
    </r>
    <r>
      <rPr>
        <b/>
        <sz val="12"/>
        <color rgb="FFFF0000"/>
        <rFont val="微軟正黑體"/>
        <family val="2"/>
        <charset val="136"/>
      </rPr>
      <t xml:space="preserve">情境3、申請人異動：
</t>
    </r>
    <r>
      <rPr>
        <sz val="12"/>
        <color rgb="FFFF0000"/>
        <rFont val="微軟正黑體"/>
        <family val="2"/>
        <charset val="136"/>
      </rPr>
      <t xml:space="preserve">3.1 申請人離調職前即知交接人：表單申請人可自行將待處理清單中之計劃書與分攤明細表，轉派給職務交接人，點選需職務交接人後送出，會先讓主管確認簽核後，即可轉到交接人的待處理清單
3.2 申請人離調職時沒有進行待處理清單之轉派:系統每天iHR批次同步完後，隨即檢查表單為草擬/退件/待檢視等申請人身上的待辦件(非簽核中案件)，是否有已離調職同仁，若有則將該表單拋給上一層主管之待辦清單，請主管轉派新申請人
3.3 當Q3費用分析表確認通知時，則以當下最新承辦人與其主管為通知對象
</t>
    </r>
    <r>
      <rPr>
        <sz val="12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 xml:space="preserve">情境4、年度計價案件&amp;費用確認：
</t>
    </r>
    <r>
      <rPr>
        <sz val="12"/>
        <color rgb="FFFF0000"/>
        <rFont val="微軟正黑體"/>
        <family val="2"/>
        <charset val="136"/>
      </rPr>
      <t>4.1 由金控資訊處每年Q3在系統首頁公告「啟動年度計價作業」，並透過系統發送Emai通知，於當年度需要計價案件的管理維運公司承辦人與其經理，提醒檢視費用。
4.2 承辦人於原【費用分攤明細表】更新相關內容(填寫實際分攤費用、分攤比例、附件...)，更新後送出，經上層主管、共用窗口簽核後，則納入當年度計價案件；
若「實際總金額」更新大於「原預計總金額」，則需經各參與公司、共用窗口簽核後，才能納入</t>
    </r>
    <r>
      <rPr>
        <u/>
        <sz val="12"/>
        <color rgb="FFFF0000"/>
        <rFont val="微軟正黑體"/>
        <family val="2"/>
        <charset val="136"/>
      </rPr>
      <t>年度計價案件</t>
    </r>
    <r>
      <rPr>
        <sz val="12"/>
        <color rgb="FFFF0000"/>
        <rFont val="微軟正黑體"/>
        <family val="2"/>
        <charset val="136"/>
      </rPr>
      <t xml:space="preserve">。若「共用起始日」早於計價區間，則須加簽一關給管理維運承辦人的經管副總。
「共用起始日」只能選擇晚於「生效日期」的日期
(簽核流程目前設計是寫在共用計畫書的欄位，但實際上會同步寫進費用分攤明細表；所以當費用確認且系統判斷需上簽時，承辦人需確認該簽核流程是否正確且更新)
4.3 金控資訊處於【年度計價參數設定】輸入「各公司人數」、「人天單價」、「計價區間」等欄位，設定「關帳期間」
</t>
    </r>
    <r>
      <rPr>
        <sz val="12"/>
        <rFont val="微軟正黑體"/>
        <family val="2"/>
        <charset val="136"/>
      </rPr>
      <t xml:space="preserve">
</t>
    </r>
    <r>
      <rPr>
        <b/>
        <u/>
        <sz val="12"/>
        <rFont val="微軟正黑體"/>
        <family val="2"/>
        <charset val="136"/>
      </rPr>
      <t xml:space="preserve">主要功能：報表功能
</t>
    </r>
    <r>
      <rPr>
        <b/>
        <sz val="12"/>
        <color rgb="FFFF0000"/>
        <rFont val="微軟正黑體"/>
        <family val="2"/>
        <charset val="136"/>
      </rPr>
      <t xml:space="preserve">情境５、年度計價案件費用統計：
</t>
    </r>
    <r>
      <rPr>
        <sz val="12"/>
        <color rgb="FFFF0000"/>
        <rFont val="微軟正黑體"/>
        <family val="2"/>
        <charset val="136"/>
      </rPr>
      <t xml:space="preserve">5.1 金控資訊處每年Q1於系統輸出年度計價案件的【費用分攤明細表】【費用分攤統整表】，查看各公司應收付款的總金額，檢視後輸出PDF檔(/EXCEL)發送Email給各公司窗口與CC主管。
5.2 權限：a.一般員工只能看到所屬單位(最小單位如:科)的案件費用、b.資訊共用窗口可看到所屬公司的案件清單、c.金控資訊處可看到所有案件的清單
</t>
    </r>
    <r>
      <rPr>
        <sz val="12"/>
        <color rgb="FF000000"/>
        <rFont val="微軟正黑體"/>
        <family val="2"/>
        <charset val="136"/>
      </rPr>
      <t xml:space="preserve">
</t>
    </r>
    <r>
      <rPr>
        <b/>
        <sz val="12"/>
        <color rgb="FF000000"/>
        <rFont val="微軟正黑體"/>
        <family val="2"/>
        <charset val="136"/>
      </rPr>
      <t xml:space="preserve">情境６、資訊共用案件清單：
</t>
    </r>
    <r>
      <rPr>
        <sz val="12"/>
        <color rgb="FF000000"/>
        <rFont val="微軟正黑體"/>
        <family val="2"/>
        <charset val="136"/>
      </rPr>
      <t>6.1 於系統輸出【資訊共用案件清冊】查看新增、變更案件清單，</t>
    </r>
    <r>
      <rPr>
        <b/>
        <sz val="12"/>
        <color rgb="FF70AD47"/>
        <rFont val="微軟正黑體"/>
        <family val="2"/>
        <charset val="136"/>
      </rPr>
      <t xml:space="preserve">查詢當年度應收付款的資訊共用案，檢視後輸出PDF檔(/EXCEL)發送Email給各公司窗口與CC主管。
</t>
    </r>
    <r>
      <rPr>
        <sz val="12"/>
        <color rgb="FF000000"/>
        <rFont val="微軟正黑體"/>
        <family val="2"/>
        <charset val="136"/>
      </rPr>
      <t>6.2 權限：a.一般員工只能看到所屬單位的案件清單、b.資訊共用窗口可看到所屬公司的案件清單、c.金控資訊處可看到所有案件的清單</t>
    </r>
  </si>
  <si>
    <t>系統主要架構</t>
  </si>
  <si>
    <t>前台作業</t>
  </si>
  <si>
    <t>功能說明</t>
  </si>
  <si>
    <r>
      <rPr>
        <sz val="12"/>
        <color rgb="FF000000"/>
        <rFont val="微軟正黑體"/>
        <family val="2"/>
        <charset val="136"/>
      </rPr>
      <t>1. 依登入者，看到待審核&amp;</t>
    </r>
    <r>
      <rPr>
        <sz val="12"/>
        <color rgb="FFFF0000"/>
        <rFont val="微軟正黑體"/>
        <family val="2"/>
        <charset val="136"/>
      </rPr>
      <t>待建立的表單
2. 可看到後台發出的公告內容</t>
    </r>
  </si>
  <si>
    <t>表單-【資訊共用計畫書】&amp;
【雲端資訊共用計畫書】</t>
  </si>
  <si>
    <r>
      <rPr>
        <sz val="12"/>
        <rFont val="微軟正黑體"/>
        <family val="2"/>
        <charset val="136"/>
      </rPr>
      <t xml:space="preserve">1.  填寫共用案相關欄位例如：管理維運公司(單選)、使用公司(多選)、共用作業項目(填寫文字)、費用分攤原則(下拉式表單)
2. 依登入者預設「申請人」、「申請單位」…等
</t>
    </r>
    <r>
      <rPr>
        <sz val="12"/>
        <color rgb="FF4472C4"/>
        <rFont val="微軟正黑體"/>
        <family val="2"/>
        <charset val="136"/>
      </rPr>
      <t xml:space="preserve">3. 輸入各使用公司的承辦人、科級主管、部室主管，作為後續的簽核人員 &gt;&gt;與念邦討論
</t>
    </r>
    <r>
      <rPr>
        <sz val="12"/>
        <rFont val="微軟正黑體"/>
        <family val="2"/>
        <charset val="136"/>
      </rPr>
      <t xml:space="preserve">4. 可上傳附件、輸出PDF檔案(加浮水印)
5. 表單狀態: 草稿/新增/變更/終止
4. 參考【資訊共用計畫書建立作業】新增 頁簽
</t>
    </r>
    <r>
      <rPr>
        <sz val="12"/>
        <color rgb="FFFF0000"/>
        <rFont val="微軟正黑體"/>
        <family val="2"/>
        <charset val="136"/>
      </rPr>
      <t>5.  序號編碼規則：YYYYMMDD00(地端)/01(雲端)**(按當天生效時間順序排列)_***(共用計畫書版本)</t>
    </r>
  </si>
  <si>
    <t>表單-【費用分攤明細表】&amp;【雲端費用分攤明細表】</t>
  </si>
  <si>
    <t>1. 部分欄位系統自動帶入【資訊共用計畫書】內容
2. 填寫費用分攤相關欄位例如：各項目總金額、分攤年限、各公司分攤比例，由系統自動算出各公司分攤金額 (作為【費用分攤統整表】來源資料)
3. 可上傳附件，上傳後可同時預覽附件內容(文件預覽模式)，比對表單內容
4. 表單狀態：新費用、費用調整、終止費用、費用結清（一張表有可多種狀態；每項明細分別不同狀態）
5. 輸出PDF(簽核相關人員&amp;金控資訊共用業管人員)/EXCEL檔案(金控資訊共用業管人員)
6.序號編碼規則：YYYYMMDD00(地端)/01(雲端)**(按當天生效時間順序排列)_***(現行共用計畫書版本)_***(版本別)</t>
  </si>
  <si>
    <t>簽核-【資訊共用計畫書】&amp;【費用分攤明細表】、Email通知</t>
  </si>
  <si>
    <r>
      <rPr>
        <sz val="12"/>
        <rFont val="微軟正黑體"/>
        <family val="2"/>
        <charset val="136"/>
      </rPr>
      <t xml:space="preserve">1.  【資訊共用計畫書】&amp;【費用分攤明細表】兩張表單同時進行簽核
2.  先由1家(管理維運)公司依層級簽核，後由各家(使用公司)同時水平依層級簽核
**簽核人員名單: 優先呼叫API、修改串人事資料檔
3. 簽核人員：管理維運承辦人輸入各公司承辦人之科級主管＆部室主管(系統連接人事資料檔)、資訊共用窗口（角色設定）
4. 退件：簽核流程會退回第一關承辦成退件狀態，需再重新送出才能重新發起流程
</t>
    </r>
    <r>
      <rPr>
        <sz val="12"/>
        <color rgb="FFFF0000"/>
        <rFont val="微軟正黑體"/>
        <family val="2"/>
        <charset val="136"/>
      </rPr>
      <t xml:space="preserve">5. 可批次簽核多個表單
</t>
    </r>
    <r>
      <rPr>
        <sz val="12"/>
        <rFont val="微軟正黑體"/>
        <family val="2"/>
        <charset val="136"/>
      </rPr>
      <t>5. Email通知(所有簽核過的的人員含窗口)簽核、簽核完成
7. 可以查看全部的簽核流程紀錄
6. 簽核流程示意圖：</t>
    </r>
  </si>
  <si>
    <t>1.  查詢【資訊共用計畫書】【費用分攤明細表】【雲端資訊共用計畫書】【雲端費用分攤明細表】依：「屬性」、「表單狀態」、「管理維運公司」、「使用公司」、「計劃書名稱」、「共用計畫框架」、「作業種類」、「承辦人」、「生效日期」等欄位搜尋
2. 權限：a.一般員工只能看到所屬單位的案件清單、b.資訊共用窗口可看到所屬公司的案件清單、c.金控資訊處可看到所有案件的清單</t>
  </si>
  <si>
    <t>報表-【費用分攤明細表】&amp;【費用分攤統整表】</t>
  </si>
  <si>
    <t>1.【費用分攤明細表】：彙整【費用分攤明細表】表單資料，依共用案件查看費用明細。
包含：管理維運公司、使用公司、共用計畫資訊、各項共用項目之相關費用資訊、分攤原則、各公司各年度分攤金額…等
2.【費用分攤統整表】：統計【費用分攤明細表】表單資料，依各公司查看各共用案收/付款費用，統計各公司收/付款總金額
包含：計價年度、管理維運公司、共用計畫框架、共用計畫書名稱、使用公司、各案件費用總額、年度各公司分攤費用…等
3. 篩選條件：可依據「計價年度」、「管理維運公司」、「使用公司」、「計劃書名稱」…多選
4. 可輸出PDF&amp;EXCEL檔
5. 此功能僅有資訊共用窗口(窗口僅可看到與該公司相關之費用明細，無法直接點選案件連接至案件內容避免看到非所屬公司之案件)、金控資訊處資訊共用業管人員(可直接點案件連結至該案表單)有使用權限</t>
  </si>
  <si>
    <t>報表-【資訊共用案件清冊】</t>
  </si>
  <si>
    <t>1. 彙整【資訊共用計畫書】、【費用分攤明細表】，查看各共用案件資訊、費用，包含:管理維運公司&amp;單位&amp;承辦人員、生效日、計畫框架、計畫名稱、分攤原則、使用公司、計價第一年度&amp;最後年度
2.篩選條件：可依據「生效日期」、「管理維運公司」、「承辦單位」、「承辦人」、「使用公司」、「計劃書名稱」…多選
3. 可輸出PDF&amp;EXCEL檔
5. 此功能僅有資訊共用窗口(窗口僅可看到計劃書清單，無法直接點選案件連接至案件內容避免看到非所屬公司之案件)、金控資訊處資訊共用業管人員有使用權限</t>
  </si>
  <si>
    <t>參考資料</t>
  </si>
  <si>
    <t>1.操作手冊
2.FAQ
3.資訊共用框架合約
4.會計師合理意見書
5.人力工時表範本</t>
  </si>
  <si>
    <t>後台作業</t>
  </si>
  <si>
    <r>
      <rPr>
        <sz val="12"/>
        <color rgb="FFFF0000"/>
        <rFont val="微軟正黑體"/>
        <family val="2"/>
        <charset val="136"/>
      </rPr>
      <t xml:space="preserve">1. 預設所有登者為「一般登入者」
</t>
    </r>
    <r>
      <rPr>
        <sz val="12"/>
        <rFont val="微軟正黑體"/>
        <family val="2"/>
        <charset val="136"/>
      </rPr>
      <t>2. 設定「各公司資訊共用窗口」、「金控資訊處資訊共用業管人員」、「金控數數發雲端資訊共用業管人員」、「系統管理者」...等</t>
    </r>
  </si>
  <si>
    <r>
      <rPr>
        <sz val="12"/>
        <rFont val="微軟正黑體"/>
        <family val="2"/>
        <charset val="136"/>
      </rPr>
      <t xml:space="preserve">1.設定各角色的權限
</t>
    </r>
    <r>
      <rPr>
        <sz val="12"/>
        <color rgb="FFFF0000"/>
        <rFont val="微軟正黑體"/>
        <family val="2"/>
        <charset val="136"/>
      </rPr>
      <t>2.資訊共用業管人員有多重權限切換(如一般員工、某間公司員工或窗口)以協助了解問題與排除</t>
    </r>
  </si>
  <si>
    <t>表單設定</t>
  </si>
  <si>
    <t>1. 新增/刪除欄位、欄位位置
2. 調整欄位屬性: 是否必填、選單方式(下拉式、單選、多選)
3. 設定選單(下拉式、單選..)內容 
4. 維護欄位的註解說明
5. 調整欄位名稱</t>
  </si>
  <si>
    <t>案件管理(與念邦討論)</t>
  </si>
  <si>
    <r>
      <rPr>
        <sz val="12"/>
        <color rgb="FF4472C4"/>
        <rFont val="微軟正黑體"/>
        <family val="2"/>
        <charset val="136"/>
      </rPr>
      <t xml:space="preserve">1. 可針對案件輸入備註
2. 新增表單時，因系統卡控無法送出時，能由系統管理者於後台協助送出（例如:建立計畫書時，不知道費用，無法填費用分攤明細表(必填)，由系統管理者協助送出計畫書)
3. 已發送簽核的表單：調整簽核人員（因人員離職或無法抗力因素無法簽核，由系統管理者調整簽核人員）
4. 已簽核完畢之表單：特殊狀況協助退回給承辦人(如費用匯整後部分案件討論後待下一年度分攤等)
</t>
    </r>
    <r>
      <rPr>
        <sz val="12"/>
        <color rgb="FFFF0000"/>
        <rFont val="微軟正黑體"/>
        <family val="2"/>
        <charset val="136"/>
      </rPr>
      <t>5. 終止案件的費用確認：終止案件在草擬階段後，需經過金控資訊處確認費用處理狀況，才能將"送出"icon開放讓申請人按出</t>
    </r>
  </si>
  <si>
    <t>報表管理</t>
  </si>
  <si>
    <t>1. 分攤計算邏輯微調：尾數處理方式
2.報表欄位顯示設定</t>
  </si>
  <si>
    <t>1. 設定年度費用計算相關參數，例如: 「各公司人數」、「人天單價」、「計價區間」，作為【費用分攤明細表】、【費用分攤統整表】計算來源
2. 設定 「關帳期間」：關帳期間【費用分攤明細表】僅能儲存草稿、不能送出簽核 
3. 設定「已結帳」：實際收付款勾選，當年度的計價費用項目回寫「已結帳」狀態，即無法再異動</t>
  </si>
  <si>
    <t>1. 建立首頁公告內容
2. 設定檢視角色(各公司資訊共用窗口/一般登入者)</t>
  </si>
  <si>
    <t>Email內容維護</t>
  </si>
  <si>
    <t>1. 修改各類Email通知信件的內容，類別如：簽核(完成)／退件通知、年度計價案件確認通知、其他...
2. 設定各類Email的收件者&amp;副本，如: 參與公司承辦人、參與公司主管、管理維運公司承辦人、管理為運公司主管、資訊共用窗口、資訊共用窗口主管</t>
  </si>
  <si>
    <t>測試功能</t>
  </si>
  <si>
    <t>1. 保留測試環境，可自行建立各種角色或情境進行測試</t>
  </si>
  <si>
    <t>1. 監控目前案件狀況：統計目前進新件、終止、簽核中等狀態案件，並可顯示清單，新件、變更、終止會特別發ｍａｉｌ給金控資訊業管人員</t>
  </si>
  <si>
    <t>其他問題</t>
  </si>
  <si>
    <t>1.系統功能能否分批驗收，並提供資料試跑?如果驗收測試時能否調整業務邏輯重新修改? &gt;&gt;成案後定義哪些是核心功能</t>
  </si>
  <si>
    <t>2.呈上，若部分驗收後，第二批功能驗收時如果連待第一批已驗收功能要連帶調整，是否需額外增加費用? &gt;&gt;需求變更: 費用依情況而定</t>
  </si>
  <si>
    <t>3.目前使用公司為9家，如果增減公司，表單調整已及串接資料的調整，要如何處理?後台或需另外起專案費用? &gt;&gt;尾差:固定邏輯/在費用分攤明細表時選擇&gt;&gt;預設好分攤方式</t>
  </si>
  <si>
    <t>4.費用計算邏輯或方式如果需要調整，後台可以單案調整，還是需所有現行案件同步調整?</t>
  </si>
  <si>
    <t>5.統計報表功能，可否增減、調整報表欄位?</t>
  </si>
  <si>
    <t>6.如果上傳的檔案要過DPL檢查，功能上需要增加什麼及費用?</t>
  </si>
  <si>
    <t>7.欄位備註可否任意調整需備註的欄位?(如A欄位在一開始並無備註，但使用一段時間後，增加備註說明)</t>
  </si>
  <si>
    <t>生效日期:不可早於線單日期**若簽核完成時間晚於</t>
  </si>
  <si>
    <t xml:space="preserve">UAT建置進度：
1. VM:資發科處理中
2. Firewall：BU/PM/工作站/SP連線_主管審核中
3. 集團人事檔使用通知：主管審核中
4. UAP IP:已完成
5.iHR 人事檔測試用：已提供
6. Apl已提供
本日申請：
1. iHR 檔案取得帳號
2. SSO
</t>
    <phoneticPr fontId="33" type="noConversion"/>
  </si>
  <si>
    <t>簽核單項文字要修改為什麼</t>
    <phoneticPr fontId="33" type="noConversion"/>
  </si>
  <si>
    <t>部門-人壽只會顯示內勤單位，透過撈主檔</t>
    <phoneticPr fontId="33" type="noConversion"/>
  </si>
  <si>
    <t>窗口不會出現在立約書人，會另外獨立一個窗口的部分</t>
    <phoneticPr fontId="33" type="noConversion"/>
  </si>
  <si>
    <t>預覽excel、Word</t>
    <phoneticPr fontId="33" type="noConversion"/>
  </si>
  <si>
    <t>登入頁面: 有兩種方式- SSO/輸入帳密</t>
    <phoneticPr fontId="33" type="noConversion"/>
  </si>
  <si>
    <t>AP LOG拉到UI層</t>
    <phoneticPr fontId="33" type="noConversion"/>
  </si>
  <si>
    <t>傳遞流程 前面方框顯示的內容</t>
    <phoneticPr fontId="33" type="noConversion"/>
  </si>
  <si>
    <t>退回，是否要有欄位，填寫原因</t>
    <phoneticPr fontId="33" type="noConversion"/>
  </si>
  <si>
    <t>登入</t>
    <phoneticPr fontId="33" type="noConversion"/>
  </si>
  <si>
    <t>後台</t>
    <phoneticPr fontId="33" type="noConversion"/>
  </si>
  <si>
    <t>國泰-回覆內容</t>
    <phoneticPr fontId="33" type="noConversion"/>
  </si>
  <si>
    <t>宏展-回覆內容</t>
    <phoneticPr fontId="33" type="noConversion"/>
  </si>
  <si>
    <t>簽核人員-1. 首顯預設api主管 2. 如果api不正確，可用選的輸入關鍵字可選取到該部室同仁 (待討論)</t>
    <phoneticPr fontId="33" type="noConversion"/>
  </si>
  <si>
    <t>國泰</t>
    <phoneticPr fontId="33" type="noConversion"/>
  </si>
  <si>
    <t>人力費用分攤明細表簽署方式</t>
    <phoneticPr fontId="33" type="noConversion"/>
  </si>
  <si>
    <t>討論權限控管方式: 主管、窗口、一般同仁、超級使用者</t>
    <phoneticPr fontId="33" type="noConversion"/>
  </si>
  <si>
    <t>國泰/宏展</t>
    <phoneticPr fontId="33" type="noConversion"/>
  </si>
  <si>
    <t>權限控管</t>
    <phoneticPr fontId="33" type="noConversion"/>
  </si>
  <si>
    <t>離職人員處理&gt;&gt;每天跑排程(離職人員的主檔)，發信給離職人員的主管，在系統指派交接對象，
待整理情境 :1. 已簽核完畢計劃書(主管) 2. 還沒簽名的人離職(請主管指派主管、承辦人)
和Allen確認職稱代碼是什麼?</t>
    <phoneticPr fontId="33" type="noConversion"/>
  </si>
  <si>
    <t>驗收的表單
和Allen討論國泰</t>
    <phoneticPr fontId="33" type="noConversion"/>
  </si>
  <si>
    <t>簽核發起時窗口簽核模式調整</t>
    <phoneticPr fontId="33" type="noConversion"/>
  </si>
  <si>
    <t>待釐清如何分辨內勤資料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</si>
</sst>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m\ dd&quot;, &quot;yyyy"/>
    <numFmt numFmtId="177" formatCode="0.00_);[Red]\(0.00\)"/>
    <numFmt numFmtId="178" formatCode="yyyy\-mm\-dd;@"/>
    <numFmt numFmtId="179" formatCode="m&quot;月&quot;d&quot;日&quot;"/>
    <numFmt numFmtId="180" formatCode="0_);[Red]\(0\)"/>
  </numFmts>
  <fonts count="34">
    <font>
      <sz val="10.5"/>
      <color rgb="FF000000"/>
      <name val="Source Han Sans TC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新細明體"/>
      <family val="2"/>
      <charset val="136"/>
    </font>
    <font>
      <sz val="10.5"/>
      <color rgb="FF000000"/>
      <name val="Calibri"/>
      <family val="2"/>
      <charset val="1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color rgb="FFFFFFFF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AFABAB"/>
      <name val="微軟正黑體"/>
      <family val="2"/>
      <charset val="136"/>
    </font>
    <font>
      <sz val="12"/>
      <name val="微軟正黑體"/>
      <family val="2"/>
      <charset val="1"/>
    </font>
    <font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F2CC"/>
      <name val="微軟正黑體"/>
      <family val="2"/>
      <charset val="136"/>
    </font>
    <font>
      <sz val="12"/>
      <color rgb="FF000000"/>
      <name val="Source Han Sans TC"/>
      <family val="2"/>
      <charset val="1"/>
    </font>
    <font>
      <sz val="12"/>
      <color rgb="FF000000"/>
      <name val="Calibri"/>
      <family val="2"/>
      <charset val="1"/>
    </font>
    <font>
      <sz val="13"/>
      <name val="Calibri"/>
      <family val="2"/>
      <charset val="1"/>
    </font>
    <font>
      <sz val="12"/>
      <color rgb="FF000000"/>
      <name val="PMingLiU"/>
      <family val="1"/>
      <charset val="136"/>
    </font>
    <font>
      <sz val="10.5"/>
      <color rgb="FF000000"/>
      <name val="微軟正黑體"/>
      <family val="2"/>
      <charset val="136"/>
    </font>
    <font>
      <b/>
      <sz val="10.5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8"/>
      <color rgb="FF000000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u/>
      <sz val="12"/>
      <color rgb="FF000000"/>
      <name val="微軟正黑體"/>
      <family val="2"/>
      <charset val="136"/>
    </font>
    <font>
      <b/>
      <sz val="12"/>
      <color rgb="FF70AD47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u/>
      <sz val="12"/>
      <color rgb="FFFF0000"/>
      <name val="微軟正黑體"/>
      <family val="2"/>
      <charset val="136"/>
    </font>
    <font>
      <b/>
      <u/>
      <sz val="12"/>
      <name val="微軟正黑體"/>
      <family val="2"/>
      <charset val="136"/>
    </font>
    <font>
      <sz val="12"/>
      <color rgb="FF4472C4"/>
      <name val="微軟正黑體"/>
      <family val="2"/>
      <charset val="136"/>
    </font>
    <font>
      <b/>
      <sz val="12"/>
      <color rgb="FF4472C4"/>
      <name val="微軟正黑體"/>
      <family val="2"/>
      <charset val="136"/>
    </font>
    <font>
      <sz val="10.5"/>
      <color rgb="FF000000"/>
      <name val="Source Han Sans TC"/>
      <family val="2"/>
      <charset val="1"/>
    </font>
    <font>
      <sz val="9"/>
      <name val="細明體"/>
      <family val="3"/>
      <charset val="136"/>
    </font>
  </fonts>
  <fills count="19">
    <fill>
      <patternFill patternType="none"/>
    </fill>
    <fill>
      <patternFill patternType="gray125"/>
    </fill>
    <fill>
      <patternFill patternType="solid">
        <fgColor rgb="FF426E60"/>
        <bgColor rgb="FF595959"/>
      </patternFill>
    </fill>
    <fill>
      <patternFill patternType="solid">
        <fgColor rgb="FF262626"/>
        <bgColor rgb="FF404040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FFEAEA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EBF7E7"/>
        <bgColor rgb="FFF2F2F2"/>
      </patternFill>
    </fill>
    <fill>
      <patternFill patternType="solid">
        <fgColor rgb="FFFBE5D6"/>
        <bgColor rgb="FFFFEAEA"/>
      </patternFill>
    </fill>
    <fill>
      <patternFill patternType="solid">
        <fgColor rgb="FFB4C7E7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EBF7E7"/>
      </patternFill>
    </fill>
    <fill>
      <patternFill patternType="solid">
        <fgColor rgb="FFE7E6E6"/>
        <bgColor rgb="FFE0E0E0"/>
      </patternFill>
    </fill>
    <fill>
      <patternFill patternType="solid">
        <fgColor rgb="FF2F5597"/>
        <bgColor rgb="FF426E60"/>
      </patternFill>
    </fill>
    <fill>
      <patternFill patternType="solid">
        <fgColor rgb="FFDAE3F3"/>
        <bgColor rgb="FFD6DCE5"/>
      </patternFill>
    </fill>
    <fill>
      <patternFill patternType="solid">
        <fgColor rgb="FFF2F2F2"/>
        <bgColor rgb="FFEBF7E7"/>
      </patternFill>
    </fill>
    <fill>
      <patternFill patternType="solid">
        <fgColor theme="9" tint="0.59999389629810485"/>
        <bgColor rgb="FFFFEAEA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1" fillId="0" borderId="1"/>
    <xf numFmtId="0" fontId="1" fillId="0" borderId="1"/>
    <xf numFmtId="176" fontId="1" fillId="0" borderId="1"/>
    <xf numFmtId="176" fontId="1" fillId="0" borderId="1"/>
    <xf numFmtId="176" fontId="1" fillId="0" borderId="1"/>
    <xf numFmtId="176" fontId="1" fillId="0" borderId="1"/>
    <xf numFmtId="176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2" fillId="0" borderId="0">
      <alignment vertical="center"/>
    </xf>
    <xf numFmtId="0" fontId="3" fillId="0" borderId="0"/>
    <xf numFmtId="0" fontId="32" fillId="0" borderId="0"/>
  </cellStyleXfs>
  <cellXfs count="221">
    <xf numFmtId="0" fontId="0" fillId="0" borderId="0" xfId="0"/>
    <xf numFmtId="0" fontId="4" fillId="0" borderId="2" xfId="16" applyFont="1" applyBorder="1" applyAlignment="1">
      <alignment vertical="top"/>
    </xf>
    <xf numFmtId="0" fontId="4" fillId="0" borderId="2" xfId="16" applyFont="1" applyBorder="1" applyAlignment="1">
      <alignment horizontal="left" vertical="top"/>
    </xf>
    <xf numFmtId="0" fontId="4" fillId="0" borderId="2" xfId="16" applyFont="1" applyBorder="1" applyAlignment="1">
      <alignment horizontal="center" vertical="top"/>
    </xf>
    <xf numFmtId="0" fontId="4" fillId="0" borderId="3" xfId="16" applyFont="1" applyBorder="1" applyAlignment="1">
      <alignment vertical="top"/>
    </xf>
    <xf numFmtId="0" fontId="4" fillId="0" borderId="0" xfId="16" applyFont="1" applyAlignment="1">
      <alignment vertical="top"/>
    </xf>
    <xf numFmtId="0" fontId="4" fillId="0" borderId="0" xfId="16" applyFont="1" applyAlignment="1">
      <alignment horizontal="left" vertical="center"/>
    </xf>
    <xf numFmtId="0" fontId="5" fillId="0" borderId="0" xfId="16" applyFont="1" applyAlignment="1">
      <alignment horizontal="left" vertical="center"/>
    </xf>
    <xf numFmtId="14" fontId="4" fillId="0" borderId="0" xfId="16" applyNumberFormat="1" applyFont="1" applyAlignment="1">
      <alignment horizontal="left" vertical="center"/>
    </xf>
    <xf numFmtId="0" fontId="4" fillId="0" borderId="0" xfId="16" applyFont="1" applyAlignment="1">
      <alignment horizontal="center" vertical="center"/>
    </xf>
    <xf numFmtId="0" fontId="6" fillId="2" borderId="4" xfId="16" applyFont="1" applyFill="1" applyBorder="1" applyAlignment="1">
      <alignment vertical="center" wrapText="1"/>
    </xf>
    <xf numFmtId="0" fontId="6" fillId="0" borderId="0" xfId="16" applyFont="1" applyAlignment="1">
      <alignment vertical="center" wrapText="1"/>
    </xf>
    <xf numFmtId="0" fontId="6" fillId="2" borderId="2" xfId="16" applyFont="1" applyFill="1" applyBorder="1" applyAlignment="1">
      <alignment vertical="center" wrapText="1"/>
    </xf>
    <xf numFmtId="178" fontId="9" fillId="4" borderId="2" xfId="4" applyNumberFormat="1" applyFont="1" applyFill="1" applyBorder="1" applyAlignment="1">
      <alignment vertical="center" wrapText="1"/>
    </xf>
    <xf numFmtId="179" fontId="9" fillId="4" borderId="2" xfId="9" applyNumberFormat="1" applyFont="1" applyFill="1" applyBorder="1" applyAlignment="1">
      <alignment vertical="center" wrapText="1"/>
    </xf>
    <xf numFmtId="0" fontId="9" fillId="4" borderId="2" xfId="11" applyFont="1" applyFill="1" applyBorder="1" applyAlignment="1">
      <alignment vertical="center" wrapText="1"/>
    </xf>
    <xf numFmtId="179" fontId="9" fillId="4" borderId="2" xfId="11" applyNumberFormat="1" applyFont="1" applyFill="1" applyBorder="1" applyAlignment="1">
      <alignment vertical="center" wrapText="1"/>
    </xf>
    <xf numFmtId="0" fontId="9" fillId="4" borderId="3" xfId="11" applyFont="1" applyFill="1" applyBorder="1" applyAlignment="1">
      <alignment vertical="center" wrapText="1"/>
    </xf>
    <xf numFmtId="0" fontId="9" fillId="5" borderId="2" xfId="16" applyFont="1" applyFill="1" applyBorder="1" applyAlignment="1">
      <alignment vertical="center"/>
    </xf>
    <xf numFmtId="14" fontId="9" fillId="5" borderId="2" xfId="16" applyNumberFormat="1" applyFont="1" applyFill="1" applyBorder="1" applyAlignment="1">
      <alignment horizontal="left" vertical="center"/>
    </xf>
    <xf numFmtId="0" fontId="9" fillId="5" borderId="2" xfId="16" applyFont="1" applyFill="1" applyBorder="1" applyAlignment="1">
      <alignment horizontal="center" vertical="center"/>
    </xf>
    <xf numFmtId="179" fontId="10" fillId="5" borderId="2" xfId="16" applyNumberFormat="1" applyFont="1" applyFill="1" applyBorder="1" applyAlignment="1">
      <alignment vertical="center"/>
    </xf>
    <xf numFmtId="0" fontId="9" fillId="5" borderId="3" xfId="16" applyFont="1" applyFill="1" applyBorder="1" applyAlignment="1">
      <alignment vertical="center"/>
    </xf>
    <xf numFmtId="0" fontId="9" fillId="5" borderId="0" xfId="16" applyFont="1" applyFill="1" applyAlignment="1">
      <alignment vertical="center"/>
    </xf>
    <xf numFmtId="0" fontId="4" fillId="0" borderId="2" xfId="16" applyFont="1" applyBorder="1" applyAlignment="1">
      <alignment vertical="center"/>
    </xf>
    <xf numFmtId="0" fontId="4" fillId="6" borderId="2" xfId="16" applyFont="1" applyFill="1" applyBorder="1" applyAlignment="1">
      <alignment vertical="center"/>
    </xf>
    <xf numFmtId="14" fontId="4" fillId="6" borderId="2" xfId="16" applyNumberFormat="1" applyFont="1" applyFill="1" applyBorder="1" applyAlignment="1">
      <alignment horizontal="left" vertical="center"/>
    </xf>
    <xf numFmtId="14" fontId="4" fillId="6" borderId="2" xfId="16" applyNumberFormat="1" applyFont="1" applyFill="1" applyBorder="1" applyAlignment="1">
      <alignment horizontal="center" vertical="center"/>
    </xf>
    <xf numFmtId="0" fontId="4" fillId="6" borderId="2" xfId="16" applyFont="1" applyFill="1" applyBorder="1" applyAlignment="1">
      <alignment horizontal="center" vertical="center"/>
    </xf>
    <xf numFmtId="14" fontId="4" fillId="6" borderId="2" xfId="16" applyNumberFormat="1" applyFont="1" applyFill="1" applyBorder="1" applyAlignment="1">
      <alignment vertical="center"/>
    </xf>
    <xf numFmtId="0" fontId="4" fillId="7" borderId="2" xfId="16" applyFont="1" applyFill="1" applyBorder="1" applyAlignment="1">
      <alignment vertical="center"/>
    </xf>
    <xf numFmtId="0" fontId="4" fillId="0" borderId="3" xfId="16" applyFont="1" applyBorder="1" applyAlignment="1">
      <alignment vertical="center"/>
    </xf>
    <xf numFmtId="0" fontId="4" fillId="0" borderId="0" xfId="16" applyFont="1" applyAlignment="1">
      <alignment vertical="center"/>
    </xf>
    <xf numFmtId="0" fontId="4" fillId="8" borderId="2" xfId="16" applyFont="1" applyFill="1" applyBorder="1" applyAlignment="1">
      <alignment vertical="center"/>
    </xf>
    <xf numFmtId="14" fontId="4" fillId="8" borderId="2" xfId="16" applyNumberFormat="1" applyFont="1" applyFill="1" applyBorder="1" applyAlignment="1">
      <alignment horizontal="left" vertical="center"/>
    </xf>
    <xf numFmtId="14" fontId="4" fillId="8" borderId="2" xfId="16" applyNumberFormat="1" applyFont="1" applyFill="1" applyBorder="1" applyAlignment="1">
      <alignment horizontal="center" vertical="center"/>
    </xf>
    <xf numFmtId="0" fontId="4" fillId="8" borderId="2" xfId="16" applyFont="1" applyFill="1" applyBorder="1" applyAlignment="1">
      <alignment horizontal="center" vertical="center"/>
    </xf>
    <xf numFmtId="0" fontId="4" fillId="8" borderId="2" xfId="16" applyFont="1" applyFill="1" applyBorder="1" applyAlignment="1">
      <alignment vertical="center" wrapText="1"/>
    </xf>
    <xf numFmtId="0" fontId="4" fillId="8" borderId="3" xfId="16" applyFont="1" applyFill="1" applyBorder="1" applyAlignment="1">
      <alignment vertical="center"/>
    </xf>
    <xf numFmtId="0" fontId="4" fillId="8" borderId="0" xfId="16" applyFont="1" applyFill="1" applyAlignment="1">
      <alignment vertical="center"/>
    </xf>
    <xf numFmtId="14" fontId="11" fillId="8" borderId="2" xfId="16" applyNumberFormat="1" applyFont="1" applyFill="1" applyBorder="1" applyAlignment="1">
      <alignment horizontal="center" vertical="center"/>
    </xf>
    <xf numFmtId="14" fontId="4" fillId="8" borderId="2" xfId="16" applyNumberFormat="1" applyFont="1" applyFill="1" applyBorder="1" applyAlignment="1">
      <alignment vertical="center"/>
    </xf>
    <xf numFmtId="0" fontId="4" fillId="6" borderId="2" xfId="16" applyFont="1" applyFill="1" applyBorder="1" applyAlignment="1">
      <alignment vertical="center" wrapText="1"/>
    </xf>
    <xf numFmtId="0" fontId="12" fillId="8" borderId="2" xfId="16" applyFont="1" applyFill="1" applyBorder="1" applyAlignment="1">
      <alignment vertical="center" wrapText="1"/>
    </xf>
    <xf numFmtId="14" fontId="4" fillId="6" borderId="2" xfId="16" applyNumberFormat="1" applyFont="1" applyFill="1" applyBorder="1" applyAlignment="1">
      <alignment vertical="center" wrapText="1"/>
    </xf>
    <xf numFmtId="0" fontId="13" fillId="0" borderId="2" xfId="16" applyFont="1" applyBorder="1" applyAlignment="1">
      <alignment vertical="center"/>
    </xf>
    <xf numFmtId="14" fontId="4" fillId="0" borderId="2" xfId="16" applyNumberFormat="1" applyFont="1" applyBorder="1" applyAlignment="1">
      <alignment horizontal="left" vertical="center"/>
    </xf>
    <xf numFmtId="14" fontId="4" fillId="0" borderId="2" xfId="16" applyNumberFormat="1" applyFont="1" applyBorder="1" applyAlignment="1">
      <alignment vertical="center"/>
    </xf>
    <xf numFmtId="0" fontId="4" fillId="0" borderId="2" xfId="16" applyFont="1" applyBorder="1" applyAlignment="1">
      <alignment horizontal="center" vertical="center"/>
    </xf>
    <xf numFmtId="0" fontId="12" fillId="0" borderId="2" xfId="16" applyFont="1" applyBorder="1" applyAlignment="1">
      <alignment vertical="center"/>
    </xf>
    <xf numFmtId="0" fontId="6" fillId="0" borderId="2" xfId="16" applyFont="1" applyBorder="1" applyAlignment="1">
      <alignment vertical="center"/>
    </xf>
    <xf numFmtId="0" fontId="6" fillId="0" borderId="3" xfId="16" applyFont="1" applyBorder="1" applyAlignment="1">
      <alignment vertical="center"/>
    </xf>
    <xf numFmtId="0" fontId="9" fillId="0" borderId="2" xfId="16" applyFont="1" applyBorder="1" applyAlignment="1">
      <alignment vertical="center"/>
    </xf>
    <xf numFmtId="0" fontId="14" fillId="0" borderId="2" xfId="17" applyFont="1" applyBorder="1" applyAlignment="1">
      <alignment horizontal="left" vertical="center"/>
    </xf>
    <xf numFmtId="178" fontId="1" fillId="0" borderId="2" xfId="5" applyNumberFormat="1" applyBorder="1" applyAlignment="1">
      <alignment horizontal="left" vertical="center"/>
    </xf>
    <xf numFmtId="178" fontId="1" fillId="0" borderId="2" xfId="7" applyNumberFormat="1" applyBorder="1" applyAlignment="1">
      <alignment horizontal="left" vertical="center"/>
    </xf>
    <xf numFmtId="0" fontId="1" fillId="0" borderId="2" xfId="9" applyBorder="1" applyAlignment="1">
      <alignment horizontal="center" vertical="center"/>
    </xf>
    <xf numFmtId="0" fontId="15" fillId="7" borderId="2" xfId="16" applyFont="1" applyFill="1" applyBorder="1" applyAlignment="1">
      <alignment vertical="center"/>
    </xf>
    <xf numFmtId="0" fontId="9" fillId="7" borderId="2" xfId="16" applyFont="1" applyFill="1" applyBorder="1" applyAlignment="1">
      <alignment vertical="center"/>
    </xf>
    <xf numFmtId="0" fontId="9" fillId="0" borderId="3" xfId="16" applyFont="1" applyBorder="1" applyAlignment="1">
      <alignment vertical="center"/>
    </xf>
    <xf numFmtId="0" fontId="9" fillId="0" borderId="0" xfId="16" applyFont="1" applyAlignment="1">
      <alignment vertical="center"/>
    </xf>
    <xf numFmtId="0" fontId="16" fillId="0" borderId="2" xfId="17" applyFont="1" applyBorder="1" applyAlignment="1">
      <alignment horizontal="left" vertical="center"/>
    </xf>
    <xf numFmtId="0" fontId="17" fillId="0" borderId="2" xfId="17" applyFont="1" applyBorder="1" applyAlignment="1">
      <alignment horizontal="left" vertical="center"/>
    </xf>
    <xf numFmtId="0" fontId="4" fillId="0" borderId="6" xfId="16" applyFont="1" applyBorder="1" applyAlignment="1">
      <alignment vertical="center"/>
    </xf>
    <xf numFmtId="0" fontId="16" fillId="0" borderId="6" xfId="17" applyFont="1" applyBorder="1" applyAlignment="1">
      <alignment horizontal="left" vertical="center"/>
    </xf>
    <xf numFmtId="14" fontId="4" fillId="0" borderId="6" xfId="16" applyNumberFormat="1" applyFont="1" applyBorder="1" applyAlignment="1">
      <alignment vertical="center"/>
    </xf>
    <xf numFmtId="178" fontId="4" fillId="0" borderId="2" xfId="16" applyNumberFormat="1" applyFont="1" applyBorder="1" applyAlignment="1">
      <alignment horizontal="left" vertical="center"/>
    </xf>
    <xf numFmtId="0" fontId="4" fillId="0" borderId="2" xfId="16" applyFont="1" applyBorder="1" applyAlignment="1">
      <alignment vertical="top" wrapText="1"/>
    </xf>
    <xf numFmtId="0" fontId="4" fillId="0" borderId="2" xfId="16" applyFont="1" applyBorder="1" applyAlignment="1">
      <alignment vertical="center" wrapText="1"/>
    </xf>
    <xf numFmtId="0" fontId="4" fillId="7" borderId="3" xfId="16" applyFont="1" applyFill="1" applyBorder="1" applyAlignment="1">
      <alignment vertical="center"/>
    </xf>
    <xf numFmtId="14" fontId="4" fillId="0" borderId="2" xfId="16" applyNumberFormat="1" applyFont="1" applyBorder="1" applyAlignment="1">
      <alignment vertical="center" wrapText="1"/>
    </xf>
    <xf numFmtId="0" fontId="4" fillId="9" borderId="2" xfId="16" applyFont="1" applyFill="1" applyBorder="1" applyAlignment="1">
      <alignment vertical="center"/>
    </xf>
    <xf numFmtId="0" fontId="9" fillId="10" borderId="2" xfId="16" applyFont="1" applyFill="1" applyBorder="1" applyAlignment="1">
      <alignment vertical="center"/>
    </xf>
    <xf numFmtId="14" fontId="9" fillId="10" borderId="2" xfId="16" applyNumberFormat="1" applyFont="1" applyFill="1" applyBorder="1" applyAlignment="1">
      <alignment horizontal="left" vertical="center"/>
    </xf>
    <xf numFmtId="0" fontId="9" fillId="10" borderId="2" xfId="16" applyFont="1" applyFill="1" applyBorder="1" applyAlignment="1">
      <alignment horizontal="center" vertical="center"/>
    </xf>
    <xf numFmtId="0" fontId="9" fillId="10" borderId="3" xfId="16" applyFont="1" applyFill="1" applyBorder="1" applyAlignment="1">
      <alignment vertical="center"/>
    </xf>
    <xf numFmtId="0" fontId="9" fillId="10" borderId="0" xfId="16" applyFont="1" applyFill="1" applyAlignment="1">
      <alignment vertical="center"/>
    </xf>
    <xf numFmtId="0" fontId="4" fillId="9" borderId="3" xfId="16" applyFont="1" applyFill="1" applyBorder="1" applyAlignment="1">
      <alignment vertical="center"/>
    </xf>
    <xf numFmtId="17" fontId="9" fillId="10" borderId="2" xfId="16" applyNumberFormat="1" applyFont="1" applyFill="1" applyBorder="1" applyAlignment="1">
      <alignment horizontal="left" vertical="center"/>
    </xf>
    <xf numFmtId="14" fontId="4" fillId="10" borderId="2" xfId="16" applyNumberFormat="1" applyFont="1" applyFill="1" applyBorder="1" applyAlignment="1">
      <alignment vertical="center"/>
    </xf>
    <xf numFmtId="0" fontId="4" fillId="10" borderId="2" xfId="16" applyFont="1" applyFill="1" applyBorder="1" applyAlignment="1">
      <alignment horizontal="center" vertical="center"/>
    </xf>
    <xf numFmtId="0" fontId="9" fillId="11" borderId="2" xfId="16" applyFont="1" applyFill="1" applyBorder="1" applyAlignment="1">
      <alignment vertical="center"/>
    </xf>
    <xf numFmtId="14" fontId="9" fillId="11" borderId="2" xfId="16" applyNumberFormat="1" applyFont="1" applyFill="1" applyBorder="1" applyAlignment="1">
      <alignment horizontal="left" vertical="center"/>
    </xf>
    <xf numFmtId="14" fontId="4" fillId="11" borderId="2" xfId="16" applyNumberFormat="1" applyFont="1" applyFill="1" applyBorder="1" applyAlignment="1">
      <alignment vertical="center"/>
    </xf>
    <xf numFmtId="0" fontId="4" fillId="11" borderId="2" xfId="16" applyFont="1" applyFill="1" applyBorder="1" applyAlignment="1">
      <alignment horizontal="center" vertical="center"/>
    </xf>
    <xf numFmtId="0" fontId="9" fillId="11" borderId="3" xfId="16" applyFont="1" applyFill="1" applyBorder="1" applyAlignment="1">
      <alignment vertical="center"/>
    </xf>
    <xf numFmtId="0" fontId="9" fillId="11" borderId="0" xfId="16" applyFont="1" applyFill="1" applyAlignment="1">
      <alignment vertical="center"/>
    </xf>
    <xf numFmtId="14" fontId="4" fillId="0" borderId="2" xfId="16" applyNumberFormat="1" applyFont="1" applyBorder="1" applyAlignment="1">
      <alignment horizontal="left" vertical="top"/>
    </xf>
    <xf numFmtId="14" fontId="4" fillId="0" borderId="2" xfId="16" applyNumberFormat="1" applyFont="1" applyBorder="1" applyAlignment="1">
      <alignment vertical="top"/>
    </xf>
    <xf numFmtId="178" fontId="0" fillId="0" borderId="0" xfId="0" applyNumberFormat="1"/>
    <xf numFmtId="178" fontId="9" fillId="5" borderId="2" xfId="16" applyNumberFormat="1" applyFont="1" applyFill="1" applyBorder="1" applyAlignment="1">
      <alignment horizontal="left" vertical="center"/>
    </xf>
    <xf numFmtId="178" fontId="9" fillId="5" borderId="2" xfId="16" applyNumberFormat="1" applyFont="1" applyFill="1" applyBorder="1" applyAlignment="1">
      <alignment vertical="center"/>
    </xf>
    <xf numFmtId="0" fontId="4" fillId="0" borderId="2" xfId="17" applyFont="1" applyBorder="1" applyAlignment="1">
      <alignment horizontal="left" vertical="center"/>
    </xf>
    <xf numFmtId="178" fontId="18" fillId="0" borderId="2" xfId="5" applyNumberFormat="1" applyFont="1" applyBorder="1" applyAlignment="1">
      <alignment horizontal="left" vertical="center"/>
    </xf>
    <xf numFmtId="178" fontId="18" fillId="0" borderId="2" xfId="7" applyNumberFormat="1" applyFont="1" applyBorder="1" applyAlignment="1">
      <alignment horizontal="left" vertical="center"/>
    </xf>
    <xf numFmtId="178" fontId="9" fillId="0" borderId="2" xfId="16" applyNumberFormat="1" applyFont="1" applyBorder="1" applyAlignment="1">
      <alignment vertical="center"/>
    </xf>
    <xf numFmtId="0" fontId="18" fillId="0" borderId="2" xfId="9" applyFont="1" applyBorder="1" applyAlignment="1">
      <alignment horizontal="center" vertical="center"/>
    </xf>
    <xf numFmtId="0" fontId="15" fillId="0" borderId="2" xfId="16" applyFont="1" applyBorder="1" applyAlignment="1">
      <alignment vertical="center"/>
    </xf>
    <xf numFmtId="0" fontId="9" fillId="12" borderId="2" xfId="16" applyFont="1" applyFill="1" applyBorder="1" applyAlignment="1">
      <alignment vertical="center"/>
    </xf>
    <xf numFmtId="0" fontId="14" fillId="12" borderId="2" xfId="17" applyFont="1" applyFill="1" applyBorder="1" applyAlignment="1">
      <alignment horizontal="left" vertical="center"/>
    </xf>
    <xf numFmtId="0" fontId="4" fillId="12" borderId="2" xfId="16" applyFont="1" applyFill="1" applyBorder="1" applyAlignment="1">
      <alignment vertical="center"/>
    </xf>
    <xf numFmtId="178" fontId="1" fillId="12" borderId="2" xfId="5" applyNumberFormat="1" applyFill="1" applyBorder="1" applyAlignment="1">
      <alignment horizontal="left" vertical="center"/>
    </xf>
    <xf numFmtId="178" fontId="1" fillId="12" borderId="2" xfId="7" applyNumberFormat="1" applyFill="1" applyBorder="1" applyAlignment="1">
      <alignment horizontal="left" vertical="center"/>
    </xf>
    <xf numFmtId="0" fontId="1" fillId="12" borderId="2" xfId="9" applyFill="1" applyBorder="1" applyAlignment="1">
      <alignment horizontal="center" vertical="center"/>
    </xf>
    <xf numFmtId="0" fontId="16" fillId="12" borderId="2" xfId="17" applyFont="1" applyFill="1" applyBorder="1" applyAlignment="1">
      <alignment horizontal="left" vertical="center"/>
    </xf>
    <xf numFmtId="14" fontId="4" fillId="12" borderId="2" xfId="16" applyNumberFormat="1" applyFont="1" applyFill="1" applyBorder="1" applyAlignment="1">
      <alignment vertical="center"/>
    </xf>
    <xf numFmtId="178" fontId="4" fillId="12" borderId="2" xfId="16" applyNumberFormat="1" applyFont="1" applyFill="1" applyBorder="1" applyAlignment="1">
      <alignment vertical="center"/>
    </xf>
    <xf numFmtId="178" fontId="4" fillId="0" borderId="2" xfId="16" applyNumberFormat="1" applyFont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179" fontId="20" fillId="0" borderId="2" xfId="0" applyNumberFormat="1" applyFont="1" applyBorder="1" applyAlignment="1">
      <alignment vertical="center"/>
    </xf>
    <xf numFmtId="179" fontId="20" fillId="0" borderId="2" xfId="0" applyNumberFormat="1" applyFont="1" applyBorder="1" applyAlignment="1">
      <alignment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2" xfId="0" applyFont="1" applyBorder="1" applyAlignment="1">
      <alignment vertical="top" wrapText="1"/>
    </xf>
    <xf numFmtId="0" fontId="20" fillId="0" borderId="0" xfId="0" applyFont="1" applyAlignment="1">
      <alignment vertical="top"/>
    </xf>
    <xf numFmtId="179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vertical="top"/>
    </xf>
    <xf numFmtId="0" fontId="14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22" fillId="13" borderId="2" xfId="0" applyFont="1" applyFill="1" applyBorder="1" applyAlignment="1">
      <alignment horizontal="center" vertical="center" wrapText="1"/>
    </xf>
    <xf numFmtId="180" fontId="22" fillId="13" borderId="2" xfId="0" applyNumberFormat="1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80" fontId="14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22" fillId="0" borderId="2" xfId="0" applyFont="1" applyBorder="1" applyAlignment="1">
      <alignment horizontal="left"/>
    </xf>
    <xf numFmtId="0" fontId="22" fillId="0" borderId="2" xfId="0" applyFont="1" applyBorder="1"/>
    <xf numFmtId="0" fontId="22" fillId="0" borderId="7" xfId="0" applyFont="1" applyBorder="1"/>
    <xf numFmtId="0" fontId="6" fillId="14" borderId="2" xfId="1" applyFont="1" applyFill="1" applyBorder="1" applyAlignment="1">
      <alignment horizontal="left"/>
    </xf>
    <xf numFmtId="0" fontId="6" fillId="14" borderId="2" xfId="0" applyFont="1" applyFill="1" applyBorder="1" applyAlignment="1">
      <alignment horizontal="left"/>
    </xf>
    <xf numFmtId="178" fontId="6" fillId="14" borderId="2" xfId="3" applyNumberFormat="1" applyFont="1" applyFill="1" applyBorder="1"/>
    <xf numFmtId="178" fontId="6" fillId="14" borderId="2" xfId="6" applyNumberFormat="1" applyFont="1" applyFill="1" applyBorder="1"/>
    <xf numFmtId="0" fontId="6" fillId="14" borderId="2" xfId="8" applyFont="1" applyFill="1" applyBorder="1"/>
    <xf numFmtId="0" fontId="6" fillId="14" borderId="2" xfId="10" applyFont="1" applyFill="1" applyBorder="1"/>
    <xf numFmtId="0" fontId="6" fillId="14" borderId="2" xfId="12" applyFont="1" applyFill="1" applyBorder="1"/>
    <xf numFmtId="0" fontId="14" fillId="14" borderId="2" xfId="13" applyFont="1" applyFill="1" applyBorder="1"/>
    <xf numFmtId="0" fontId="14" fillId="0" borderId="7" xfId="14" applyFont="1" applyBorder="1"/>
    <xf numFmtId="0" fontId="14" fillId="10" borderId="2" xfId="1" applyFont="1" applyFill="1" applyBorder="1" applyAlignment="1">
      <alignment horizontal="left"/>
    </xf>
    <xf numFmtId="0" fontId="14" fillId="10" borderId="2" xfId="0" applyFont="1" applyFill="1" applyBorder="1" applyAlignment="1">
      <alignment horizontal="left"/>
    </xf>
    <xf numFmtId="178" fontId="14" fillId="10" borderId="2" xfId="3" applyNumberFormat="1" applyFont="1" applyFill="1" applyBorder="1"/>
    <xf numFmtId="0" fontId="14" fillId="10" borderId="2" xfId="8" applyFont="1" applyFill="1" applyBorder="1"/>
    <xf numFmtId="0" fontId="14" fillId="10" borderId="2" xfId="10" applyFont="1" applyFill="1" applyBorder="1"/>
    <xf numFmtId="0" fontId="14" fillId="10" borderId="2" xfId="12" applyFont="1" applyFill="1" applyBorder="1"/>
    <xf numFmtId="0" fontId="14" fillId="10" borderId="2" xfId="13" applyFont="1" applyFill="1" applyBorder="1"/>
    <xf numFmtId="0" fontId="14" fillId="0" borderId="2" xfId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178" fontId="14" fillId="0" borderId="2" xfId="3" applyNumberFormat="1" applyFont="1" applyBorder="1"/>
    <xf numFmtId="178" fontId="14" fillId="0" borderId="2" xfId="6" applyNumberFormat="1" applyFont="1" applyBorder="1"/>
    <xf numFmtId="0" fontId="14" fillId="0" borderId="2" xfId="8" applyFont="1" applyBorder="1"/>
    <xf numFmtId="0" fontId="14" fillId="0" borderId="2" xfId="10" applyFont="1" applyBorder="1"/>
    <xf numFmtId="0" fontId="14" fillId="0" borderId="2" xfId="12" applyFont="1" applyBorder="1"/>
    <xf numFmtId="0" fontId="14" fillId="0" borderId="2" xfId="13" applyFont="1" applyBorder="1"/>
    <xf numFmtId="178" fontId="14" fillId="10" borderId="2" xfId="6" applyNumberFormat="1" applyFont="1" applyFill="1" applyBorder="1"/>
    <xf numFmtId="0" fontId="14" fillId="10" borderId="2" xfId="13" applyFont="1" applyFill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13" applyFont="1" applyBorder="1" applyAlignment="1">
      <alignment vertical="top"/>
    </xf>
    <xf numFmtId="0" fontId="14" fillId="0" borderId="0" xfId="1" applyFont="1" applyBorder="1" applyAlignment="1">
      <alignment horizontal="left"/>
    </xf>
    <xf numFmtId="0" fontId="14" fillId="0" borderId="2" xfId="0" applyFont="1" applyBorder="1" applyAlignment="1">
      <alignment horizontal="left" indent="2"/>
    </xf>
    <xf numFmtId="0" fontId="14" fillId="10" borderId="2" xfId="0" applyFont="1" applyFill="1" applyBorder="1"/>
    <xf numFmtId="0" fontId="14" fillId="0" borderId="1" xfId="0" applyFont="1" applyBorder="1" applyAlignment="1">
      <alignment horizontal="left"/>
    </xf>
    <xf numFmtId="178" fontId="14" fillId="0" borderId="1" xfId="3" applyNumberFormat="1" applyFont="1"/>
    <xf numFmtId="0" fontId="14" fillId="0" borderId="1" xfId="8" applyFont="1"/>
    <xf numFmtId="0" fontId="14" fillId="0" borderId="1" xfId="0" applyFont="1" applyBorder="1" applyAlignment="1">
      <alignment horizontal="left" indent="1"/>
    </xf>
    <xf numFmtId="0" fontId="14" fillId="0" borderId="1" xfId="0" applyFont="1" applyBorder="1" applyAlignment="1">
      <alignment horizontal="left" indent="2"/>
    </xf>
    <xf numFmtId="0" fontId="14" fillId="0" borderId="0" xfId="15" applyFont="1">
      <alignment vertical="center"/>
    </xf>
    <xf numFmtId="0" fontId="24" fillId="15" borderId="2" xfId="15" applyFont="1" applyFill="1" applyBorder="1" applyAlignment="1">
      <alignment horizontal="center" vertical="center"/>
    </xf>
    <xf numFmtId="0" fontId="14" fillId="0" borderId="2" xfId="15" applyFont="1" applyBorder="1" applyAlignment="1">
      <alignment vertical="center" wrapText="1"/>
    </xf>
    <xf numFmtId="0" fontId="14" fillId="0" borderId="0" xfId="15" applyFont="1" applyAlignment="1">
      <alignment vertical="center" wrapText="1"/>
    </xf>
    <xf numFmtId="0" fontId="22" fillId="16" borderId="2" xfId="15" applyFont="1" applyFill="1" applyBorder="1">
      <alignment vertical="center"/>
    </xf>
    <xf numFmtId="0" fontId="9" fillId="16" borderId="2" xfId="15" applyFont="1" applyFill="1" applyBorder="1" applyAlignment="1">
      <alignment vertical="center" wrapText="1"/>
    </xf>
    <xf numFmtId="0" fontId="4" fillId="0" borderId="2" xfId="15" applyFont="1" applyBorder="1" applyAlignment="1">
      <alignment vertical="center" wrapText="1"/>
    </xf>
    <xf numFmtId="0" fontId="4" fillId="0" borderId="0" xfId="15" applyFont="1">
      <alignment vertical="center"/>
    </xf>
    <xf numFmtId="0" fontId="27" fillId="16" borderId="2" xfId="15" applyFont="1" applyFill="1" applyBorder="1" applyAlignment="1">
      <alignment vertical="center" wrapText="1"/>
    </xf>
    <xf numFmtId="0" fontId="13" fillId="0" borderId="2" xfId="15" applyFont="1" applyBorder="1" applyAlignment="1">
      <alignment vertical="center" wrapText="1"/>
    </xf>
    <xf numFmtId="0" fontId="4" fillId="0" borderId="2" xfId="15" applyFont="1" applyBorder="1" applyAlignment="1">
      <alignment vertical="top" wrapText="1"/>
    </xf>
    <xf numFmtId="0" fontId="4" fillId="0" borderId="2" xfId="15" applyFont="1" applyBorder="1" applyAlignment="1">
      <alignment horizontal="left" vertical="center" wrapText="1"/>
    </xf>
    <xf numFmtId="0" fontId="27" fillId="16" borderId="2" xfId="15" applyFont="1" applyFill="1" applyBorder="1" applyAlignment="1">
      <alignment horizontal="left" vertical="center" wrapText="1"/>
    </xf>
    <xf numFmtId="0" fontId="9" fillId="16" borderId="2" xfId="15" applyFont="1" applyFill="1" applyBorder="1">
      <alignment vertical="center"/>
    </xf>
    <xf numFmtId="0" fontId="27" fillId="16" borderId="2" xfId="15" applyFont="1" applyFill="1" applyBorder="1">
      <alignment vertical="center"/>
    </xf>
    <xf numFmtId="0" fontId="31" fillId="16" borderId="2" xfId="15" applyFont="1" applyFill="1" applyBorder="1">
      <alignment vertical="center"/>
    </xf>
    <xf numFmtId="0" fontId="30" fillId="0" borderId="2" xfId="15" applyFont="1" applyBorder="1" applyAlignment="1">
      <alignment vertical="center" wrapText="1"/>
    </xf>
    <xf numFmtId="179" fontId="20" fillId="0" borderId="0" xfId="0" applyNumberFormat="1" applyFont="1" applyAlignment="1">
      <alignment vertical="center"/>
    </xf>
    <xf numFmtId="0" fontId="20" fillId="0" borderId="0" xfId="0" applyFont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9" fillId="4" borderId="5" xfId="16" applyFont="1" applyFill="1" applyBorder="1" applyAlignment="1">
      <alignment horizontal="center" vertical="center" wrapText="1"/>
    </xf>
    <xf numFmtId="0" fontId="9" fillId="4" borderId="4" xfId="16" applyFont="1" applyFill="1" applyBorder="1" applyAlignment="1">
      <alignment horizontal="center" vertical="center" wrapText="1"/>
    </xf>
    <xf numFmtId="0" fontId="8" fillId="3" borderId="2" xfId="16" applyFont="1" applyFill="1" applyBorder="1" applyAlignment="1">
      <alignment horizontal="center" vertical="center" wrapText="1"/>
    </xf>
    <xf numFmtId="0" fontId="7" fillId="3" borderId="2" xfId="16" applyFont="1" applyFill="1" applyBorder="1" applyAlignment="1">
      <alignment horizontal="left" vertical="center" wrapText="1"/>
    </xf>
    <xf numFmtId="0" fontId="7" fillId="3" borderId="2" xfId="16" applyFont="1" applyFill="1" applyBorder="1" applyAlignment="1">
      <alignment horizontal="center" vertical="center" wrapText="1"/>
    </xf>
    <xf numFmtId="177" fontId="7" fillId="3" borderId="2" xfId="16" applyNumberFormat="1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178" fontId="7" fillId="3" borderId="2" xfId="16" applyNumberFormat="1" applyFont="1" applyFill="1" applyBorder="1" applyAlignment="1">
      <alignment horizontal="left" vertical="center" wrapText="1"/>
    </xf>
    <xf numFmtId="178" fontId="7" fillId="3" borderId="2" xfId="16" applyNumberFormat="1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79" fontId="14" fillId="0" borderId="2" xfId="0" applyNumberFormat="1" applyFont="1" applyBorder="1" applyAlignment="1">
      <alignment horizontal="center" vertical="center" wrapText="1"/>
    </xf>
    <xf numFmtId="179" fontId="14" fillId="0" borderId="6" xfId="0" applyNumberFormat="1" applyFont="1" applyBorder="1" applyAlignment="1">
      <alignment horizontal="center" vertical="center" wrapText="1"/>
    </xf>
    <xf numFmtId="179" fontId="14" fillId="0" borderId="8" xfId="0" applyNumberFormat="1" applyFont="1" applyBorder="1" applyAlignment="1">
      <alignment horizontal="center" vertical="center" wrapText="1"/>
    </xf>
    <xf numFmtId="179" fontId="14" fillId="0" borderId="4" xfId="0" applyNumberFormat="1" applyFont="1" applyBorder="1" applyAlignment="1">
      <alignment horizontal="center" vertical="center" wrapText="1"/>
    </xf>
    <xf numFmtId="0" fontId="23" fillId="0" borderId="0" xfId="15" applyFont="1" applyBorder="1" applyAlignment="1">
      <alignment horizontal="center" vertical="center"/>
    </xf>
    <xf numFmtId="0" fontId="24" fillId="15" borderId="2" xfId="15" applyFont="1" applyFill="1" applyBorder="1" applyAlignment="1">
      <alignment horizontal="center" vertical="center"/>
    </xf>
    <xf numFmtId="0" fontId="25" fillId="0" borderId="2" xfId="15" applyFont="1" applyBorder="1" applyAlignment="1">
      <alignment horizontal="left" vertical="top" wrapText="1"/>
    </xf>
    <xf numFmtId="0" fontId="16" fillId="17" borderId="2" xfId="17" applyFont="1" applyFill="1" applyBorder="1" applyAlignment="1">
      <alignment horizontal="left" vertical="center"/>
    </xf>
    <xf numFmtId="0" fontId="4" fillId="17" borderId="2" xfId="16" applyFont="1" applyFill="1" applyBorder="1" applyAlignment="1">
      <alignment vertical="center"/>
    </xf>
    <xf numFmtId="178" fontId="1" fillId="17" borderId="2" xfId="7" applyNumberFormat="1" applyFill="1" applyBorder="1" applyAlignment="1">
      <alignment horizontal="left" vertical="center"/>
    </xf>
    <xf numFmtId="178" fontId="4" fillId="17" borderId="2" xfId="16" applyNumberFormat="1" applyFont="1" applyFill="1" applyBorder="1" applyAlignment="1">
      <alignment vertical="center"/>
    </xf>
    <xf numFmtId="0" fontId="1" fillId="17" borderId="2" xfId="9" applyFill="1" applyBorder="1" applyAlignment="1">
      <alignment horizontal="center" vertical="center"/>
    </xf>
    <xf numFmtId="14" fontId="4" fillId="17" borderId="2" xfId="16" applyNumberFormat="1" applyFont="1" applyFill="1" applyBorder="1" applyAlignment="1">
      <alignment vertical="center"/>
    </xf>
    <xf numFmtId="0" fontId="4" fillId="18" borderId="2" xfId="16" applyFont="1" applyFill="1" applyBorder="1" applyAlignment="1">
      <alignment vertical="center"/>
    </xf>
    <xf numFmtId="14" fontId="14" fillId="0" borderId="2" xfId="0" applyNumberFormat="1" applyFont="1" applyBorder="1" applyAlignment="1">
      <alignment vertical="center" wrapText="1"/>
    </xf>
  </cellXfs>
  <cellStyles count="18">
    <cellStyle name="treeGridGanttContainer_gridcontrolcolumn1" xfId="1" xr:uid="{00000000-0005-0000-0000-000006000000}"/>
    <cellStyle name="treeGridGanttContainer_gridcontrolcolumn1 2" xfId="2" xr:uid="{00000000-0005-0000-0000-000007000000}"/>
    <cellStyle name="treeGridGanttContainer_gridcontrolcolumn3" xfId="3" xr:uid="{00000000-0005-0000-0000-000008000000}"/>
    <cellStyle name="treeGridGanttContainer_gridcontrolcolumn3 2" xfId="4" xr:uid="{00000000-0005-0000-0000-000009000000}"/>
    <cellStyle name="treeGridGanttContainer_gridcontrolcolumn3 3" xfId="5" xr:uid="{00000000-0005-0000-0000-00000A000000}"/>
    <cellStyle name="treeGridGanttContainer_gridcontrolcolumn4" xfId="6" xr:uid="{00000000-0005-0000-0000-00000B000000}"/>
    <cellStyle name="treeGridGanttContainer_gridcontrolcolumn4 3" xfId="7" xr:uid="{00000000-0005-0000-0000-00000C000000}"/>
    <cellStyle name="treeGridGanttContainer_gridcontrolcolumn5" xfId="8" xr:uid="{00000000-0005-0000-0000-00000D000000}"/>
    <cellStyle name="treeGridGanttContainer_gridcontrolcolumn5 2" xfId="9" xr:uid="{00000000-0005-0000-0000-00000E000000}"/>
    <cellStyle name="treeGridGanttContainer_gridcontrolcolumn6" xfId="10" xr:uid="{00000000-0005-0000-0000-00000F000000}"/>
    <cellStyle name="treeGridGanttContainer_gridcontrolcolumn6 2" xfId="11" xr:uid="{00000000-0005-0000-0000-000010000000}"/>
    <cellStyle name="treeGridGanttContainer_gridcontrolcolumn7" xfId="12" xr:uid="{00000000-0005-0000-0000-000011000000}"/>
    <cellStyle name="treeGridGanttContainer_gridcontrolcolumn8" xfId="13" xr:uid="{00000000-0005-0000-0000-000012000000}"/>
    <cellStyle name="treeGridGanttContainer_gridcontrolcolumn9" xfId="14" xr:uid="{00000000-0005-0000-0000-000013000000}"/>
    <cellStyle name="一般" xfId="0" builtinId="0"/>
    <cellStyle name="一般 2" xfId="15" xr:uid="{00000000-0005-0000-0000-000014000000}"/>
    <cellStyle name="一般 2 2" xfId="16" xr:uid="{00000000-0005-0000-0000-000015000000}"/>
    <cellStyle name="一般 3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7E6E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E0E0E0"/>
      <rgbColor rgb="FF993366"/>
      <rgbColor rgb="FFFFF2CC"/>
      <rgbColor rgb="FFEBF7E7"/>
      <rgbColor rgb="FF660066"/>
      <rgbColor rgb="FFFF474B"/>
      <rgbColor rgb="FF0066CC"/>
      <rgbColor rgb="FFB4C7E7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AEA"/>
      <rgbColor rgb="FFD0CECE"/>
      <rgbColor rgb="FFD6DCE5"/>
      <rgbColor rgb="FFD9D9D9"/>
      <rgbColor rgb="FFFBE5D6"/>
      <rgbColor rgb="FF4472C4"/>
      <rgbColor rgb="FF33CCCC"/>
      <rgbColor rgb="FF70AD47"/>
      <rgbColor rgb="FFFFC000"/>
      <rgbColor rgb="FFFF9900"/>
      <rgbColor rgb="FFED7D31"/>
      <rgbColor rgb="FF595959"/>
      <rgbColor rgb="FFAFABAB"/>
      <rgbColor rgb="FF003366"/>
      <rgbColor rgb="FF426E60"/>
      <rgbColor rgb="FF003300"/>
      <rgbColor rgb="FF40404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預估時程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 w="6480">
          <a:noFill/>
        </a:ln>
      </c:spPr>
    </c:floor>
    <c:sideWall>
      <c:thickness val="0"/>
      <c:spPr>
        <a:noFill/>
        <a:ln w="6480">
          <a:noFill/>
        </a:ln>
      </c:spPr>
    </c:sideWall>
    <c:backWall>
      <c:thickness val="0"/>
      <c:spPr>
        <a:noFill/>
        <a:ln w="648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甘特圖!$C$1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甘特圖!$B$2:$B$37</c:f>
              <c:strCache>
                <c:ptCount val="36"/>
                <c:pt idx="0">
                  <c:v>完整時程</c:v>
                </c:pt>
                <c:pt idx="1">
                  <c:v>環境準備</c:v>
                </c:pt>
                <c:pt idx="2">
                  <c:v>內部環境準備</c:v>
                </c:pt>
                <c:pt idx="3">
                  <c:v>到場安裝</c:v>
                </c:pt>
                <c:pt idx="4">
                  <c:v>環境確認</c:v>
                </c:pt>
                <c:pt idx="5">
                  <c:v>系統分析</c:v>
                </c:pt>
                <c:pt idx="6">
                  <c:v>前台-系統開發</c:v>
                </c:pt>
                <c:pt idx="7">
                  <c:v>首頁</c:v>
                </c:pt>
                <c:pt idx="8">
                  <c:v>公告</c:v>
                </c:pt>
                <c:pt idx="9">
                  <c:v>表單-資訊共用計畫書</c:v>
                </c:pt>
                <c:pt idx="10">
                  <c:v>表單-費用分攤明細表</c:v>
                </c:pt>
                <c:pt idx="11">
                  <c:v>簽核流程</c:v>
                </c:pt>
                <c:pt idx="12">
                  <c:v>表單查詢</c:v>
                </c:pt>
                <c:pt idx="13">
                  <c:v>報表-資訊共用清冊</c:v>
                </c:pt>
                <c:pt idx="14">
                  <c:v>報表-費用分攤明細表</c:v>
                </c:pt>
                <c:pt idx="15">
                  <c:v>報表-年度費用分攤明細表</c:v>
                </c:pt>
                <c:pt idx="16">
                  <c:v>功能調教</c:v>
                </c:pt>
                <c:pt idx="17">
                  <c:v>後台-系統開發</c:v>
                </c:pt>
                <c:pt idx="18">
                  <c:v>角色設定</c:v>
                </c:pt>
                <c:pt idx="19">
                  <c:v>權限設定</c:v>
                </c:pt>
                <c:pt idx="20">
                  <c:v>表單設計</c:v>
                </c:pt>
                <c:pt idx="21">
                  <c:v>案件管理</c:v>
                </c:pt>
                <c:pt idx="22">
                  <c:v>年度計價參數設定</c:v>
                </c:pt>
                <c:pt idx="23">
                  <c:v>公告維護</c:v>
                </c:pt>
                <c:pt idx="24">
                  <c:v>Email通知維護</c:v>
                </c:pt>
                <c:pt idx="25">
                  <c:v>案件儀表板</c:v>
                </c:pt>
                <c:pt idx="26">
                  <c:v>UI/UX設計</c:v>
                </c:pt>
                <c:pt idx="27">
                  <c:v>系統串接</c:v>
                </c:pt>
                <c:pt idx="28">
                  <c:v>SAML</c:v>
                </c:pt>
                <c:pt idx="29">
                  <c:v>API</c:v>
                </c:pt>
                <c:pt idx="30">
                  <c:v>iHR</c:v>
                </c:pt>
                <c:pt idx="31">
                  <c:v>系統測試</c:v>
                </c:pt>
                <c:pt idx="32">
                  <c:v>壓測、弱掃</c:v>
                </c:pt>
                <c:pt idx="33">
                  <c:v>UAT</c:v>
                </c:pt>
                <c:pt idx="34">
                  <c:v>教育訓練</c:v>
                </c:pt>
                <c:pt idx="35">
                  <c:v>系統驗收</c:v>
                </c:pt>
              </c:strCache>
            </c:strRef>
          </c:cat>
          <c:val>
            <c:numRef>
              <c:f>甘特圖!$C$2:$C$31</c:f>
              <c:numCache>
                <c:formatCode>yyyy\-mm\-dd;@</c:formatCode>
                <c:ptCount val="30"/>
                <c:pt idx="0">
                  <c:v>45152.333333333299</c:v>
                </c:pt>
                <c:pt idx="1">
                  <c:v>45170.333333333299</c:v>
                </c:pt>
                <c:pt idx="6">
                  <c:v>45152.333333333299</c:v>
                </c:pt>
                <c:pt idx="17">
                  <c:v>45152.333333333299</c:v>
                </c:pt>
                <c:pt idx="26">
                  <c:v>45184.333333333299</c:v>
                </c:pt>
                <c:pt idx="27">
                  <c:v>45162.333333333299</c:v>
                </c:pt>
                <c:pt idx="28">
                  <c:v>45162.333333333299</c:v>
                </c:pt>
                <c:pt idx="29">
                  <c:v>45180.333333333299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1-4166-B617-CB01DEC793E8}"/>
            </c:ext>
          </c:extLst>
        </c:ser>
        <c:ser>
          <c:idx val="1"/>
          <c:order val="1"/>
          <c:tx>
            <c:strRef>
              <c:f>甘特圖!$E$1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2-3611-4166-B617-CB01DEC793E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4-3611-4166-B617-CB01DEC793E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6-3611-4166-B617-CB01DEC793E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8-3611-4166-B617-CB01DEC793E8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A-3611-4166-B617-CB01DEC793E8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4166-B617-CB01DEC793E8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4166-B617-CB01DEC793E8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4166-B617-CB01DEC793E8}"/>
                </c:ext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11-4166-B617-CB01DEC793E8}"/>
                </c:ext>
              </c:extLst>
            </c:dLbl>
            <c:dLbl>
              <c:idx val="1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4166-B617-CB01DEC79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甘特圖!$B$2:$B$37</c:f>
              <c:strCache>
                <c:ptCount val="36"/>
                <c:pt idx="0">
                  <c:v>完整時程</c:v>
                </c:pt>
                <c:pt idx="1">
                  <c:v>環境準備</c:v>
                </c:pt>
                <c:pt idx="2">
                  <c:v>內部環境準備</c:v>
                </c:pt>
                <c:pt idx="3">
                  <c:v>到場安裝</c:v>
                </c:pt>
                <c:pt idx="4">
                  <c:v>環境確認</c:v>
                </c:pt>
                <c:pt idx="5">
                  <c:v>系統分析</c:v>
                </c:pt>
                <c:pt idx="6">
                  <c:v>前台-系統開發</c:v>
                </c:pt>
                <c:pt idx="7">
                  <c:v>首頁</c:v>
                </c:pt>
                <c:pt idx="8">
                  <c:v>公告</c:v>
                </c:pt>
                <c:pt idx="9">
                  <c:v>表單-資訊共用計畫書</c:v>
                </c:pt>
                <c:pt idx="10">
                  <c:v>表單-費用分攤明細表</c:v>
                </c:pt>
                <c:pt idx="11">
                  <c:v>簽核流程</c:v>
                </c:pt>
                <c:pt idx="12">
                  <c:v>表單查詢</c:v>
                </c:pt>
                <c:pt idx="13">
                  <c:v>報表-資訊共用清冊</c:v>
                </c:pt>
                <c:pt idx="14">
                  <c:v>報表-費用分攤明細表</c:v>
                </c:pt>
                <c:pt idx="15">
                  <c:v>報表-年度費用分攤明細表</c:v>
                </c:pt>
                <c:pt idx="16">
                  <c:v>功能調教</c:v>
                </c:pt>
                <c:pt idx="17">
                  <c:v>後台-系統開發</c:v>
                </c:pt>
                <c:pt idx="18">
                  <c:v>角色設定</c:v>
                </c:pt>
                <c:pt idx="19">
                  <c:v>權限設定</c:v>
                </c:pt>
                <c:pt idx="20">
                  <c:v>表單設計</c:v>
                </c:pt>
                <c:pt idx="21">
                  <c:v>案件管理</c:v>
                </c:pt>
                <c:pt idx="22">
                  <c:v>年度計價參數設定</c:v>
                </c:pt>
                <c:pt idx="23">
                  <c:v>公告維護</c:v>
                </c:pt>
                <c:pt idx="24">
                  <c:v>Email通知維護</c:v>
                </c:pt>
                <c:pt idx="25">
                  <c:v>案件儀表板</c:v>
                </c:pt>
                <c:pt idx="26">
                  <c:v>UI/UX設計</c:v>
                </c:pt>
                <c:pt idx="27">
                  <c:v>系統串接</c:v>
                </c:pt>
                <c:pt idx="28">
                  <c:v>SAML</c:v>
                </c:pt>
                <c:pt idx="29">
                  <c:v>API</c:v>
                </c:pt>
                <c:pt idx="30">
                  <c:v>iHR</c:v>
                </c:pt>
                <c:pt idx="31">
                  <c:v>系統測試</c:v>
                </c:pt>
                <c:pt idx="32">
                  <c:v>壓測、弱掃</c:v>
                </c:pt>
                <c:pt idx="33">
                  <c:v>UAT</c:v>
                </c:pt>
                <c:pt idx="34">
                  <c:v>教育訓練</c:v>
                </c:pt>
                <c:pt idx="35">
                  <c:v>系統驗收</c:v>
                </c:pt>
              </c:strCache>
            </c:strRef>
          </c:cat>
          <c:val>
            <c:numRef>
              <c:f>甘特圖!$E$2:$E$37</c:f>
              <c:numCache>
                <c:formatCode>General</c:formatCode>
                <c:ptCount val="36"/>
                <c:pt idx="0">
                  <c:v>108</c:v>
                </c:pt>
                <c:pt idx="1">
                  <c:v>14</c:v>
                </c:pt>
                <c:pt idx="6">
                  <c:v>67</c:v>
                </c:pt>
                <c:pt idx="17">
                  <c:v>67</c:v>
                </c:pt>
                <c:pt idx="26">
                  <c:v>21</c:v>
                </c:pt>
                <c:pt idx="27">
                  <c:v>29</c:v>
                </c:pt>
                <c:pt idx="28">
                  <c:v>15</c:v>
                </c:pt>
                <c:pt idx="29">
                  <c:v>11</c:v>
                </c:pt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11-4166-B617-CB01DEC7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69632"/>
        <c:axId val="28513470"/>
        <c:axId val="0"/>
      </c:bar3DChart>
      <c:catAx>
        <c:axId val="234696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28513470"/>
        <c:crosses val="autoZero"/>
        <c:auto val="1"/>
        <c:lblAlgn val="ctr"/>
        <c:lblOffset val="100"/>
        <c:noMultiLvlLbl val="0"/>
      </c:catAx>
      <c:valAx>
        <c:axId val="28513470"/>
        <c:scaling>
          <c:orientation val="minMax"/>
          <c:min val="45152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\-mm\-dd;@" sourceLinked="0"/>
        <c:majorTickMark val="none"/>
        <c:minorTickMark val="none"/>
        <c:tickLblPos val="nextTo"/>
        <c:spPr>
          <a:ln w="6480">
            <a:solidFill>
              <a:srgbClr val="4472C4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23469632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504360</xdr:colOff>
      <xdr:row>67</xdr:row>
      <xdr:rowOff>29160</xdr:rowOff>
    </xdr:from>
    <xdr:to>
      <xdr:col>32</xdr:col>
      <xdr:colOff>94320</xdr:colOff>
      <xdr:row>67</xdr:row>
      <xdr:rowOff>183960</xdr:rowOff>
    </xdr:to>
    <xdr:sp macro="" textlink="">
      <xdr:nvSpPr>
        <xdr:cNvPr id="2" name="矩形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898600">
          <a:off x="55461240" y="18166320"/>
          <a:ext cx="154800" cy="433080"/>
        </a:xfrm>
        <a:prstGeom prst="rect">
          <a:avLst/>
        </a:prstGeom>
        <a:solidFill>
          <a:srgbClr val="FF474B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32</xdr:col>
      <xdr:colOff>266040</xdr:colOff>
      <xdr:row>64</xdr:row>
      <xdr:rowOff>168840</xdr:rowOff>
    </xdr:from>
    <xdr:to>
      <xdr:col>34</xdr:col>
      <xdr:colOff>524160</xdr:colOff>
      <xdr:row>66</xdr:row>
      <xdr:rowOff>153360</xdr:rowOff>
    </xdr:to>
    <xdr:sp macro="" textlink="">
      <xdr:nvSpPr>
        <xdr:cNvPr id="3" name="圖說文字: 折線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5927440" y="17771040"/>
          <a:ext cx="1944720" cy="384480"/>
        </a:xfrm>
        <a:prstGeom prst="borderCallout2">
          <a:avLst>
            <a:gd name="adj1" fmla="val 38427"/>
            <a:gd name="adj2" fmla="val 1208"/>
            <a:gd name="adj3" fmla="val 57783"/>
            <a:gd name="adj4" fmla="val -13782"/>
            <a:gd name="adj5" fmla="val 145145"/>
            <a:gd name="adj6" fmla="val -18015"/>
          </a:avLst>
        </a:prstGeom>
        <a:solidFill>
          <a:srgbClr val="FFFFFF"/>
        </a:solidFill>
        <a:ln w="0">
          <a:solidFill>
            <a:srgbClr val="26262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zh-TW" sz="1400" b="1" strike="noStrike" spc="-1">
              <a:solidFill>
                <a:srgbClr val="FF474B"/>
              </a:solidFill>
              <a:latin typeface="微軟正黑體"/>
              <a:ea typeface="微軟正黑體"/>
            </a:rPr>
            <a:t>正式區試運行</a:t>
          </a:r>
          <a:endParaRPr lang="en-US" sz="1400" b="0" strike="noStrike" spc="-1"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590760</xdr:colOff>
      <xdr:row>39</xdr:row>
      <xdr:rowOff>136440</xdr:rowOff>
    </xdr:from>
    <xdr:to>
      <xdr:col>6</xdr:col>
      <xdr:colOff>916200</xdr:colOff>
      <xdr:row>67</xdr:row>
      <xdr:rowOff>90000</xdr:rowOff>
    </xdr:to>
    <xdr:graphicFrame macro="">
      <xdr:nvGraphicFramePr>
        <xdr:cNvPr id="2" name="圖表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2406240</xdr:colOff>
      <xdr:row>5</xdr:row>
      <xdr:rowOff>976320</xdr:rowOff>
    </xdr:from>
    <xdr:to>
      <xdr:col>1</xdr:col>
      <xdr:colOff>3849840</xdr:colOff>
      <xdr:row>5</xdr:row>
      <xdr:rowOff>1316880</xdr:rowOff>
    </xdr:to>
    <xdr:sp macro="" textlink="">
      <xdr:nvSpPr>
        <xdr:cNvPr id="3" name="矩形: 圓角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284440" y="10982520"/>
          <a:ext cx="1443600" cy="34056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資訊共用計畫書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2410560</xdr:colOff>
      <xdr:row>5</xdr:row>
      <xdr:rowOff>1496520</xdr:rowOff>
    </xdr:from>
    <xdr:to>
      <xdr:col>1</xdr:col>
      <xdr:colOff>3854160</xdr:colOff>
      <xdr:row>5</xdr:row>
      <xdr:rowOff>1837080</xdr:rowOff>
    </xdr:to>
    <xdr:sp macro="" textlink="">
      <xdr:nvSpPr>
        <xdr:cNvPr id="4" name="矩形: 圓角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288760" y="11502720"/>
          <a:ext cx="1443600" cy="34056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費用分攤明細表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4382280</xdr:colOff>
      <xdr:row>5</xdr:row>
      <xdr:rowOff>1281240</xdr:rowOff>
    </xdr:from>
    <xdr:to>
      <xdr:col>1</xdr:col>
      <xdr:colOff>5825880</xdr:colOff>
      <xdr:row>5</xdr:row>
      <xdr:rowOff>1621800</xdr:rowOff>
    </xdr:to>
    <xdr:sp macro="" textlink="">
      <xdr:nvSpPr>
        <xdr:cNvPr id="5" name="矩形: 圓角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260480" y="11287440"/>
          <a:ext cx="1443600" cy="34056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簽核流程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6261480</xdr:colOff>
      <xdr:row>5</xdr:row>
      <xdr:rowOff>1277640</xdr:rowOff>
    </xdr:from>
    <xdr:to>
      <xdr:col>1</xdr:col>
      <xdr:colOff>7705080</xdr:colOff>
      <xdr:row>5</xdr:row>
      <xdr:rowOff>1618200</xdr:rowOff>
    </xdr:to>
    <xdr:sp macro="" textlink="">
      <xdr:nvSpPr>
        <xdr:cNvPr id="6" name="矩形: 圓角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139680" y="11283840"/>
          <a:ext cx="1443600" cy="34056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各類報表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6260760</xdr:colOff>
      <xdr:row>5</xdr:row>
      <xdr:rowOff>631080</xdr:rowOff>
    </xdr:from>
    <xdr:to>
      <xdr:col>1</xdr:col>
      <xdr:colOff>7704360</xdr:colOff>
      <xdr:row>5</xdr:row>
      <xdr:rowOff>971640</xdr:rowOff>
    </xdr:to>
    <xdr:sp macro="" textlink="">
      <xdr:nvSpPr>
        <xdr:cNvPr id="7" name="矩形: 圓角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138960" y="10637280"/>
          <a:ext cx="1443600" cy="34056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年度計價參數設定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3854520</xdr:colOff>
      <xdr:row>5</xdr:row>
      <xdr:rowOff>1149120</xdr:rowOff>
    </xdr:from>
    <xdr:to>
      <xdr:col>1</xdr:col>
      <xdr:colOff>4377600</xdr:colOff>
      <xdr:row>5</xdr:row>
      <xdr:rowOff>1449360</xdr:rowOff>
    </xdr:to>
    <xdr:sp macro="" textlink="">
      <xdr:nvSpPr>
        <xdr:cNvPr id="8" name="接點: 肘形 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732720" y="11155320"/>
          <a:ext cx="523080" cy="30024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3861360</xdr:colOff>
      <xdr:row>5</xdr:row>
      <xdr:rowOff>1453680</xdr:rowOff>
    </xdr:from>
    <xdr:to>
      <xdr:col>1</xdr:col>
      <xdr:colOff>4380120</xdr:colOff>
      <xdr:row>5</xdr:row>
      <xdr:rowOff>1664280</xdr:rowOff>
    </xdr:to>
    <xdr:sp macro="" textlink="">
      <xdr:nvSpPr>
        <xdr:cNvPr id="9" name="接點: 肘形 7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 flipV="1">
          <a:off x="6739200" y="11459160"/>
          <a:ext cx="518760" cy="21060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5832720</xdr:colOff>
      <xdr:row>5</xdr:row>
      <xdr:rowOff>1450080</xdr:rowOff>
    </xdr:from>
    <xdr:to>
      <xdr:col>1</xdr:col>
      <xdr:colOff>6258960</xdr:colOff>
      <xdr:row>5</xdr:row>
      <xdr:rowOff>1450440</xdr:rowOff>
    </xdr:to>
    <xdr:sp macro="" textlink="">
      <xdr:nvSpPr>
        <xdr:cNvPr id="10" name="直線單箭頭接點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 flipV="1">
          <a:off x="8710920" y="11455560"/>
          <a:ext cx="4262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6985080</xdr:colOff>
      <xdr:row>5</xdr:row>
      <xdr:rowOff>976320</xdr:rowOff>
    </xdr:from>
    <xdr:to>
      <xdr:col>1</xdr:col>
      <xdr:colOff>6985440</xdr:colOff>
      <xdr:row>5</xdr:row>
      <xdr:rowOff>1272960</xdr:rowOff>
    </xdr:to>
    <xdr:sp macro="" textlink="">
      <xdr:nvSpPr>
        <xdr:cNvPr id="11" name="直線單箭頭接點 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9863280" y="10982520"/>
          <a:ext cx="360" cy="2966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4378680</xdr:colOff>
      <xdr:row>5</xdr:row>
      <xdr:rowOff>631440</xdr:rowOff>
    </xdr:from>
    <xdr:to>
      <xdr:col>1</xdr:col>
      <xdr:colOff>5822280</xdr:colOff>
      <xdr:row>5</xdr:row>
      <xdr:rowOff>972000</xdr:rowOff>
    </xdr:to>
    <xdr:sp macro="" textlink="">
      <xdr:nvSpPr>
        <xdr:cNvPr id="12" name="矩形: 圓角 1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256880" y="10637640"/>
          <a:ext cx="1443600" cy="34056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Email Server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5102640</xdr:colOff>
      <xdr:row>5</xdr:row>
      <xdr:rowOff>976680</xdr:rowOff>
    </xdr:from>
    <xdr:to>
      <xdr:col>1</xdr:col>
      <xdr:colOff>5103000</xdr:colOff>
      <xdr:row>5</xdr:row>
      <xdr:rowOff>1276200</xdr:rowOff>
    </xdr:to>
    <xdr:sp macro="" textlink="">
      <xdr:nvSpPr>
        <xdr:cNvPr id="13" name="直線單箭頭接點 1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flipH="1" flipV="1">
          <a:off x="7980120" y="10982880"/>
          <a:ext cx="360" cy="29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497880</xdr:colOff>
      <xdr:row>5</xdr:row>
      <xdr:rowOff>1198440</xdr:rowOff>
    </xdr:from>
    <xdr:to>
      <xdr:col>1</xdr:col>
      <xdr:colOff>1941480</xdr:colOff>
      <xdr:row>5</xdr:row>
      <xdr:rowOff>1593720</xdr:rowOff>
    </xdr:to>
    <xdr:sp macro="" textlink="">
      <xdr:nvSpPr>
        <xdr:cNvPr id="14" name="矩形: 圓角 1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3376080" y="11204640"/>
          <a:ext cx="1443600" cy="39528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1" strike="noStrike" spc="-1">
              <a:solidFill>
                <a:srgbClr val="000000"/>
              </a:solidFill>
              <a:latin typeface="微軟正黑體"/>
              <a:ea typeface="微軟正黑體"/>
            </a:rPr>
            <a:t>登入者驗證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1948680</xdr:colOff>
      <xdr:row>5</xdr:row>
      <xdr:rowOff>1149120</xdr:rowOff>
    </xdr:from>
    <xdr:to>
      <xdr:col>1</xdr:col>
      <xdr:colOff>2404080</xdr:colOff>
      <xdr:row>5</xdr:row>
      <xdr:rowOff>1393920</xdr:rowOff>
    </xdr:to>
    <xdr:sp macro="" textlink="">
      <xdr:nvSpPr>
        <xdr:cNvPr id="15" name="接點: 肘形 1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flipV="1">
          <a:off x="4826520" y="11155320"/>
          <a:ext cx="455400" cy="24480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1946160</xdr:colOff>
      <xdr:row>5</xdr:row>
      <xdr:rowOff>1398600</xdr:rowOff>
    </xdr:from>
    <xdr:to>
      <xdr:col>1</xdr:col>
      <xdr:colOff>2405880</xdr:colOff>
      <xdr:row>5</xdr:row>
      <xdr:rowOff>1664280</xdr:rowOff>
    </xdr:to>
    <xdr:sp macro="" textlink="">
      <xdr:nvSpPr>
        <xdr:cNvPr id="16" name="接點: 肘形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4824360" y="11404800"/>
          <a:ext cx="459720" cy="26568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9655200</xdr:colOff>
      <xdr:row>5</xdr:row>
      <xdr:rowOff>163440</xdr:rowOff>
    </xdr:from>
    <xdr:to>
      <xdr:col>1</xdr:col>
      <xdr:colOff>10755000</xdr:colOff>
      <xdr:row>5</xdr:row>
      <xdr:rowOff>422280</xdr:rowOff>
    </xdr:to>
    <xdr:sp macro="" textlink="">
      <xdr:nvSpPr>
        <xdr:cNvPr id="17" name="矩形: 圓角 1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2533400" y="10169640"/>
          <a:ext cx="1099800" cy="25884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系統作業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9662760</xdr:colOff>
      <xdr:row>5</xdr:row>
      <xdr:rowOff>516600</xdr:rowOff>
    </xdr:from>
    <xdr:to>
      <xdr:col>1</xdr:col>
      <xdr:colOff>10762560</xdr:colOff>
      <xdr:row>5</xdr:row>
      <xdr:rowOff>775440</xdr:rowOff>
    </xdr:to>
    <xdr:sp macro="" textlink="">
      <xdr:nvSpPr>
        <xdr:cNvPr id="18" name="矩形: 圓角 1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2540960" y="10522800"/>
          <a:ext cx="1099800" cy="25884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串接服務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3130560</xdr:colOff>
      <xdr:row>5</xdr:row>
      <xdr:rowOff>1321560</xdr:rowOff>
    </xdr:from>
    <xdr:to>
      <xdr:col>1</xdr:col>
      <xdr:colOff>3130920</xdr:colOff>
      <xdr:row>5</xdr:row>
      <xdr:rowOff>1491480</xdr:rowOff>
    </xdr:to>
    <xdr:sp macro="" textlink="">
      <xdr:nvSpPr>
        <xdr:cNvPr id="19" name="直線單箭頭接點 1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008760" y="11327760"/>
          <a:ext cx="360" cy="169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2401920</xdr:colOff>
      <xdr:row>5</xdr:row>
      <xdr:rowOff>343800</xdr:rowOff>
    </xdr:from>
    <xdr:to>
      <xdr:col>1</xdr:col>
      <xdr:colOff>3845520</xdr:colOff>
      <xdr:row>5</xdr:row>
      <xdr:rowOff>707040</xdr:rowOff>
    </xdr:to>
    <xdr:sp macro="" textlink="">
      <xdr:nvSpPr>
        <xdr:cNvPr id="20" name="矩形: 圓角 1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5280120" y="10350000"/>
          <a:ext cx="1443600" cy="36324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1" strike="noStrike" spc="-1">
              <a:solidFill>
                <a:srgbClr val="000000"/>
              </a:solidFill>
              <a:latin typeface="微軟正黑體"/>
              <a:ea typeface="微軟正黑體"/>
            </a:rPr>
            <a:t>人事資料檔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3126240</xdr:colOff>
      <xdr:row>5</xdr:row>
      <xdr:rowOff>711720</xdr:rowOff>
    </xdr:from>
    <xdr:to>
      <xdr:col>1</xdr:col>
      <xdr:colOff>3126600</xdr:colOff>
      <xdr:row>5</xdr:row>
      <xdr:rowOff>971640</xdr:rowOff>
    </xdr:to>
    <xdr:sp macro="" textlink="">
      <xdr:nvSpPr>
        <xdr:cNvPr id="21" name="直線單箭頭接點 1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004440" y="10717920"/>
          <a:ext cx="360" cy="259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8298360</xdr:colOff>
      <xdr:row>11</xdr:row>
      <xdr:rowOff>196560</xdr:rowOff>
    </xdr:from>
    <xdr:to>
      <xdr:col>2</xdr:col>
      <xdr:colOff>411840</xdr:colOff>
      <xdr:row>11</xdr:row>
      <xdr:rowOff>4028040</xdr:rowOff>
    </xdr:to>
    <xdr:pic>
      <xdr:nvPicPr>
        <xdr:cNvPr id="22" name="圖片 2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/>
      </xdr:nvPicPr>
      <xdr:blipFill>
        <a:blip xmlns:r="http://schemas.openxmlformats.org/officeDocument/2006/relationships" r:embed="rId1"/>
        <a:srcRect t="7376"/>
        <a:stretch/>
      </xdr:blipFill>
      <xdr:spPr>
        <a:xfrm>
          <a:off x="11176560" y="16287120"/>
          <a:ext cx="14780520" cy="3831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contract.cathayholdings/" TargetMode="External"/><Relationship Id="rId1" Type="http://schemas.openxmlformats.org/officeDocument/2006/relationships/hyperlink" Target="https://itshar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2"/>
  <sheetViews>
    <sheetView zoomScale="120" zoomScaleNormal="120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baseColWidth="10" defaultColWidth="15.83203125" defaultRowHeight="18" outlineLevelRow="3" outlineLevelCol="1"/>
  <cols>
    <col min="1" max="2" width="16.83203125" style="1" hidden="1" customWidth="1"/>
    <col min="3" max="3" width="14.33203125" style="1" customWidth="1"/>
    <col min="4" max="4" width="52.1640625" style="1" customWidth="1"/>
    <col min="5" max="5" width="128.6640625" style="1" customWidth="1"/>
    <col min="6" max="6" width="18.83203125" style="1" customWidth="1"/>
    <col min="7" max="7" width="35.1640625" style="1" customWidth="1"/>
    <col min="8" max="8" width="28.33203125" style="2" customWidth="1" outlineLevel="1"/>
    <col min="9" max="9" width="31.33203125" style="2" customWidth="1" outlineLevel="1"/>
    <col min="10" max="10" width="16.1640625" style="1" customWidth="1" outlineLevel="1"/>
    <col min="11" max="11" width="24" style="3" customWidth="1" outlineLevel="1"/>
    <col min="12" max="12" width="64.83203125" style="1" customWidth="1" outlineLevel="1"/>
    <col min="13" max="13" width="44.1640625" style="1" customWidth="1" outlineLevel="1"/>
    <col min="14" max="14" width="38.83203125" style="1" customWidth="1" outlineLevel="1"/>
    <col min="15" max="15" width="74.1640625" style="1" customWidth="1"/>
    <col min="16" max="18" width="6.83203125" style="1" customWidth="1" outlineLevel="1"/>
    <col min="19" max="31" width="11.33203125" style="1" customWidth="1" outlineLevel="1"/>
    <col min="32" max="32" width="11.33203125" style="4" customWidth="1" outlineLevel="1"/>
    <col min="33" max="35" width="11.33203125" style="1" customWidth="1" outlineLevel="1"/>
    <col min="36" max="37" width="11.33203125" style="4" customWidth="1" outlineLevel="1"/>
    <col min="38" max="40" width="11.33203125" style="1" customWidth="1" outlineLevel="1"/>
    <col min="41" max="41" width="11.33203125" style="4" customWidth="1" outlineLevel="1"/>
    <col min="42" max="44" width="11.33203125" style="1" customWidth="1" outlineLevel="1"/>
    <col min="45" max="45" width="11.33203125" style="4" customWidth="1" outlineLevel="1"/>
    <col min="46" max="48" width="11.33203125" style="1" customWidth="1" outlineLevel="1"/>
    <col min="49" max="50" width="11.33203125" style="4" customWidth="1" outlineLevel="1"/>
    <col min="51" max="53" width="11.33203125" style="1" customWidth="1" outlineLevel="1"/>
    <col min="54" max="54" width="11.33203125" style="4" customWidth="1" outlineLevel="1"/>
    <col min="55" max="1024" width="15.83203125" style="5"/>
  </cols>
  <sheetData>
    <row r="1" spans="1:54" s="6" customFormat="1" ht="27" customHeight="1">
      <c r="C1" s="7" t="s">
        <v>0</v>
      </c>
      <c r="G1" s="6" t="s">
        <v>1</v>
      </c>
      <c r="H1" s="8">
        <v>45182</v>
      </c>
      <c r="K1" s="9"/>
    </row>
    <row r="2" spans="1:54" s="11" customFormat="1" ht="16" customHeight="1">
      <c r="A2" s="10"/>
      <c r="B2" s="10"/>
      <c r="C2" s="201" t="s">
        <v>2</v>
      </c>
      <c r="D2" s="199" t="s">
        <v>3</v>
      </c>
      <c r="E2" s="199" t="s">
        <v>4</v>
      </c>
      <c r="F2" s="199" t="s">
        <v>5</v>
      </c>
      <c r="G2" s="199" t="s">
        <v>6</v>
      </c>
      <c r="H2" s="198" t="s">
        <v>7</v>
      </c>
      <c r="I2" s="198" t="s">
        <v>8</v>
      </c>
      <c r="J2" s="199" t="s">
        <v>9</v>
      </c>
      <c r="K2" s="200" t="s">
        <v>10</v>
      </c>
      <c r="L2" s="197" t="s">
        <v>11</v>
      </c>
      <c r="M2" s="197" t="s">
        <v>12</v>
      </c>
      <c r="N2" s="197" t="s">
        <v>13</v>
      </c>
      <c r="O2" s="197" t="s">
        <v>14</v>
      </c>
      <c r="P2" s="196" t="s">
        <v>15</v>
      </c>
      <c r="Q2" s="196"/>
      <c r="R2" s="196"/>
      <c r="S2" s="196"/>
      <c r="T2" s="196" t="s">
        <v>16</v>
      </c>
      <c r="U2" s="196"/>
      <c r="V2" s="196"/>
      <c r="W2" s="196"/>
      <c r="X2" s="196"/>
      <c r="Y2" s="196" t="s">
        <v>17</v>
      </c>
      <c r="Z2" s="196"/>
      <c r="AA2" s="196"/>
      <c r="AB2" s="196"/>
      <c r="AC2" s="196" t="s">
        <v>18</v>
      </c>
      <c r="AD2" s="196"/>
      <c r="AE2" s="196"/>
      <c r="AF2" s="196"/>
      <c r="AG2" s="196" t="s">
        <v>19</v>
      </c>
      <c r="AH2" s="196"/>
      <c r="AI2" s="196"/>
      <c r="AJ2" s="196"/>
      <c r="AK2" s="196"/>
      <c r="AL2" s="195" t="s">
        <v>20</v>
      </c>
      <c r="AM2" s="195"/>
      <c r="AN2" s="195"/>
      <c r="AO2" s="195"/>
      <c r="AP2" s="195" t="s">
        <v>21</v>
      </c>
      <c r="AQ2" s="195"/>
      <c r="AR2" s="195"/>
      <c r="AS2" s="195"/>
      <c r="AT2" s="195" t="s">
        <v>22</v>
      </c>
      <c r="AU2" s="195"/>
      <c r="AV2" s="195"/>
      <c r="AW2" s="195"/>
      <c r="AX2" s="195"/>
      <c r="AY2" s="195" t="s">
        <v>23</v>
      </c>
      <c r="AZ2" s="195"/>
      <c r="BA2" s="195"/>
      <c r="BB2" s="195"/>
    </row>
    <row r="3" spans="1:54" s="11" customFormat="1" ht="17.5" customHeight="1">
      <c r="A3" s="12"/>
      <c r="B3" s="12"/>
      <c r="C3" s="201"/>
      <c r="D3" s="199"/>
      <c r="E3" s="199" t="s">
        <v>4</v>
      </c>
      <c r="F3" s="199" t="s">
        <v>5</v>
      </c>
      <c r="G3" s="199" t="s">
        <v>6</v>
      </c>
      <c r="H3" s="198" t="s">
        <v>7</v>
      </c>
      <c r="I3" s="198" t="s">
        <v>8</v>
      </c>
      <c r="J3" s="199" t="s">
        <v>9</v>
      </c>
      <c r="K3" s="200"/>
      <c r="L3" s="197" t="s">
        <v>11</v>
      </c>
      <c r="M3" s="197" t="s">
        <v>12</v>
      </c>
      <c r="N3" s="197" t="s">
        <v>13</v>
      </c>
      <c r="O3" s="197" t="s">
        <v>14</v>
      </c>
      <c r="P3" s="13" t="s">
        <v>24</v>
      </c>
      <c r="Q3" s="13" t="s">
        <v>25</v>
      </c>
      <c r="R3" s="14" t="s">
        <v>26</v>
      </c>
      <c r="S3" s="15" t="s">
        <v>27</v>
      </c>
      <c r="T3" s="13" t="s">
        <v>28</v>
      </c>
      <c r="U3" s="13" t="s">
        <v>29</v>
      </c>
      <c r="V3" s="14" t="s">
        <v>30</v>
      </c>
      <c r="W3" s="15" t="s">
        <v>31</v>
      </c>
      <c r="X3" s="16" t="s">
        <v>32</v>
      </c>
      <c r="Y3" s="13" t="s">
        <v>33</v>
      </c>
      <c r="Z3" s="13" t="s">
        <v>34</v>
      </c>
      <c r="AA3" s="14" t="s">
        <v>35</v>
      </c>
      <c r="AB3" s="16" t="s">
        <v>36</v>
      </c>
      <c r="AC3" s="13" t="s">
        <v>37</v>
      </c>
      <c r="AD3" s="13" t="s">
        <v>38</v>
      </c>
      <c r="AE3" s="14" t="s">
        <v>39</v>
      </c>
      <c r="AF3" s="17" t="s">
        <v>40</v>
      </c>
      <c r="AG3" s="13" t="s">
        <v>41</v>
      </c>
      <c r="AH3" s="13" t="s">
        <v>42</v>
      </c>
      <c r="AI3" s="13" t="s">
        <v>43</v>
      </c>
      <c r="AJ3" s="13" t="s">
        <v>44</v>
      </c>
      <c r="AK3" s="13" t="s">
        <v>45</v>
      </c>
      <c r="AL3" s="13" t="s">
        <v>46</v>
      </c>
      <c r="AM3" s="13" t="s">
        <v>47</v>
      </c>
      <c r="AN3" s="13" t="s">
        <v>48</v>
      </c>
      <c r="AO3" s="13" t="s">
        <v>49</v>
      </c>
      <c r="AP3" s="13" t="s">
        <v>50</v>
      </c>
      <c r="AQ3" s="13" t="s">
        <v>51</v>
      </c>
      <c r="AR3" s="13" t="s">
        <v>52</v>
      </c>
      <c r="AS3" s="13" t="s">
        <v>53</v>
      </c>
      <c r="AT3" s="13" t="s">
        <v>54</v>
      </c>
      <c r="AU3" s="13" t="s">
        <v>55</v>
      </c>
      <c r="AV3" s="13" t="s">
        <v>56</v>
      </c>
      <c r="AW3" s="13" t="s">
        <v>57</v>
      </c>
      <c r="AX3" s="13" t="s">
        <v>58</v>
      </c>
      <c r="AY3" s="13" t="s">
        <v>59</v>
      </c>
      <c r="AZ3" s="13" t="s">
        <v>60</v>
      </c>
      <c r="BA3" s="13" t="s">
        <v>61</v>
      </c>
      <c r="BB3" s="13" t="s">
        <v>62</v>
      </c>
    </row>
    <row r="4" spans="1:54" s="23" customFormat="1" ht="21.75" customHeight="1">
      <c r="A4" s="18"/>
      <c r="B4" s="18"/>
      <c r="C4" s="18" t="s">
        <v>63</v>
      </c>
      <c r="D4" s="18"/>
      <c r="E4" s="18"/>
      <c r="F4" s="18"/>
      <c r="G4" s="18"/>
      <c r="H4" s="19">
        <v>45182</v>
      </c>
      <c r="I4" s="19">
        <v>45222</v>
      </c>
      <c r="J4" s="18"/>
      <c r="K4" s="20"/>
      <c r="L4" s="18"/>
      <c r="M4" s="18"/>
      <c r="N4" s="18"/>
      <c r="O4" s="18"/>
      <c r="P4" s="18"/>
      <c r="Q4" s="18"/>
      <c r="R4" s="18"/>
      <c r="S4" s="18"/>
      <c r="T4" s="18"/>
      <c r="U4" s="18"/>
      <c r="V4" s="21"/>
      <c r="W4" s="21"/>
      <c r="X4" s="18"/>
      <c r="Y4" s="18"/>
      <c r="Z4" s="18"/>
      <c r="AA4" s="18"/>
      <c r="AB4" s="18"/>
      <c r="AC4" s="18"/>
      <c r="AD4" s="18"/>
      <c r="AE4" s="18"/>
      <c r="AF4" s="22"/>
      <c r="AG4" s="18"/>
      <c r="AH4" s="18"/>
      <c r="AI4" s="18"/>
      <c r="AJ4" s="22"/>
      <c r="AK4" s="22"/>
      <c r="AL4" s="18"/>
      <c r="AM4" s="18"/>
      <c r="AN4" s="18"/>
      <c r="AO4" s="22"/>
      <c r="AP4" s="18"/>
      <c r="AQ4" s="18"/>
      <c r="AR4" s="18"/>
      <c r="AS4" s="22"/>
      <c r="AT4" s="18"/>
      <c r="AU4" s="18"/>
      <c r="AV4" s="18"/>
      <c r="AW4" s="22"/>
      <c r="AX4" s="22"/>
      <c r="AY4" s="18"/>
      <c r="AZ4" s="18"/>
      <c r="BA4" s="18"/>
      <c r="BB4" s="22"/>
    </row>
    <row r="5" spans="1:54" s="32" customFormat="1" outlineLevel="1">
      <c r="A5" s="24" t="s">
        <v>64</v>
      </c>
      <c r="B5" s="24" t="s">
        <v>65</v>
      </c>
      <c r="C5" s="25">
        <v>1</v>
      </c>
      <c r="D5" s="25" t="s">
        <v>66</v>
      </c>
      <c r="E5" s="25" t="s">
        <v>67</v>
      </c>
      <c r="F5" s="25" t="s">
        <v>68</v>
      </c>
      <c r="G5" s="25" t="s">
        <v>69</v>
      </c>
      <c r="H5" s="26">
        <v>45182</v>
      </c>
      <c r="I5" s="26">
        <f>H5+K5</f>
        <v>45197</v>
      </c>
      <c r="J5" s="27" t="s">
        <v>70</v>
      </c>
      <c r="K5" s="28">
        <v>15</v>
      </c>
      <c r="L5" s="29" t="s">
        <v>71</v>
      </c>
      <c r="M5" s="29"/>
      <c r="N5" s="29"/>
      <c r="O5" s="25" t="s">
        <v>72</v>
      </c>
      <c r="P5" s="24"/>
      <c r="Q5" s="30"/>
      <c r="R5" s="30"/>
      <c r="S5" s="30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31"/>
      <c r="AG5" s="24"/>
      <c r="AH5" s="24"/>
      <c r="AI5" s="24"/>
      <c r="AJ5" s="31"/>
      <c r="AK5" s="31"/>
      <c r="AL5" s="24"/>
      <c r="AM5" s="24"/>
      <c r="AN5" s="24"/>
      <c r="AO5" s="31"/>
      <c r="AP5" s="24"/>
      <c r="AQ5" s="24"/>
      <c r="AR5" s="24"/>
      <c r="AS5" s="31"/>
      <c r="AT5" s="24"/>
      <c r="AU5" s="24"/>
      <c r="AV5" s="24"/>
      <c r="AW5" s="31"/>
      <c r="AX5" s="31"/>
      <c r="AY5" s="24"/>
      <c r="AZ5" s="24"/>
      <c r="BA5" s="24"/>
      <c r="BB5" s="31"/>
    </row>
    <row r="6" spans="1:54" s="39" customFormat="1" ht="190" outlineLevel="1">
      <c r="A6" s="33" t="s">
        <v>64</v>
      </c>
      <c r="B6" s="33" t="s">
        <v>65</v>
      </c>
      <c r="C6" s="33">
        <v>2</v>
      </c>
      <c r="D6" s="33" t="s">
        <v>73</v>
      </c>
      <c r="E6" s="33" t="s">
        <v>74</v>
      </c>
      <c r="F6" s="33" t="s">
        <v>68</v>
      </c>
      <c r="G6" s="33" t="s">
        <v>69</v>
      </c>
      <c r="H6" s="34">
        <v>45182</v>
      </c>
      <c r="I6" s="34">
        <f>H6+K6</f>
        <v>45197</v>
      </c>
      <c r="J6" s="35">
        <v>45195</v>
      </c>
      <c r="K6" s="36">
        <v>15</v>
      </c>
      <c r="L6" s="33" t="s">
        <v>75</v>
      </c>
      <c r="M6" s="33"/>
      <c r="N6" s="33"/>
      <c r="O6" s="37" t="s">
        <v>76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8"/>
      <c r="AG6" s="33"/>
      <c r="AH6" s="33"/>
      <c r="AI6" s="33"/>
      <c r="AJ6" s="38"/>
      <c r="AK6" s="38"/>
      <c r="AL6" s="33"/>
      <c r="AM6" s="33"/>
      <c r="AN6" s="33"/>
      <c r="AO6" s="38"/>
      <c r="AP6" s="33"/>
      <c r="AQ6" s="33"/>
      <c r="AR6" s="33"/>
      <c r="AS6" s="38"/>
      <c r="AT6" s="33"/>
      <c r="AU6" s="33"/>
      <c r="AV6" s="33"/>
      <c r="AW6" s="38"/>
      <c r="AX6" s="38"/>
      <c r="AY6" s="33"/>
      <c r="AZ6" s="33"/>
      <c r="BA6" s="33"/>
      <c r="BB6" s="38"/>
    </row>
    <row r="7" spans="1:54" s="32" customFormat="1" outlineLevel="1">
      <c r="A7" s="24" t="s">
        <v>64</v>
      </c>
      <c r="B7" s="24" t="s">
        <v>65</v>
      </c>
      <c r="C7" s="33">
        <v>3</v>
      </c>
      <c r="D7" s="33" t="s">
        <v>77</v>
      </c>
      <c r="E7" s="33" t="s">
        <v>78</v>
      </c>
      <c r="F7" s="33" t="s">
        <v>68</v>
      </c>
      <c r="G7" s="33" t="s">
        <v>69</v>
      </c>
      <c r="H7" s="34">
        <v>45182</v>
      </c>
      <c r="I7" s="34">
        <f>H7+K7</f>
        <v>45197</v>
      </c>
      <c r="J7" s="40">
        <v>45194</v>
      </c>
      <c r="K7" s="36">
        <v>15</v>
      </c>
      <c r="L7" s="41"/>
      <c r="M7" s="41"/>
      <c r="N7" s="41"/>
      <c r="O7" s="33" t="s">
        <v>79</v>
      </c>
      <c r="P7" s="24"/>
      <c r="Q7" s="30"/>
      <c r="R7" s="30"/>
      <c r="S7" s="30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31"/>
      <c r="AG7" s="24"/>
      <c r="AH7" s="24"/>
      <c r="AI7" s="24"/>
      <c r="AJ7" s="31"/>
      <c r="AK7" s="31"/>
      <c r="AL7" s="24"/>
      <c r="AM7" s="24"/>
      <c r="AN7" s="24"/>
      <c r="AO7" s="31"/>
      <c r="AP7" s="24"/>
      <c r="AQ7" s="24"/>
      <c r="AR7" s="24"/>
      <c r="AS7" s="31"/>
      <c r="AT7" s="24"/>
      <c r="AU7" s="24"/>
      <c r="AV7" s="24"/>
      <c r="AW7" s="31"/>
      <c r="AX7" s="31"/>
      <c r="AY7" s="24"/>
      <c r="AZ7" s="24"/>
      <c r="BA7" s="24"/>
      <c r="BB7" s="31"/>
    </row>
    <row r="8" spans="1:54" s="32" customFormat="1" outlineLevel="1">
      <c r="A8" s="24" t="s">
        <v>80</v>
      </c>
      <c r="B8" s="24" t="s">
        <v>65</v>
      </c>
      <c r="C8" s="33">
        <v>4</v>
      </c>
      <c r="D8" s="33" t="s">
        <v>81</v>
      </c>
      <c r="E8" s="33" t="s">
        <v>82</v>
      </c>
      <c r="F8" s="33" t="s">
        <v>68</v>
      </c>
      <c r="G8" s="33" t="s">
        <v>69</v>
      </c>
      <c r="H8" s="34">
        <v>45182</v>
      </c>
      <c r="I8" s="34">
        <f>H8+K8</f>
        <v>45197</v>
      </c>
      <c r="J8" s="35">
        <v>45194</v>
      </c>
      <c r="K8" s="36">
        <v>15</v>
      </c>
      <c r="L8" s="41"/>
      <c r="M8" s="41"/>
      <c r="N8" s="41"/>
      <c r="O8" s="33" t="s">
        <v>83</v>
      </c>
      <c r="P8" s="24"/>
      <c r="Q8" s="30"/>
      <c r="R8" s="30"/>
      <c r="S8" s="30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31"/>
      <c r="AG8" s="24"/>
      <c r="AH8" s="24"/>
      <c r="AI8" s="24"/>
      <c r="AJ8" s="31"/>
      <c r="AK8" s="31"/>
      <c r="AL8" s="24"/>
      <c r="AM8" s="24"/>
      <c r="AN8" s="24"/>
      <c r="AO8" s="31"/>
      <c r="AP8" s="24"/>
      <c r="AQ8" s="24"/>
      <c r="AR8" s="24"/>
      <c r="AS8" s="31"/>
      <c r="AT8" s="24"/>
      <c r="AU8" s="24"/>
      <c r="AV8" s="24"/>
      <c r="AW8" s="31"/>
      <c r="AX8" s="31"/>
      <c r="AY8" s="24"/>
      <c r="AZ8" s="24"/>
      <c r="BA8" s="24"/>
      <c r="BB8" s="31"/>
    </row>
    <row r="9" spans="1:54" s="32" customFormat="1" ht="97.5" customHeight="1" outlineLevel="1">
      <c r="A9" s="24" t="s">
        <v>80</v>
      </c>
      <c r="B9" s="24" t="s">
        <v>65</v>
      </c>
      <c r="C9" s="25">
        <v>5</v>
      </c>
      <c r="D9" s="25" t="s">
        <v>84</v>
      </c>
      <c r="E9" s="25" t="s">
        <v>85</v>
      </c>
      <c r="F9" s="25" t="s">
        <v>68</v>
      </c>
      <c r="G9" s="25" t="s">
        <v>69</v>
      </c>
      <c r="H9" s="26">
        <v>45182</v>
      </c>
      <c r="I9" s="26">
        <f>H9+K9</f>
        <v>45200</v>
      </c>
      <c r="J9" s="27">
        <v>45201</v>
      </c>
      <c r="K9" s="28">
        <v>18</v>
      </c>
      <c r="L9" s="25" t="s">
        <v>86</v>
      </c>
      <c r="M9" s="29"/>
      <c r="N9" s="29"/>
      <c r="O9" s="42" t="s">
        <v>87</v>
      </c>
      <c r="P9" s="24"/>
      <c r="Q9" s="30"/>
      <c r="R9" s="30"/>
      <c r="S9" s="30"/>
      <c r="T9" s="30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31"/>
      <c r="AG9" s="24"/>
      <c r="AH9" s="24"/>
      <c r="AI9" s="24"/>
      <c r="AJ9" s="31"/>
      <c r="AK9" s="31"/>
      <c r="AL9" s="24"/>
      <c r="AM9" s="24"/>
      <c r="AN9" s="24"/>
      <c r="AO9" s="31"/>
      <c r="AP9" s="24"/>
      <c r="AQ9" s="24"/>
      <c r="AR9" s="24"/>
      <c r="AS9" s="31"/>
      <c r="AT9" s="24"/>
      <c r="AU9" s="24"/>
      <c r="AV9" s="24"/>
      <c r="AW9" s="31"/>
      <c r="AX9" s="31"/>
      <c r="AY9" s="24"/>
      <c r="AZ9" s="24"/>
      <c r="BA9" s="24"/>
      <c r="BB9" s="31"/>
    </row>
    <row r="10" spans="1:54" s="32" customFormat="1" ht="76" outlineLevel="1">
      <c r="A10" s="24"/>
      <c r="B10" s="24"/>
      <c r="C10" s="33"/>
      <c r="D10" s="33" t="s">
        <v>88</v>
      </c>
      <c r="E10" s="33" t="s">
        <v>89</v>
      </c>
      <c r="F10" s="33" t="s">
        <v>68</v>
      </c>
      <c r="G10" s="33" t="s">
        <v>90</v>
      </c>
      <c r="H10" s="34">
        <v>45194</v>
      </c>
      <c r="I10" s="34">
        <v>45194</v>
      </c>
      <c r="J10" s="35">
        <v>45194</v>
      </c>
      <c r="K10" s="36">
        <v>1</v>
      </c>
      <c r="L10" s="33" t="s">
        <v>91</v>
      </c>
      <c r="M10" s="41"/>
      <c r="N10" s="41"/>
      <c r="O10" s="43" t="s">
        <v>92</v>
      </c>
      <c r="P10" s="24"/>
      <c r="Q10" s="30"/>
      <c r="R10" s="30"/>
      <c r="S10" s="30"/>
      <c r="T10" s="30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31"/>
      <c r="AG10" s="24"/>
      <c r="AH10" s="24"/>
      <c r="AI10" s="24"/>
      <c r="AJ10" s="31"/>
      <c r="AK10" s="31"/>
      <c r="AL10" s="24"/>
      <c r="AM10" s="24"/>
      <c r="AN10" s="24"/>
      <c r="AO10" s="31"/>
      <c r="AP10" s="24"/>
      <c r="AQ10" s="24"/>
      <c r="AR10" s="24"/>
      <c r="AS10" s="31"/>
      <c r="AT10" s="24"/>
      <c r="AU10" s="24"/>
      <c r="AV10" s="24"/>
      <c r="AW10" s="31"/>
      <c r="AX10" s="31"/>
      <c r="AY10" s="24"/>
      <c r="AZ10" s="24"/>
      <c r="BA10" s="24"/>
      <c r="BB10" s="31"/>
    </row>
    <row r="11" spans="1:54" s="32" customFormat="1" ht="34.25" customHeight="1" outlineLevel="1">
      <c r="A11" s="24" t="s">
        <v>80</v>
      </c>
      <c r="B11" s="24" t="s">
        <v>65</v>
      </c>
      <c r="C11" s="25">
        <v>6</v>
      </c>
      <c r="D11" s="25" t="s">
        <v>93</v>
      </c>
      <c r="E11" s="25" t="s">
        <v>94</v>
      </c>
      <c r="F11" s="25" t="s">
        <v>68</v>
      </c>
      <c r="G11" s="25" t="s">
        <v>69</v>
      </c>
      <c r="H11" s="26">
        <v>45182</v>
      </c>
      <c r="I11" s="26">
        <f t="shared" ref="I11:I18" si="0">H11+K11</f>
        <v>45200</v>
      </c>
      <c r="J11" s="27">
        <v>45204</v>
      </c>
      <c r="K11" s="28">
        <v>18</v>
      </c>
      <c r="L11" s="44" t="s">
        <v>95</v>
      </c>
      <c r="M11" s="29"/>
      <c r="N11" s="29"/>
      <c r="O11" s="25" t="s">
        <v>96</v>
      </c>
      <c r="P11" s="24"/>
      <c r="Q11" s="30"/>
      <c r="R11" s="30"/>
      <c r="S11" s="30"/>
      <c r="T11" s="30"/>
      <c r="U11" s="30"/>
      <c r="V11" s="30"/>
      <c r="W11" s="24"/>
      <c r="X11" s="24"/>
      <c r="Y11" s="24"/>
      <c r="Z11" s="24"/>
      <c r="AA11" s="24"/>
      <c r="AB11" s="24"/>
      <c r="AC11" s="24"/>
      <c r="AD11" s="24"/>
      <c r="AE11" s="24"/>
      <c r="AF11" s="31"/>
      <c r="AG11" s="24"/>
      <c r="AH11" s="24"/>
      <c r="AI11" s="24"/>
      <c r="AJ11" s="31"/>
      <c r="AK11" s="31"/>
      <c r="AL11" s="24"/>
      <c r="AM11" s="24"/>
      <c r="AN11" s="24"/>
      <c r="AO11" s="31"/>
      <c r="AP11" s="24"/>
      <c r="AQ11" s="24"/>
      <c r="AR11" s="24"/>
      <c r="AS11" s="31"/>
      <c r="AT11" s="24"/>
      <c r="AU11" s="24"/>
      <c r="AV11" s="24"/>
      <c r="AW11" s="31"/>
      <c r="AX11" s="31"/>
      <c r="AY11" s="24"/>
      <c r="AZ11" s="24"/>
      <c r="BA11" s="24"/>
      <c r="BB11" s="31"/>
    </row>
    <row r="12" spans="1:54" s="32" customFormat="1" outlineLevel="1">
      <c r="A12" s="24" t="s">
        <v>64</v>
      </c>
      <c r="B12" s="24" t="s">
        <v>65</v>
      </c>
      <c r="C12" s="24">
        <v>6.1</v>
      </c>
      <c r="D12" s="24" t="s">
        <v>97</v>
      </c>
      <c r="E12" s="45" t="s">
        <v>98</v>
      </c>
      <c r="F12" s="24" t="s">
        <v>68</v>
      </c>
      <c r="G12" s="24" t="s">
        <v>69</v>
      </c>
      <c r="H12" s="46">
        <v>45182</v>
      </c>
      <c r="I12" s="46">
        <f t="shared" si="0"/>
        <v>45209</v>
      </c>
      <c r="J12" s="47"/>
      <c r="K12" s="48">
        <v>27</v>
      </c>
      <c r="L12" s="46"/>
      <c r="M12" s="47"/>
      <c r="N12" s="46"/>
      <c r="O12" s="49" t="s">
        <v>99</v>
      </c>
      <c r="P12" s="24"/>
      <c r="Q12" s="30"/>
      <c r="R12" s="30"/>
      <c r="S12" s="30"/>
      <c r="T12" s="30"/>
      <c r="U12" s="30"/>
      <c r="V12" s="30"/>
      <c r="W12" s="24"/>
      <c r="X12" s="24"/>
      <c r="Y12" s="24"/>
      <c r="Z12" s="24"/>
      <c r="AA12" s="24"/>
      <c r="AB12" s="24"/>
      <c r="AC12" s="24"/>
      <c r="AD12" s="24"/>
      <c r="AE12" s="24"/>
      <c r="AF12" s="31"/>
      <c r="AG12" s="24"/>
      <c r="AH12" s="24"/>
      <c r="AI12" s="24"/>
      <c r="AJ12" s="31"/>
      <c r="AK12" s="31"/>
      <c r="AL12" s="24"/>
      <c r="AM12" s="24"/>
      <c r="AN12" s="24"/>
      <c r="AO12" s="31"/>
      <c r="AP12" s="24"/>
      <c r="AQ12" s="24"/>
      <c r="AR12" s="24"/>
      <c r="AS12" s="31"/>
      <c r="AT12" s="24"/>
      <c r="AU12" s="24"/>
      <c r="AV12" s="24"/>
      <c r="AW12" s="31"/>
      <c r="AX12" s="31"/>
      <c r="AY12" s="24"/>
      <c r="AZ12" s="24"/>
      <c r="BA12" s="24"/>
      <c r="BB12" s="31"/>
    </row>
    <row r="13" spans="1:54" s="32" customFormat="1" outlineLevel="1">
      <c r="A13" s="24" t="s">
        <v>64</v>
      </c>
      <c r="B13" s="24" t="s">
        <v>65</v>
      </c>
      <c r="C13" s="24">
        <v>7</v>
      </c>
      <c r="D13" s="24" t="s">
        <v>100</v>
      </c>
      <c r="E13" s="24" t="s">
        <v>101</v>
      </c>
      <c r="F13" s="24" t="s">
        <v>102</v>
      </c>
      <c r="G13" s="24" t="s">
        <v>103</v>
      </c>
      <c r="H13" s="46">
        <v>45210</v>
      </c>
      <c r="I13" s="46">
        <f t="shared" si="0"/>
        <v>45214</v>
      </c>
      <c r="J13" s="47"/>
      <c r="K13" s="48">
        <v>4</v>
      </c>
      <c r="L13" s="47"/>
      <c r="M13" s="47"/>
      <c r="N13" s="47"/>
      <c r="O13" s="49" t="s">
        <v>104</v>
      </c>
      <c r="P13" s="24"/>
      <c r="Q13" s="30"/>
      <c r="R13" s="30"/>
      <c r="S13" s="30"/>
      <c r="T13" s="30"/>
      <c r="U13" s="30"/>
      <c r="V13" s="30"/>
      <c r="W13" s="24"/>
      <c r="X13" s="24"/>
      <c r="Y13" s="24"/>
      <c r="Z13" s="24"/>
      <c r="AA13" s="24"/>
      <c r="AB13" s="24"/>
      <c r="AC13" s="24"/>
      <c r="AD13" s="24"/>
      <c r="AE13" s="24"/>
      <c r="AF13" s="31"/>
      <c r="AG13" s="24"/>
      <c r="AH13" s="24"/>
      <c r="AI13" s="24"/>
      <c r="AJ13" s="31"/>
      <c r="AK13" s="31"/>
      <c r="AL13" s="24"/>
      <c r="AM13" s="24"/>
      <c r="AN13" s="24"/>
      <c r="AO13" s="31"/>
      <c r="AP13" s="24"/>
      <c r="AQ13" s="24"/>
      <c r="AR13" s="24"/>
      <c r="AS13" s="31"/>
      <c r="AT13" s="24"/>
      <c r="AU13" s="24"/>
      <c r="AV13" s="24"/>
      <c r="AW13" s="31"/>
      <c r="AX13" s="31"/>
      <c r="AY13" s="24"/>
      <c r="AZ13" s="24"/>
      <c r="BA13" s="24"/>
      <c r="BB13" s="31"/>
    </row>
    <row r="14" spans="1:54" s="32" customFormat="1" outlineLevel="1">
      <c r="A14" s="24" t="s">
        <v>80</v>
      </c>
      <c r="B14" s="24" t="s">
        <v>65</v>
      </c>
      <c r="C14" s="24">
        <v>8</v>
      </c>
      <c r="D14" s="24" t="s">
        <v>105</v>
      </c>
      <c r="E14" s="24" t="s">
        <v>106</v>
      </c>
      <c r="F14" s="24" t="s">
        <v>102</v>
      </c>
      <c r="G14" s="24" t="s">
        <v>103</v>
      </c>
      <c r="H14" s="46">
        <v>45210</v>
      </c>
      <c r="I14" s="46">
        <f t="shared" si="0"/>
        <v>45214</v>
      </c>
      <c r="J14" s="47"/>
      <c r="K14" s="48">
        <v>4</v>
      </c>
      <c r="L14" s="47"/>
      <c r="M14" s="47"/>
      <c r="N14" s="47"/>
      <c r="O14" s="24" t="s">
        <v>107</v>
      </c>
      <c r="P14" s="24"/>
      <c r="Q14" s="30"/>
      <c r="R14" s="30"/>
      <c r="S14" s="30"/>
      <c r="T14" s="30"/>
      <c r="U14" s="30"/>
      <c r="V14" s="30"/>
      <c r="W14" s="24"/>
      <c r="X14" s="24"/>
      <c r="Y14" s="24"/>
      <c r="Z14" s="24"/>
      <c r="AA14" s="24"/>
      <c r="AB14" s="24"/>
      <c r="AC14" s="24"/>
      <c r="AD14" s="24"/>
      <c r="AE14" s="24"/>
      <c r="AF14" s="31"/>
      <c r="AG14" s="24"/>
      <c r="AH14" s="24"/>
      <c r="AI14" s="24"/>
      <c r="AJ14" s="31"/>
      <c r="AK14" s="31"/>
      <c r="AL14" s="24"/>
      <c r="AM14" s="24"/>
      <c r="AN14" s="24"/>
      <c r="AO14" s="31"/>
      <c r="AP14" s="24"/>
      <c r="AQ14" s="24"/>
      <c r="AR14" s="24"/>
      <c r="AS14" s="31"/>
      <c r="AT14" s="24"/>
      <c r="AU14" s="24"/>
      <c r="AV14" s="24"/>
      <c r="AW14" s="31"/>
      <c r="AX14" s="31"/>
      <c r="AY14" s="24"/>
      <c r="AZ14" s="24"/>
      <c r="BA14" s="24"/>
      <c r="BB14" s="31"/>
    </row>
    <row r="15" spans="1:54" s="32" customFormat="1" outlineLevel="1">
      <c r="A15" s="24" t="s">
        <v>80</v>
      </c>
      <c r="B15" s="24" t="s">
        <v>65</v>
      </c>
      <c r="C15" s="24">
        <v>9</v>
      </c>
      <c r="D15" s="24" t="s">
        <v>108</v>
      </c>
      <c r="E15" s="24" t="s">
        <v>109</v>
      </c>
      <c r="F15" s="24" t="s">
        <v>102</v>
      </c>
      <c r="G15" s="24" t="s">
        <v>103</v>
      </c>
      <c r="H15" s="46">
        <v>45210</v>
      </c>
      <c r="I15" s="46">
        <f t="shared" si="0"/>
        <v>45214</v>
      </c>
      <c r="J15" s="47"/>
      <c r="K15" s="48">
        <v>4</v>
      </c>
      <c r="L15" s="47"/>
      <c r="M15" s="47"/>
      <c r="N15" s="47"/>
      <c r="O15" s="24"/>
      <c r="P15" s="24"/>
      <c r="Q15" s="30"/>
      <c r="R15" s="30"/>
      <c r="S15" s="30"/>
      <c r="T15" s="30"/>
      <c r="U15" s="30"/>
      <c r="V15" s="30"/>
      <c r="W15" s="24"/>
      <c r="X15" s="24"/>
      <c r="Y15" s="24"/>
      <c r="Z15" s="24"/>
      <c r="AA15" s="24"/>
      <c r="AB15" s="24"/>
      <c r="AC15" s="24"/>
      <c r="AD15" s="24"/>
      <c r="AE15" s="24"/>
      <c r="AF15" s="31"/>
      <c r="AG15" s="24"/>
      <c r="AH15" s="24"/>
      <c r="AI15" s="24"/>
      <c r="AJ15" s="31"/>
      <c r="AK15" s="31"/>
      <c r="AL15" s="24"/>
      <c r="AM15" s="24"/>
      <c r="AN15" s="24"/>
      <c r="AO15" s="31"/>
      <c r="AP15" s="24"/>
      <c r="AQ15" s="24"/>
      <c r="AR15" s="24"/>
      <c r="AS15" s="31"/>
      <c r="AT15" s="24"/>
      <c r="AU15" s="24"/>
      <c r="AV15" s="24"/>
      <c r="AW15" s="31"/>
      <c r="AX15" s="31"/>
      <c r="AY15" s="24"/>
      <c r="AZ15" s="24"/>
      <c r="BA15" s="24"/>
      <c r="BB15" s="31"/>
    </row>
    <row r="16" spans="1:54" s="32" customFormat="1" outlineLevel="1">
      <c r="A16" s="24" t="s">
        <v>80</v>
      </c>
      <c r="B16" s="24" t="s">
        <v>65</v>
      </c>
      <c r="C16" s="24">
        <v>10</v>
      </c>
      <c r="D16" s="24" t="s">
        <v>110</v>
      </c>
      <c r="E16" s="24" t="s">
        <v>111</v>
      </c>
      <c r="F16" s="24" t="s">
        <v>102</v>
      </c>
      <c r="G16" s="24" t="s">
        <v>103</v>
      </c>
      <c r="H16" s="46">
        <v>45210</v>
      </c>
      <c r="I16" s="46">
        <f t="shared" si="0"/>
        <v>45214</v>
      </c>
      <c r="J16" s="47"/>
      <c r="K16" s="48">
        <v>4</v>
      </c>
      <c r="L16" s="47"/>
      <c r="M16" s="47"/>
      <c r="N16" s="47"/>
      <c r="O16" s="24"/>
      <c r="P16" s="24"/>
      <c r="Q16" s="30"/>
      <c r="R16" s="30"/>
      <c r="S16" s="30"/>
      <c r="T16" s="30"/>
      <c r="U16" s="30"/>
      <c r="V16" s="30"/>
      <c r="W16" s="24"/>
      <c r="X16" s="24"/>
      <c r="Y16" s="24"/>
      <c r="Z16" s="24"/>
      <c r="AA16" s="24"/>
      <c r="AB16" s="24"/>
      <c r="AC16" s="24"/>
      <c r="AD16" s="24"/>
      <c r="AE16" s="24"/>
      <c r="AF16" s="31"/>
      <c r="AG16" s="24"/>
      <c r="AH16" s="24"/>
      <c r="AI16" s="24"/>
      <c r="AJ16" s="31"/>
      <c r="AK16" s="31"/>
      <c r="AL16" s="24"/>
      <c r="AM16" s="24"/>
      <c r="AN16" s="24"/>
      <c r="AO16" s="31"/>
      <c r="AP16" s="24"/>
      <c r="AQ16" s="24"/>
      <c r="AR16" s="24"/>
      <c r="AS16" s="31"/>
      <c r="AT16" s="24"/>
      <c r="AU16" s="24"/>
      <c r="AV16" s="24"/>
      <c r="AW16" s="31"/>
      <c r="AX16" s="31"/>
      <c r="AY16" s="24"/>
      <c r="AZ16" s="24"/>
      <c r="BA16" s="24"/>
      <c r="BB16" s="31"/>
    </row>
    <row r="17" spans="1:54" s="32" customFormat="1" outlineLevel="1">
      <c r="A17" s="24" t="s">
        <v>80</v>
      </c>
      <c r="B17" s="24" t="s">
        <v>65</v>
      </c>
      <c r="C17" s="24">
        <v>11</v>
      </c>
      <c r="D17" s="24" t="s">
        <v>112</v>
      </c>
      <c r="E17" s="24" t="s">
        <v>113</v>
      </c>
      <c r="F17" s="24" t="s">
        <v>102</v>
      </c>
      <c r="G17" s="24" t="s">
        <v>103</v>
      </c>
      <c r="H17" s="46">
        <v>45210</v>
      </c>
      <c r="I17" s="46">
        <f t="shared" si="0"/>
        <v>45222</v>
      </c>
      <c r="J17" s="47"/>
      <c r="K17" s="48">
        <v>12</v>
      </c>
      <c r="L17" s="47"/>
      <c r="M17" s="47"/>
      <c r="N17" s="47"/>
      <c r="O17" s="24"/>
      <c r="P17" s="24"/>
      <c r="Q17" s="30"/>
      <c r="R17" s="30"/>
      <c r="S17" s="30"/>
      <c r="T17" s="30"/>
      <c r="U17" s="30"/>
      <c r="V17" s="30"/>
      <c r="W17" s="30"/>
      <c r="X17" s="24"/>
      <c r="Y17" s="24"/>
      <c r="Z17" s="24"/>
      <c r="AA17" s="24"/>
      <c r="AB17" s="24"/>
      <c r="AC17" s="24"/>
      <c r="AD17" s="24"/>
      <c r="AE17" s="24"/>
      <c r="AF17" s="31"/>
      <c r="AG17" s="24"/>
      <c r="AH17" s="24"/>
      <c r="AI17" s="24"/>
      <c r="AJ17" s="31"/>
      <c r="AK17" s="31"/>
      <c r="AL17" s="24"/>
      <c r="AM17" s="24"/>
      <c r="AN17" s="24"/>
      <c r="AO17" s="31"/>
      <c r="AP17" s="24"/>
      <c r="AQ17" s="24"/>
      <c r="AR17" s="24"/>
      <c r="AS17" s="31"/>
      <c r="AT17" s="24"/>
      <c r="AU17" s="24"/>
      <c r="AV17" s="24"/>
      <c r="AW17" s="31"/>
      <c r="AX17" s="31"/>
      <c r="AY17" s="24"/>
      <c r="AZ17" s="24"/>
      <c r="BA17" s="24"/>
      <c r="BB17" s="31"/>
    </row>
    <row r="18" spans="1:54" s="32" customFormat="1" outlineLevel="1">
      <c r="A18" s="24" t="s">
        <v>80</v>
      </c>
      <c r="B18" s="24" t="s">
        <v>65</v>
      </c>
      <c r="C18" s="24">
        <v>12</v>
      </c>
      <c r="D18" s="24" t="s">
        <v>114</v>
      </c>
      <c r="E18" s="24" t="s">
        <v>115</v>
      </c>
      <c r="F18" s="24" t="s">
        <v>102</v>
      </c>
      <c r="G18" s="24" t="s">
        <v>103</v>
      </c>
      <c r="H18" s="46">
        <v>45210</v>
      </c>
      <c r="I18" s="46">
        <f t="shared" si="0"/>
        <v>45222</v>
      </c>
      <c r="J18" s="47"/>
      <c r="K18" s="48">
        <v>12</v>
      </c>
      <c r="L18" s="47"/>
      <c r="M18" s="47"/>
      <c r="N18" s="47"/>
      <c r="O18" s="24"/>
      <c r="P18" s="24"/>
      <c r="Q18" s="30"/>
      <c r="R18" s="30"/>
      <c r="S18" s="30"/>
      <c r="T18" s="30"/>
      <c r="U18" s="30"/>
      <c r="V18" s="30"/>
      <c r="W18" s="30"/>
      <c r="X18" s="24"/>
      <c r="Y18" s="24"/>
      <c r="Z18" s="24"/>
      <c r="AA18" s="24"/>
      <c r="AB18" s="24"/>
      <c r="AC18" s="24"/>
      <c r="AD18" s="24"/>
      <c r="AE18" s="24"/>
      <c r="AF18" s="31"/>
      <c r="AG18" s="24"/>
      <c r="AH18" s="24"/>
      <c r="AI18" s="24"/>
      <c r="AJ18" s="31"/>
      <c r="AK18" s="31"/>
      <c r="AL18" s="24"/>
      <c r="AM18" s="24"/>
      <c r="AN18" s="24"/>
      <c r="AO18" s="31"/>
      <c r="AP18" s="24"/>
      <c r="AQ18" s="24"/>
      <c r="AR18" s="24"/>
      <c r="AS18" s="31"/>
      <c r="AT18" s="24"/>
      <c r="AU18" s="24"/>
      <c r="AV18" s="24"/>
      <c r="AW18" s="31"/>
      <c r="AX18" s="31"/>
      <c r="AY18" s="24"/>
      <c r="AZ18" s="24"/>
      <c r="BA18" s="24"/>
      <c r="BB18" s="31"/>
    </row>
    <row r="19" spans="1:54" s="32" customFormat="1" outlineLevel="1">
      <c r="A19" s="24"/>
      <c r="B19" s="24"/>
      <c r="C19" s="24">
        <v>13</v>
      </c>
      <c r="D19" s="24" t="s">
        <v>88</v>
      </c>
      <c r="E19" s="24" t="s">
        <v>116</v>
      </c>
      <c r="F19" s="24" t="s">
        <v>102</v>
      </c>
      <c r="G19" s="24" t="s">
        <v>103</v>
      </c>
      <c r="H19" s="46" t="s">
        <v>70</v>
      </c>
      <c r="I19" s="46" t="s">
        <v>70</v>
      </c>
      <c r="J19" s="47"/>
      <c r="K19" s="48" t="s">
        <v>70</v>
      </c>
      <c r="L19" s="24"/>
      <c r="M19" s="47"/>
      <c r="N19" s="47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31"/>
      <c r="AG19" s="24"/>
      <c r="AH19" s="24"/>
      <c r="AI19" s="24"/>
      <c r="AJ19" s="31"/>
      <c r="AK19" s="31"/>
      <c r="AL19" s="24"/>
      <c r="AM19" s="24"/>
      <c r="AN19" s="24"/>
      <c r="AO19" s="31"/>
      <c r="AP19" s="24"/>
      <c r="AQ19" s="24"/>
      <c r="AR19" s="24"/>
      <c r="AS19" s="31"/>
      <c r="AT19" s="24"/>
      <c r="AU19" s="24"/>
      <c r="AV19" s="24"/>
      <c r="AW19" s="31"/>
      <c r="AX19" s="31"/>
      <c r="AY19" s="24"/>
      <c r="AZ19" s="24"/>
      <c r="BA19" s="24"/>
      <c r="BB19" s="31"/>
    </row>
    <row r="20" spans="1:54" s="23" customFormat="1" ht="21.75" customHeight="1">
      <c r="A20" s="18"/>
      <c r="B20" s="18"/>
      <c r="C20" s="18" t="s">
        <v>117</v>
      </c>
      <c r="D20" s="18"/>
      <c r="E20" s="18"/>
      <c r="F20" s="18" t="s">
        <v>102</v>
      </c>
      <c r="G20" s="18" t="s">
        <v>103</v>
      </c>
      <c r="H20" s="19">
        <v>45153</v>
      </c>
      <c r="I20" s="19" t="s">
        <v>118</v>
      </c>
      <c r="J20" s="18"/>
      <c r="K20" s="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2"/>
      <c r="AG20" s="18"/>
      <c r="AH20" s="18"/>
      <c r="AI20" s="18"/>
      <c r="AJ20" s="22"/>
      <c r="AK20" s="22"/>
      <c r="AL20" s="18"/>
      <c r="AM20" s="18"/>
      <c r="AN20" s="18"/>
      <c r="AO20" s="22"/>
      <c r="AP20" s="18"/>
      <c r="AQ20" s="18"/>
      <c r="AR20" s="18"/>
      <c r="AS20" s="22"/>
      <c r="AT20" s="18"/>
      <c r="AU20" s="18"/>
      <c r="AV20" s="18"/>
      <c r="AW20" s="22"/>
      <c r="AX20" s="22"/>
      <c r="AY20" s="18"/>
      <c r="AZ20" s="18"/>
      <c r="BA20" s="18"/>
      <c r="BB20" s="22"/>
    </row>
    <row r="21" spans="1:54" s="32" customFormat="1" outlineLevel="1">
      <c r="A21" s="24"/>
      <c r="B21" s="24"/>
      <c r="C21" s="24">
        <v>14</v>
      </c>
      <c r="D21" s="24" t="s">
        <v>119</v>
      </c>
      <c r="E21" s="24" t="s">
        <v>119</v>
      </c>
      <c r="F21" s="24" t="s">
        <v>120</v>
      </c>
      <c r="G21" s="24" t="s">
        <v>121</v>
      </c>
      <c r="H21" s="46">
        <v>45153</v>
      </c>
      <c r="I21" s="46" t="s">
        <v>118</v>
      </c>
      <c r="J21" s="24"/>
      <c r="K21" s="48"/>
      <c r="L21" s="24"/>
      <c r="M21" s="24"/>
      <c r="N21" s="24"/>
      <c r="O21" s="24"/>
      <c r="P21" s="30"/>
      <c r="Q21" s="30"/>
      <c r="R21" s="30"/>
      <c r="S21" s="30"/>
      <c r="T21" s="30"/>
      <c r="U21" s="30"/>
      <c r="V21" s="30"/>
      <c r="W21" s="30"/>
      <c r="X21" s="30"/>
      <c r="Y21" s="50"/>
      <c r="Z21" s="50"/>
      <c r="AA21" s="50"/>
      <c r="AB21" s="50"/>
      <c r="AC21" s="50"/>
      <c r="AD21" s="50"/>
      <c r="AE21" s="50"/>
      <c r="AF21" s="51"/>
      <c r="AG21" s="50"/>
      <c r="AH21" s="50"/>
      <c r="AI21" s="50"/>
      <c r="AJ21" s="51"/>
      <c r="AK21" s="51"/>
      <c r="AL21" s="24"/>
      <c r="AM21" s="24"/>
      <c r="AN21" s="24"/>
      <c r="AO21" s="31"/>
      <c r="AP21" s="24"/>
      <c r="AQ21" s="24"/>
      <c r="AR21" s="24"/>
      <c r="AS21" s="31"/>
      <c r="AT21" s="24"/>
      <c r="AU21" s="24"/>
      <c r="AV21" s="24"/>
      <c r="AW21" s="31"/>
      <c r="AX21" s="31"/>
      <c r="AY21" s="24"/>
      <c r="AZ21" s="24"/>
      <c r="BA21" s="24"/>
      <c r="BB21" s="31"/>
    </row>
    <row r="22" spans="1:54" s="32" customFormat="1" outlineLevel="1">
      <c r="A22" s="24"/>
      <c r="B22" s="24"/>
      <c r="C22" s="24">
        <v>15</v>
      </c>
      <c r="D22" s="24" t="s">
        <v>122</v>
      </c>
      <c r="E22" s="24" t="s">
        <v>122</v>
      </c>
      <c r="F22" s="24" t="s">
        <v>102</v>
      </c>
      <c r="G22" s="24" t="s">
        <v>103</v>
      </c>
      <c r="H22" s="46">
        <v>45173</v>
      </c>
      <c r="I22" s="46">
        <v>45191</v>
      </c>
      <c r="J22" s="24"/>
      <c r="K22" s="48"/>
      <c r="L22" s="24"/>
      <c r="M22" s="24"/>
      <c r="N22" s="24"/>
      <c r="O22" s="24"/>
      <c r="P22" s="30"/>
      <c r="Q22" s="30"/>
      <c r="R22" s="30"/>
      <c r="S22" s="30"/>
      <c r="T22" s="30"/>
      <c r="U22" s="30"/>
      <c r="V22" s="30"/>
      <c r="W22" s="30"/>
      <c r="X22" s="30"/>
      <c r="Y22" s="50"/>
      <c r="Z22" s="50"/>
      <c r="AA22" s="50"/>
      <c r="AB22" s="50"/>
      <c r="AC22" s="50"/>
      <c r="AD22" s="50"/>
      <c r="AE22" s="50"/>
      <c r="AF22" s="51"/>
      <c r="AG22" s="50"/>
      <c r="AH22" s="50"/>
      <c r="AI22" s="50"/>
      <c r="AJ22" s="51"/>
      <c r="AK22" s="51"/>
      <c r="AL22" s="24"/>
      <c r="AM22" s="24"/>
      <c r="AN22" s="24"/>
      <c r="AO22" s="31"/>
      <c r="AP22" s="24"/>
      <c r="AQ22" s="24"/>
      <c r="AR22" s="24"/>
      <c r="AS22" s="31"/>
      <c r="AT22" s="24"/>
      <c r="AU22" s="24"/>
      <c r="AV22" s="24"/>
      <c r="AW22" s="31"/>
      <c r="AX22" s="31"/>
      <c r="AY22" s="24"/>
      <c r="AZ22" s="24"/>
      <c r="BA22" s="24"/>
      <c r="BB22" s="31"/>
    </row>
    <row r="23" spans="1:54" s="23" customFormat="1" ht="21.75" customHeight="1">
      <c r="A23" s="18"/>
      <c r="B23" s="18"/>
      <c r="C23" s="18" t="s">
        <v>123</v>
      </c>
      <c r="D23" s="18"/>
      <c r="E23" s="18"/>
      <c r="F23" s="18" t="s">
        <v>102</v>
      </c>
      <c r="G23" s="18" t="s">
        <v>103</v>
      </c>
      <c r="H23" s="19">
        <v>45152</v>
      </c>
      <c r="I23" s="19">
        <v>45260</v>
      </c>
      <c r="J23" s="18"/>
      <c r="K23" s="2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22"/>
      <c r="AG23" s="18"/>
      <c r="AH23" s="18"/>
      <c r="AI23" s="18"/>
      <c r="AJ23" s="22"/>
      <c r="AK23" s="22"/>
      <c r="AL23" s="18"/>
      <c r="AM23" s="18"/>
      <c r="AN23" s="18"/>
      <c r="AO23" s="22"/>
      <c r="AP23" s="18"/>
      <c r="AQ23" s="18"/>
      <c r="AR23" s="18"/>
      <c r="AS23" s="22"/>
      <c r="AT23" s="18"/>
      <c r="AU23" s="18"/>
      <c r="AV23" s="18"/>
      <c r="AW23" s="22"/>
      <c r="AX23" s="22"/>
      <c r="AY23" s="18"/>
      <c r="AZ23" s="18"/>
      <c r="BA23" s="18"/>
      <c r="BB23" s="22"/>
    </row>
    <row r="24" spans="1:54" s="60" customFormat="1" outlineLevel="1">
      <c r="A24" s="52"/>
      <c r="B24" s="52"/>
      <c r="C24" s="52">
        <v>10</v>
      </c>
      <c r="D24" s="53" t="s">
        <v>124</v>
      </c>
      <c r="E24" s="52"/>
      <c r="F24" s="24" t="s">
        <v>102</v>
      </c>
      <c r="G24" s="24" t="s">
        <v>103</v>
      </c>
      <c r="H24" s="54">
        <v>45152.333333333299</v>
      </c>
      <c r="I24" s="55">
        <v>45245</v>
      </c>
      <c r="J24" s="52"/>
      <c r="K24" s="56">
        <f t="shared" ref="K24:K40" si="1">DATEDIF(H24,I24,"d")</f>
        <v>93</v>
      </c>
      <c r="L24" s="52"/>
      <c r="M24" s="52"/>
      <c r="N24" s="52"/>
      <c r="O24" s="52"/>
      <c r="P24" s="57"/>
      <c r="Q24" s="58"/>
      <c r="R24" s="58"/>
      <c r="S24" s="58"/>
      <c r="T24" s="58"/>
      <c r="U24" s="58"/>
      <c r="V24" s="58"/>
      <c r="W24" s="58"/>
      <c r="X24" s="58"/>
      <c r="Y24" s="58"/>
      <c r="Z24" s="57"/>
      <c r="AA24" s="52"/>
      <c r="AB24" s="52"/>
      <c r="AC24" s="52"/>
      <c r="AD24" s="52"/>
      <c r="AE24" s="52"/>
      <c r="AF24" s="59"/>
      <c r="AG24" s="52"/>
      <c r="AH24" s="52"/>
      <c r="AI24" s="52"/>
      <c r="AJ24" s="59"/>
      <c r="AK24" s="59"/>
      <c r="AL24" s="52"/>
      <c r="AM24" s="52"/>
      <c r="AN24" s="52"/>
      <c r="AO24" s="59"/>
      <c r="AP24" s="52"/>
      <c r="AQ24" s="52"/>
      <c r="AR24" s="52"/>
      <c r="AS24" s="59"/>
      <c r="AT24" s="52"/>
      <c r="AU24" s="52"/>
      <c r="AV24" s="52"/>
      <c r="AW24" s="59"/>
      <c r="AX24" s="59"/>
      <c r="AY24" s="52"/>
      <c r="AZ24" s="52"/>
      <c r="BA24" s="52"/>
      <c r="BB24" s="59"/>
    </row>
    <row r="25" spans="1:54" s="60" customFormat="1" outlineLevel="2">
      <c r="A25" s="52"/>
      <c r="B25" s="52"/>
      <c r="C25" s="52">
        <v>11</v>
      </c>
      <c r="D25" s="53" t="s">
        <v>125</v>
      </c>
      <c r="E25" s="52"/>
      <c r="F25" s="24" t="s">
        <v>102</v>
      </c>
      <c r="G25" s="24" t="s">
        <v>103</v>
      </c>
      <c r="H25" s="54">
        <v>45162</v>
      </c>
      <c r="I25" s="55">
        <v>45198</v>
      </c>
      <c r="J25" s="52"/>
      <c r="K25" s="56">
        <f t="shared" si="1"/>
        <v>36</v>
      </c>
      <c r="L25" s="52"/>
      <c r="M25" s="52"/>
      <c r="N25" s="52"/>
      <c r="O25" s="52"/>
      <c r="P25" s="58"/>
      <c r="Q25" s="58"/>
      <c r="R25" s="58"/>
      <c r="S25" s="58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9"/>
      <c r="AG25" s="52"/>
      <c r="AH25" s="52"/>
      <c r="AI25" s="52"/>
      <c r="AJ25" s="59"/>
      <c r="AK25" s="59"/>
      <c r="AL25" s="52"/>
      <c r="AM25" s="52"/>
      <c r="AN25" s="52"/>
      <c r="AO25" s="59"/>
      <c r="AP25" s="52"/>
      <c r="AQ25" s="52"/>
      <c r="AR25" s="52"/>
      <c r="AS25" s="59"/>
      <c r="AT25" s="52"/>
      <c r="AU25" s="52"/>
      <c r="AV25" s="52"/>
      <c r="AW25" s="59"/>
      <c r="AX25" s="59"/>
      <c r="AY25" s="52"/>
      <c r="AZ25" s="52"/>
      <c r="BA25" s="52"/>
      <c r="BB25" s="59"/>
    </row>
    <row r="26" spans="1:54" s="60" customFormat="1" outlineLevel="3">
      <c r="A26" s="52"/>
      <c r="B26" s="52"/>
      <c r="C26" s="52"/>
      <c r="D26" s="61" t="s">
        <v>126</v>
      </c>
      <c r="E26" s="52"/>
      <c r="F26" s="24" t="s">
        <v>102</v>
      </c>
      <c r="G26" s="24" t="s">
        <v>103</v>
      </c>
      <c r="H26" s="54">
        <v>45173</v>
      </c>
      <c r="I26" s="55">
        <v>45180</v>
      </c>
      <c r="J26" s="52"/>
      <c r="K26" s="56">
        <f t="shared" si="1"/>
        <v>7</v>
      </c>
      <c r="L26" s="52"/>
      <c r="M26" s="52"/>
      <c r="N26" s="52"/>
      <c r="O26" s="52"/>
      <c r="P26" s="58"/>
      <c r="Q26" s="58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9"/>
      <c r="AG26" s="52"/>
      <c r="AH26" s="52"/>
      <c r="AI26" s="52"/>
      <c r="AJ26" s="59"/>
      <c r="AK26" s="59"/>
      <c r="AL26" s="52"/>
      <c r="AM26" s="52"/>
      <c r="AN26" s="52"/>
      <c r="AO26" s="59"/>
      <c r="AP26" s="52"/>
      <c r="AQ26" s="52"/>
      <c r="AR26" s="52"/>
      <c r="AS26" s="59"/>
      <c r="AT26" s="52"/>
      <c r="AU26" s="52"/>
      <c r="AV26" s="52"/>
      <c r="AW26" s="59"/>
      <c r="AX26" s="59"/>
      <c r="AY26" s="52"/>
      <c r="AZ26" s="52"/>
      <c r="BA26" s="52"/>
      <c r="BB26" s="59"/>
    </row>
    <row r="27" spans="1:54" s="60" customFormat="1" outlineLevel="3">
      <c r="A27" s="52"/>
      <c r="B27" s="52"/>
      <c r="C27" s="52"/>
      <c r="D27" s="61" t="s">
        <v>127</v>
      </c>
      <c r="E27" s="52"/>
      <c r="F27" s="24" t="s">
        <v>102</v>
      </c>
      <c r="G27" s="24" t="s">
        <v>103</v>
      </c>
      <c r="H27" s="55">
        <v>45180</v>
      </c>
      <c r="I27" s="55">
        <v>45187</v>
      </c>
      <c r="J27" s="52"/>
      <c r="K27" s="56">
        <f t="shared" si="1"/>
        <v>7</v>
      </c>
      <c r="L27" s="52"/>
      <c r="M27" s="52"/>
      <c r="N27" s="52"/>
      <c r="O27" s="52"/>
      <c r="P27" s="52"/>
      <c r="Q27" s="58"/>
      <c r="R27" s="58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9"/>
      <c r="AG27" s="52"/>
      <c r="AH27" s="52"/>
      <c r="AI27" s="52"/>
      <c r="AJ27" s="59"/>
      <c r="AK27" s="59"/>
      <c r="AL27" s="52"/>
      <c r="AM27" s="52"/>
      <c r="AN27" s="52"/>
      <c r="AO27" s="59"/>
      <c r="AP27" s="52"/>
      <c r="AQ27" s="52"/>
      <c r="AR27" s="52"/>
      <c r="AS27" s="59"/>
      <c r="AT27" s="52"/>
      <c r="AU27" s="52"/>
      <c r="AV27" s="52"/>
      <c r="AW27" s="59"/>
      <c r="AX27" s="59"/>
      <c r="AY27" s="52"/>
      <c r="AZ27" s="52"/>
      <c r="BA27" s="52"/>
      <c r="BB27" s="59"/>
    </row>
    <row r="28" spans="1:54" s="32" customFormat="1" outlineLevel="3">
      <c r="A28" s="24"/>
      <c r="B28" s="24"/>
      <c r="C28" s="24"/>
      <c r="D28" s="61" t="s">
        <v>128</v>
      </c>
      <c r="E28" s="24"/>
      <c r="F28" s="24" t="s">
        <v>102</v>
      </c>
      <c r="G28" s="24" t="s">
        <v>103</v>
      </c>
      <c r="H28" s="55">
        <v>45187</v>
      </c>
      <c r="I28" s="55">
        <v>45199</v>
      </c>
      <c r="J28" s="47"/>
      <c r="K28" s="56">
        <f t="shared" si="1"/>
        <v>12</v>
      </c>
      <c r="L28" s="47"/>
      <c r="M28" s="47"/>
      <c r="N28" s="47"/>
      <c r="O28" s="24"/>
      <c r="P28" s="24"/>
      <c r="Q28" s="24"/>
      <c r="R28" s="30"/>
      <c r="S28" s="30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31"/>
      <c r="AG28" s="24"/>
      <c r="AH28" s="24"/>
      <c r="AI28" s="24"/>
      <c r="AJ28" s="31"/>
      <c r="AK28" s="31"/>
      <c r="AL28" s="24"/>
      <c r="AM28" s="24"/>
      <c r="AN28" s="24"/>
      <c r="AO28" s="31"/>
      <c r="AP28" s="24"/>
      <c r="AQ28" s="24"/>
      <c r="AR28" s="24"/>
      <c r="AS28" s="31"/>
      <c r="AT28" s="24"/>
      <c r="AU28" s="24"/>
      <c r="AV28" s="24"/>
      <c r="AW28" s="31"/>
      <c r="AX28" s="31"/>
      <c r="AY28" s="24"/>
      <c r="AZ28" s="24"/>
      <c r="BA28" s="24"/>
      <c r="BB28" s="31"/>
    </row>
    <row r="29" spans="1:54" s="32" customFormat="1" outlineLevel="2">
      <c r="A29" s="24"/>
      <c r="B29" s="24"/>
      <c r="C29" s="24">
        <v>12</v>
      </c>
      <c r="D29" s="53" t="s">
        <v>129</v>
      </c>
      <c r="E29" s="24"/>
      <c r="F29" s="24" t="s">
        <v>102</v>
      </c>
      <c r="G29" s="24" t="s">
        <v>103</v>
      </c>
      <c r="H29" s="55">
        <v>45194</v>
      </c>
      <c r="I29" s="55">
        <v>45229</v>
      </c>
      <c r="J29" s="47"/>
      <c r="K29" s="56">
        <f t="shared" si="1"/>
        <v>35</v>
      </c>
      <c r="L29" s="47"/>
      <c r="M29" s="47"/>
      <c r="N29" s="47"/>
      <c r="O29" s="24"/>
      <c r="P29" s="24"/>
      <c r="Q29" s="24"/>
      <c r="R29" s="30"/>
      <c r="S29" s="30"/>
      <c r="T29" s="30"/>
      <c r="U29" s="30"/>
      <c r="V29" s="30"/>
      <c r="W29" s="30"/>
      <c r="X29" s="30"/>
      <c r="Y29" s="24"/>
      <c r="Z29" s="24"/>
      <c r="AA29" s="24"/>
      <c r="AB29" s="24"/>
      <c r="AC29" s="24"/>
      <c r="AD29" s="24"/>
      <c r="AE29" s="24"/>
      <c r="AF29" s="31"/>
      <c r="AG29" s="24"/>
      <c r="AH29" s="24"/>
      <c r="AI29" s="24"/>
      <c r="AJ29" s="31"/>
      <c r="AK29" s="31"/>
      <c r="AL29" s="24"/>
      <c r="AM29" s="24"/>
      <c r="AN29" s="24"/>
      <c r="AO29" s="31"/>
      <c r="AP29" s="24"/>
      <c r="AQ29" s="24"/>
      <c r="AR29" s="24"/>
      <c r="AS29" s="31"/>
      <c r="AT29" s="24"/>
      <c r="AU29" s="24"/>
      <c r="AV29" s="24"/>
      <c r="AW29" s="31"/>
      <c r="AX29" s="31"/>
      <c r="AY29" s="24"/>
      <c r="AZ29" s="24"/>
      <c r="BA29" s="24"/>
      <c r="BB29" s="31"/>
    </row>
    <row r="30" spans="1:54" s="32" customFormat="1" outlineLevel="3">
      <c r="A30" s="24"/>
      <c r="B30" s="24"/>
      <c r="C30" s="24"/>
      <c r="D30" s="61" t="s">
        <v>130</v>
      </c>
      <c r="E30" s="24"/>
      <c r="F30" s="24" t="s">
        <v>102</v>
      </c>
      <c r="G30" s="24" t="s">
        <v>103</v>
      </c>
      <c r="H30" s="55">
        <v>45194</v>
      </c>
      <c r="I30" s="55">
        <v>45201</v>
      </c>
      <c r="J30" s="47"/>
      <c r="K30" s="56">
        <f t="shared" si="1"/>
        <v>7</v>
      </c>
      <c r="L30" s="47"/>
      <c r="M30" s="47"/>
      <c r="N30" s="47"/>
      <c r="O30" s="24"/>
      <c r="P30" s="24"/>
      <c r="Q30" s="24"/>
      <c r="R30" s="30"/>
      <c r="S30" s="30"/>
      <c r="T30" s="30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31"/>
      <c r="AG30" s="24"/>
      <c r="AH30" s="24"/>
      <c r="AI30" s="24"/>
      <c r="AJ30" s="31"/>
      <c r="AK30" s="31"/>
      <c r="AL30" s="24"/>
      <c r="AM30" s="24"/>
      <c r="AN30" s="24"/>
      <c r="AO30" s="31"/>
      <c r="AP30" s="24"/>
      <c r="AQ30" s="24"/>
      <c r="AR30" s="24"/>
      <c r="AS30" s="31"/>
      <c r="AT30" s="24"/>
      <c r="AU30" s="24"/>
      <c r="AV30" s="24"/>
      <c r="AW30" s="31"/>
      <c r="AX30" s="31"/>
      <c r="AY30" s="24"/>
      <c r="AZ30" s="24"/>
      <c r="BA30" s="24"/>
      <c r="BB30" s="31"/>
    </row>
    <row r="31" spans="1:54" s="32" customFormat="1" outlineLevel="3">
      <c r="A31" s="24"/>
      <c r="B31" s="24"/>
      <c r="C31" s="24"/>
      <c r="D31" s="61" t="s">
        <v>131</v>
      </c>
      <c r="E31" s="24"/>
      <c r="F31" s="24" t="s">
        <v>102</v>
      </c>
      <c r="G31" s="24" t="s">
        <v>103</v>
      </c>
      <c r="H31" s="55">
        <v>45201</v>
      </c>
      <c r="I31" s="55">
        <v>45213</v>
      </c>
      <c r="J31" s="47"/>
      <c r="K31" s="56">
        <f t="shared" si="1"/>
        <v>12</v>
      </c>
      <c r="L31" s="47"/>
      <c r="M31" s="47"/>
      <c r="N31" s="47"/>
      <c r="O31" s="24"/>
      <c r="P31" s="24"/>
      <c r="Q31" s="24"/>
      <c r="R31" s="24"/>
      <c r="S31" s="24"/>
      <c r="T31" s="30"/>
      <c r="U31" s="30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31"/>
      <c r="AG31" s="24"/>
      <c r="AH31" s="24"/>
      <c r="AI31" s="24"/>
      <c r="AJ31" s="31"/>
      <c r="AK31" s="31"/>
      <c r="AL31" s="24"/>
      <c r="AM31" s="24"/>
      <c r="AN31" s="24"/>
      <c r="AO31" s="31"/>
      <c r="AP31" s="24"/>
      <c r="AQ31" s="24"/>
      <c r="AR31" s="24"/>
      <c r="AS31" s="31"/>
      <c r="AT31" s="24"/>
      <c r="AU31" s="24"/>
      <c r="AV31" s="24"/>
      <c r="AW31" s="31"/>
      <c r="AX31" s="31"/>
      <c r="AY31" s="24"/>
      <c r="AZ31" s="24"/>
      <c r="BA31" s="24"/>
      <c r="BB31" s="31"/>
    </row>
    <row r="32" spans="1:54" s="32" customFormat="1" outlineLevel="3">
      <c r="A32" s="24"/>
      <c r="B32" s="24"/>
      <c r="C32" s="24"/>
      <c r="D32" s="61" t="s">
        <v>132</v>
      </c>
      <c r="E32" s="24"/>
      <c r="F32" s="24" t="s">
        <v>102</v>
      </c>
      <c r="G32" s="24" t="s">
        <v>103</v>
      </c>
      <c r="H32" s="55">
        <v>45208</v>
      </c>
      <c r="I32" s="55">
        <v>45215</v>
      </c>
      <c r="J32" s="47"/>
      <c r="K32" s="56">
        <f t="shared" si="1"/>
        <v>7</v>
      </c>
      <c r="L32" s="47"/>
      <c r="M32" s="47"/>
      <c r="N32" s="47"/>
      <c r="O32" s="24"/>
      <c r="P32" s="24"/>
      <c r="Q32" s="24"/>
      <c r="R32" s="24"/>
      <c r="S32" s="24"/>
      <c r="T32" s="24"/>
      <c r="U32" s="30"/>
      <c r="V32" s="30"/>
      <c r="W32" s="24"/>
      <c r="X32" s="24"/>
      <c r="Y32" s="24"/>
      <c r="Z32" s="24"/>
      <c r="AA32" s="24"/>
      <c r="AB32" s="24"/>
      <c r="AC32" s="24"/>
      <c r="AD32" s="24"/>
      <c r="AE32" s="24"/>
      <c r="AF32" s="31"/>
      <c r="AG32" s="24"/>
      <c r="AH32" s="24"/>
      <c r="AI32" s="24"/>
      <c r="AJ32" s="31"/>
      <c r="AK32" s="31"/>
      <c r="AL32" s="24"/>
      <c r="AM32" s="24"/>
      <c r="AN32" s="24"/>
      <c r="AO32" s="31"/>
      <c r="AP32" s="24"/>
      <c r="AQ32" s="24"/>
      <c r="AR32" s="24"/>
      <c r="AS32" s="31"/>
      <c r="AT32" s="24"/>
      <c r="AU32" s="24"/>
      <c r="AV32" s="24"/>
      <c r="AW32" s="31"/>
      <c r="AX32" s="31"/>
      <c r="AY32" s="24"/>
      <c r="AZ32" s="24"/>
      <c r="BA32" s="24"/>
      <c r="BB32" s="31"/>
    </row>
    <row r="33" spans="1:54" s="60" customFormat="1" outlineLevel="3">
      <c r="A33" s="52"/>
      <c r="B33" s="52"/>
      <c r="C33" s="52"/>
      <c r="D33" s="62" t="s">
        <v>133</v>
      </c>
      <c r="E33" s="52"/>
      <c r="F33" s="24" t="s">
        <v>102</v>
      </c>
      <c r="G33" s="24" t="s">
        <v>103</v>
      </c>
      <c r="H33" s="55">
        <v>45215</v>
      </c>
      <c r="I33" s="55">
        <v>45224</v>
      </c>
      <c r="J33" s="52"/>
      <c r="K33" s="56">
        <f t="shared" si="1"/>
        <v>9</v>
      </c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8"/>
      <c r="W33" s="58"/>
      <c r="X33" s="52"/>
      <c r="Y33" s="52"/>
      <c r="Z33" s="52"/>
      <c r="AA33" s="52"/>
      <c r="AB33" s="52"/>
      <c r="AC33" s="52"/>
      <c r="AD33" s="52"/>
      <c r="AE33" s="52"/>
      <c r="AF33" s="59"/>
      <c r="AG33" s="52"/>
      <c r="AH33" s="52"/>
      <c r="AI33" s="52"/>
      <c r="AJ33" s="59"/>
      <c r="AK33" s="59"/>
      <c r="AL33" s="52"/>
      <c r="AM33" s="52"/>
      <c r="AN33" s="52"/>
      <c r="AO33" s="59"/>
      <c r="AP33" s="52"/>
      <c r="AQ33" s="52"/>
      <c r="AR33" s="52"/>
      <c r="AS33" s="59"/>
      <c r="AT33" s="52"/>
      <c r="AU33" s="52"/>
      <c r="AV33" s="52"/>
      <c r="AW33" s="59"/>
      <c r="AX33" s="59"/>
      <c r="AY33" s="52"/>
      <c r="AZ33" s="52"/>
      <c r="BA33" s="52"/>
      <c r="BB33" s="59"/>
    </row>
    <row r="34" spans="1:54" s="60" customFormat="1" outlineLevel="3">
      <c r="A34" s="52"/>
      <c r="B34" s="52"/>
      <c r="C34" s="52"/>
      <c r="D34" s="61" t="s">
        <v>134</v>
      </c>
      <c r="E34" s="52"/>
      <c r="F34" s="24" t="s">
        <v>102</v>
      </c>
      <c r="G34" s="24" t="s">
        <v>103</v>
      </c>
      <c r="H34" s="55">
        <v>45222</v>
      </c>
      <c r="I34" s="55">
        <v>45229</v>
      </c>
      <c r="J34" s="52"/>
      <c r="K34" s="56">
        <f t="shared" si="1"/>
        <v>7</v>
      </c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8"/>
      <c r="X34" s="58"/>
      <c r="Y34" s="52"/>
      <c r="Z34" s="52"/>
      <c r="AA34" s="52"/>
      <c r="AB34" s="52"/>
      <c r="AC34" s="52"/>
      <c r="AD34" s="52"/>
      <c r="AE34" s="52"/>
      <c r="AF34" s="59"/>
      <c r="AG34" s="52"/>
      <c r="AH34" s="52"/>
      <c r="AI34" s="52"/>
      <c r="AJ34" s="59"/>
      <c r="AK34" s="59"/>
      <c r="AL34" s="52"/>
      <c r="AM34" s="52"/>
      <c r="AN34" s="52"/>
      <c r="AO34" s="59"/>
      <c r="AP34" s="52"/>
      <c r="AQ34" s="52"/>
      <c r="AR34" s="52"/>
      <c r="AS34" s="59"/>
      <c r="AT34" s="52"/>
      <c r="AU34" s="52"/>
      <c r="AV34" s="52"/>
      <c r="AW34" s="59"/>
      <c r="AX34" s="59"/>
      <c r="AY34" s="52"/>
      <c r="AZ34" s="52"/>
      <c r="BA34" s="52"/>
      <c r="BB34" s="59"/>
    </row>
    <row r="35" spans="1:54" s="60" customFormat="1" outlineLevel="2">
      <c r="A35" s="52"/>
      <c r="B35" s="52"/>
      <c r="C35" s="52">
        <v>13</v>
      </c>
      <c r="D35" s="53" t="s">
        <v>135</v>
      </c>
      <c r="E35" s="52"/>
      <c r="F35" s="24" t="s">
        <v>102</v>
      </c>
      <c r="G35" s="24" t="s">
        <v>103</v>
      </c>
      <c r="H35" s="55">
        <v>45225</v>
      </c>
      <c r="I35" s="55">
        <v>45257</v>
      </c>
      <c r="J35" s="52"/>
      <c r="K35" s="56">
        <f t="shared" si="1"/>
        <v>32</v>
      </c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8"/>
      <c r="X35" s="58"/>
      <c r="Y35" s="58"/>
      <c r="Z35" s="58"/>
      <c r="AA35" s="58"/>
      <c r="AB35" s="58"/>
      <c r="AC35" s="52"/>
      <c r="AD35" s="52"/>
      <c r="AE35" s="52"/>
      <c r="AF35" s="59"/>
      <c r="AG35" s="52"/>
      <c r="AH35" s="52"/>
      <c r="AI35" s="52"/>
      <c r="AJ35" s="59"/>
      <c r="AK35" s="59"/>
      <c r="AL35" s="52"/>
      <c r="AM35" s="52"/>
      <c r="AN35" s="52"/>
      <c r="AO35" s="59"/>
      <c r="AP35" s="52"/>
      <c r="AQ35" s="52"/>
      <c r="AR35" s="52"/>
      <c r="AS35" s="59"/>
      <c r="AT35" s="52"/>
      <c r="AU35" s="52"/>
      <c r="AV35" s="52"/>
      <c r="AW35" s="59"/>
      <c r="AX35" s="59"/>
      <c r="AY35" s="52"/>
      <c r="AZ35" s="52"/>
      <c r="BA35" s="52"/>
      <c r="BB35" s="59"/>
    </row>
    <row r="36" spans="1:54" s="60" customFormat="1" outlineLevel="3">
      <c r="A36" s="52"/>
      <c r="B36" s="52"/>
      <c r="C36" s="52"/>
      <c r="D36" s="61" t="s">
        <v>136</v>
      </c>
      <c r="E36" s="52"/>
      <c r="F36" s="24" t="s">
        <v>102</v>
      </c>
      <c r="G36" s="24" t="s">
        <v>103</v>
      </c>
      <c r="H36" s="55">
        <v>45229</v>
      </c>
      <c r="I36" s="55">
        <v>45240</v>
      </c>
      <c r="J36" s="52"/>
      <c r="K36" s="56">
        <f t="shared" si="1"/>
        <v>11</v>
      </c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9"/>
      <c r="AG36" s="52"/>
      <c r="AH36" s="52"/>
      <c r="AI36" s="52"/>
      <c r="AJ36" s="59"/>
      <c r="AK36" s="59"/>
      <c r="AL36" s="52"/>
      <c r="AM36" s="52"/>
      <c r="AN36" s="52"/>
      <c r="AO36" s="59"/>
      <c r="AP36" s="52"/>
      <c r="AQ36" s="52"/>
      <c r="AR36" s="52"/>
      <c r="AS36" s="59"/>
      <c r="AT36" s="52"/>
      <c r="AU36" s="52"/>
      <c r="AV36" s="52"/>
      <c r="AW36" s="59"/>
      <c r="AX36" s="59"/>
      <c r="AY36" s="52"/>
      <c r="AZ36" s="52"/>
      <c r="BA36" s="52"/>
      <c r="BB36" s="59"/>
    </row>
    <row r="37" spans="1:54" s="32" customFormat="1" outlineLevel="3">
      <c r="A37" s="63"/>
      <c r="B37" s="63"/>
      <c r="C37" s="63"/>
      <c r="D37" s="64" t="s">
        <v>137</v>
      </c>
      <c r="E37" s="63"/>
      <c r="F37" s="24" t="s">
        <v>102</v>
      </c>
      <c r="G37" s="24" t="s">
        <v>103</v>
      </c>
      <c r="H37" s="55">
        <v>45236</v>
      </c>
      <c r="I37" s="55">
        <v>45243</v>
      </c>
      <c r="J37" s="47"/>
      <c r="K37" s="56">
        <f t="shared" si="1"/>
        <v>7</v>
      </c>
      <c r="L37" s="65"/>
      <c r="M37" s="47"/>
      <c r="N37" s="47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31"/>
      <c r="AG37" s="24"/>
      <c r="AH37" s="24"/>
      <c r="AI37" s="24"/>
      <c r="AJ37" s="31"/>
      <c r="AK37" s="31"/>
      <c r="AL37" s="24"/>
      <c r="AM37" s="24"/>
      <c r="AN37" s="24"/>
      <c r="AO37" s="31"/>
      <c r="AP37" s="24"/>
      <c r="AQ37" s="24"/>
      <c r="AR37" s="24"/>
      <c r="AS37" s="31"/>
      <c r="AT37" s="24"/>
      <c r="AU37" s="24"/>
      <c r="AV37" s="24"/>
      <c r="AW37" s="31"/>
      <c r="AX37" s="31"/>
      <c r="AY37" s="24"/>
      <c r="AZ37" s="24"/>
      <c r="BA37" s="24"/>
      <c r="BB37" s="31"/>
    </row>
    <row r="38" spans="1:54" s="32" customFormat="1" outlineLevel="3">
      <c r="A38" s="24"/>
      <c r="B38" s="24"/>
      <c r="C38" s="24"/>
      <c r="D38" s="61" t="s">
        <v>138</v>
      </c>
      <c r="E38" s="24"/>
      <c r="F38" s="24" t="s">
        <v>102</v>
      </c>
      <c r="G38" s="24" t="s">
        <v>103</v>
      </c>
      <c r="H38" s="55">
        <v>45243</v>
      </c>
      <c r="I38" s="55">
        <v>45251</v>
      </c>
      <c r="J38" s="47"/>
      <c r="K38" s="56">
        <f t="shared" si="1"/>
        <v>8</v>
      </c>
      <c r="L38" s="47"/>
      <c r="M38" s="47"/>
      <c r="N38" s="47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31"/>
      <c r="AG38" s="24"/>
      <c r="AH38" s="24"/>
      <c r="AI38" s="24"/>
      <c r="AJ38" s="31"/>
      <c r="AK38" s="31"/>
      <c r="AL38" s="24"/>
      <c r="AM38" s="24"/>
      <c r="AN38" s="24"/>
      <c r="AO38" s="31"/>
      <c r="AP38" s="24"/>
      <c r="AQ38" s="24"/>
      <c r="AR38" s="24"/>
      <c r="AS38" s="31"/>
      <c r="AT38" s="24"/>
      <c r="AU38" s="24"/>
      <c r="AV38" s="24"/>
      <c r="AW38" s="31"/>
      <c r="AX38" s="31"/>
      <c r="AY38" s="24"/>
      <c r="AZ38" s="24"/>
      <c r="BA38" s="24"/>
      <c r="BB38" s="31"/>
    </row>
    <row r="39" spans="1:54" s="32" customFormat="1" outlineLevel="3">
      <c r="A39" s="24"/>
      <c r="B39" s="24"/>
      <c r="C39" s="24"/>
      <c r="D39" s="61" t="s">
        <v>139</v>
      </c>
      <c r="E39" s="24"/>
      <c r="F39" s="24" t="s">
        <v>102</v>
      </c>
      <c r="G39" s="24" t="s">
        <v>103</v>
      </c>
      <c r="H39" s="55">
        <v>45250</v>
      </c>
      <c r="I39" s="55">
        <v>45257</v>
      </c>
      <c r="J39" s="47"/>
      <c r="K39" s="56">
        <f t="shared" si="1"/>
        <v>7</v>
      </c>
      <c r="L39" s="47"/>
      <c r="M39" s="47"/>
      <c r="N39" s="47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31"/>
      <c r="AG39" s="24"/>
      <c r="AH39" s="24"/>
      <c r="AI39" s="24"/>
      <c r="AJ39" s="31"/>
      <c r="AK39" s="31"/>
      <c r="AL39" s="24"/>
      <c r="AM39" s="24"/>
      <c r="AN39" s="24"/>
      <c r="AO39" s="31"/>
      <c r="AP39" s="24"/>
      <c r="AQ39" s="24"/>
      <c r="AR39" s="24"/>
      <c r="AS39" s="31"/>
      <c r="AT39" s="24"/>
      <c r="AU39" s="24"/>
      <c r="AV39" s="24"/>
      <c r="AW39" s="31"/>
      <c r="AX39" s="31"/>
      <c r="AY39" s="24"/>
      <c r="AZ39" s="24"/>
      <c r="BA39" s="24"/>
      <c r="BB39" s="31"/>
    </row>
    <row r="40" spans="1:54" s="32" customFormat="1" outlineLevel="2">
      <c r="A40" s="24"/>
      <c r="B40" s="24"/>
      <c r="C40" s="24">
        <v>14</v>
      </c>
      <c r="D40" s="53" t="s">
        <v>140</v>
      </c>
      <c r="E40" s="24"/>
      <c r="F40" s="24" t="s">
        <v>102</v>
      </c>
      <c r="G40" s="24" t="s">
        <v>103</v>
      </c>
      <c r="H40" s="55">
        <v>45201</v>
      </c>
      <c r="I40" s="55">
        <v>45260</v>
      </c>
      <c r="J40" s="47"/>
      <c r="K40" s="56">
        <f t="shared" si="1"/>
        <v>59</v>
      </c>
      <c r="L40" s="47"/>
      <c r="M40" s="47"/>
      <c r="N40" s="47"/>
      <c r="O40" s="24"/>
      <c r="P40" s="24"/>
      <c r="Q40" s="24"/>
      <c r="R40" s="24"/>
      <c r="S40" s="24"/>
      <c r="T40" s="30"/>
      <c r="U40" s="30"/>
      <c r="V40" s="30"/>
      <c r="W40" s="30"/>
      <c r="X40" s="30"/>
      <c r="Y40" s="30"/>
      <c r="Z40" s="30"/>
      <c r="AA40" s="30"/>
      <c r="AB40" s="30"/>
      <c r="AC40" s="24"/>
      <c r="AD40" s="24"/>
      <c r="AE40" s="24"/>
      <c r="AF40" s="31"/>
      <c r="AG40" s="24"/>
      <c r="AH40" s="24"/>
      <c r="AI40" s="24"/>
      <c r="AJ40" s="31"/>
      <c r="AK40" s="31"/>
      <c r="AL40" s="24"/>
      <c r="AM40" s="24"/>
      <c r="AN40" s="24"/>
      <c r="AO40" s="31"/>
      <c r="AP40" s="24"/>
      <c r="AQ40" s="24"/>
      <c r="AR40" s="24"/>
      <c r="AS40" s="31"/>
      <c r="AT40" s="24"/>
      <c r="AU40" s="24"/>
      <c r="AV40" s="24"/>
      <c r="AW40" s="31"/>
      <c r="AX40" s="31"/>
      <c r="AY40" s="24"/>
      <c r="AZ40" s="24"/>
      <c r="BA40" s="24"/>
      <c r="BB40" s="31"/>
    </row>
    <row r="41" spans="1:54" s="32" customFormat="1" outlineLevel="3">
      <c r="A41" s="24"/>
      <c r="B41" s="24"/>
      <c r="C41" s="24"/>
      <c r="D41" s="53" t="s">
        <v>141</v>
      </c>
      <c r="E41" s="24"/>
      <c r="F41" s="24" t="s">
        <v>102</v>
      </c>
      <c r="G41" s="24" t="s">
        <v>103</v>
      </c>
      <c r="H41" s="55"/>
      <c r="I41" s="55"/>
      <c r="J41" s="47"/>
      <c r="K41" s="56"/>
      <c r="L41" s="47"/>
      <c r="M41" s="47"/>
      <c r="N41" s="47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31"/>
      <c r="AG41" s="24"/>
      <c r="AH41" s="24"/>
      <c r="AI41" s="24"/>
      <c r="AJ41" s="31"/>
      <c r="AK41" s="31"/>
      <c r="AL41" s="24"/>
      <c r="AM41" s="24"/>
      <c r="AN41" s="24"/>
      <c r="AO41" s="31"/>
      <c r="AP41" s="24"/>
      <c r="AQ41" s="24"/>
      <c r="AR41" s="24"/>
      <c r="AS41" s="31"/>
      <c r="AT41" s="24"/>
      <c r="AU41" s="24"/>
      <c r="AV41" s="24"/>
      <c r="AW41" s="31"/>
      <c r="AX41" s="31"/>
      <c r="AY41" s="24"/>
      <c r="AZ41" s="24"/>
      <c r="BA41" s="24"/>
      <c r="BB41" s="31"/>
    </row>
    <row r="42" spans="1:54" s="32" customFormat="1" outlineLevel="2">
      <c r="A42" s="24"/>
      <c r="B42" s="24"/>
      <c r="C42" s="24">
        <v>15</v>
      </c>
      <c r="D42" s="53" t="s">
        <v>142</v>
      </c>
      <c r="E42" s="24"/>
      <c r="F42" s="24" t="s">
        <v>102</v>
      </c>
      <c r="G42" s="24" t="s">
        <v>103</v>
      </c>
      <c r="H42" s="55">
        <v>45215</v>
      </c>
      <c r="I42" s="55">
        <v>45260</v>
      </c>
      <c r="J42" s="47"/>
      <c r="K42" s="56">
        <f>DATEDIF(H42,I42,"d")</f>
        <v>45</v>
      </c>
      <c r="L42" s="47"/>
      <c r="M42" s="47"/>
      <c r="N42" s="47"/>
      <c r="O42" s="24"/>
      <c r="P42" s="24"/>
      <c r="Q42" s="24"/>
      <c r="R42" s="24"/>
      <c r="S42" s="24"/>
      <c r="T42" s="24"/>
      <c r="U42" s="24"/>
      <c r="V42" s="30"/>
      <c r="W42" s="30"/>
      <c r="X42" s="30"/>
      <c r="Y42" s="30"/>
      <c r="Z42" s="30"/>
      <c r="AA42" s="30"/>
      <c r="AB42" s="30"/>
      <c r="AC42" s="24"/>
      <c r="AD42" s="24"/>
      <c r="AE42" s="24"/>
      <c r="AF42" s="31"/>
      <c r="AG42" s="24"/>
      <c r="AH42" s="24"/>
      <c r="AI42" s="24"/>
      <c r="AJ42" s="31"/>
      <c r="AK42" s="31"/>
      <c r="AL42" s="24"/>
      <c r="AM42" s="24"/>
      <c r="AN42" s="24"/>
      <c r="AO42" s="31"/>
      <c r="AP42" s="24"/>
      <c r="AQ42" s="24"/>
      <c r="AR42" s="24"/>
      <c r="AS42" s="31"/>
      <c r="AT42" s="24"/>
      <c r="AU42" s="24"/>
      <c r="AV42" s="24"/>
      <c r="AW42" s="31"/>
      <c r="AX42" s="31"/>
      <c r="AY42" s="24"/>
      <c r="AZ42" s="24"/>
      <c r="BA42" s="24"/>
      <c r="BB42" s="31"/>
    </row>
    <row r="43" spans="1:54" s="32" customFormat="1" outlineLevel="1">
      <c r="A43" s="24"/>
      <c r="B43" s="24"/>
      <c r="C43" s="24">
        <v>16</v>
      </c>
      <c r="D43" s="53" t="s">
        <v>143</v>
      </c>
      <c r="E43" s="24"/>
      <c r="F43" s="24" t="s">
        <v>102</v>
      </c>
      <c r="G43" s="24" t="s">
        <v>103</v>
      </c>
      <c r="H43" s="66">
        <v>45236</v>
      </c>
      <c r="I43" s="55">
        <v>45260</v>
      </c>
      <c r="J43" s="47"/>
      <c r="K43" s="56">
        <f>DATEDIF(H43,I43,"d")</f>
        <v>24</v>
      </c>
      <c r="L43" s="47"/>
      <c r="M43" s="47"/>
      <c r="N43" s="47"/>
      <c r="O43" s="24"/>
      <c r="P43" s="24"/>
      <c r="Q43" s="24"/>
      <c r="R43" s="24"/>
      <c r="S43" s="24"/>
      <c r="T43" s="30"/>
      <c r="U43" s="30"/>
      <c r="V43" s="30"/>
      <c r="W43" s="30"/>
      <c r="X43" s="30"/>
      <c r="Y43" s="24"/>
      <c r="Z43" s="24"/>
      <c r="AA43" s="24"/>
      <c r="AB43" s="24"/>
      <c r="AC43" s="24"/>
      <c r="AD43" s="24"/>
      <c r="AE43" s="24"/>
      <c r="AF43" s="31"/>
      <c r="AG43" s="24"/>
      <c r="AH43" s="24"/>
      <c r="AI43" s="24"/>
      <c r="AJ43" s="31"/>
      <c r="AK43" s="31"/>
      <c r="AL43" s="24"/>
      <c r="AM43" s="24"/>
      <c r="AN43" s="24"/>
      <c r="AO43" s="31"/>
      <c r="AP43" s="24"/>
      <c r="AQ43" s="24"/>
      <c r="AR43" s="24"/>
      <c r="AS43" s="31"/>
      <c r="AT43" s="24"/>
      <c r="AU43" s="24"/>
      <c r="AV43" s="24"/>
      <c r="AW43" s="31"/>
      <c r="AX43" s="31"/>
      <c r="AY43" s="24"/>
      <c r="AZ43" s="24"/>
      <c r="BA43" s="24"/>
      <c r="BB43" s="31"/>
    </row>
    <row r="44" spans="1:54" s="32" customFormat="1" outlineLevel="2">
      <c r="A44" s="24"/>
      <c r="B44" s="24"/>
      <c r="C44" s="24"/>
      <c r="D44" s="53" t="s">
        <v>144</v>
      </c>
      <c r="E44" s="24"/>
      <c r="F44" s="24" t="s">
        <v>102</v>
      </c>
      <c r="G44" s="24" t="s">
        <v>103</v>
      </c>
      <c r="H44" s="66"/>
      <c r="I44" s="66"/>
      <c r="J44" s="47"/>
      <c r="K44" s="48"/>
      <c r="L44" s="47"/>
      <c r="M44" s="47"/>
      <c r="N44" s="47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31"/>
      <c r="AG44" s="24"/>
      <c r="AH44" s="24"/>
      <c r="AI44" s="24"/>
      <c r="AJ44" s="31"/>
      <c r="AK44" s="31"/>
      <c r="AL44" s="24"/>
      <c r="AM44" s="24"/>
      <c r="AN44" s="24"/>
      <c r="AO44" s="31"/>
      <c r="AP44" s="24"/>
      <c r="AQ44" s="24"/>
      <c r="AR44" s="24"/>
      <c r="AS44" s="31"/>
      <c r="AT44" s="24"/>
      <c r="AU44" s="24"/>
      <c r="AV44" s="24"/>
      <c r="AW44" s="31"/>
      <c r="AX44" s="31"/>
      <c r="AY44" s="24"/>
      <c r="AZ44" s="24"/>
      <c r="BA44" s="24"/>
      <c r="BB44" s="31"/>
    </row>
    <row r="45" spans="1:54" s="32" customFormat="1" outlineLevel="2">
      <c r="A45" s="24"/>
      <c r="B45" s="24"/>
      <c r="C45" s="24"/>
      <c r="D45" s="53" t="s">
        <v>145</v>
      </c>
      <c r="E45" s="24"/>
      <c r="F45" s="24" t="s">
        <v>102</v>
      </c>
      <c r="G45" s="24" t="s">
        <v>103</v>
      </c>
      <c r="H45" s="66"/>
      <c r="I45" s="66"/>
      <c r="J45" s="47"/>
      <c r="K45" s="48"/>
      <c r="L45" s="47"/>
      <c r="M45" s="47"/>
      <c r="N45" s="47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31"/>
      <c r="AG45" s="24"/>
      <c r="AH45" s="24"/>
      <c r="AI45" s="24"/>
      <c r="AJ45" s="31"/>
      <c r="AK45" s="31"/>
      <c r="AL45" s="24"/>
      <c r="AM45" s="24"/>
      <c r="AN45" s="24"/>
      <c r="AO45" s="31"/>
      <c r="AP45" s="24"/>
      <c r="AQ45" s="24"/>
      <c r="AR45" s="24"/>
      <c r="AS45" s="31"/>
      <c r="AT45" s="24"/>
      <c r="AU45" s="24"/>
      <c r="AV45" s="24"/>
      <c r="AW45" s="31"/>
      <c r="AX45" s="31"/>
      <c r="AY45" s="24"/>
      <c r="AZ45" s="24"/>
      <c r="BA45" s="24"/>
      <c r="BB45" s="31"/>
    </row>
    <row r="46" spans="1:54" s="32" customFormat="1" outlineLevel="2">
      <c r="A46" s="24"/>
      <c r="B46" s="24"/>
      <c r="C46" s="24"/>
      <c r="D46" s="53" t="s">
        <v>146</v>
      </c>
      <c r="E46" s="24"/>
      <c r="F46" s="24" t="s">
        <v>102</v>
      </c>
      <c r="G46" s="24" t="s">
        <v>103</v>
      </c>
      <c r="H46" s="66"/>
      <c r="I46" s="66"/>
      <c r="J46" s="47"/>
      <c r="K46" s="48"/>
      <c r="L46" s="47"/>
      <c r="M46" s="47"/>
      <c r="N46" s="47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31"/>
      <c r="AG46" s="24"/>
      <c r="AH46" s="24"/>
      <c r="AI46" s="24"/>
      <c r="AJ46" s="31"/>
      <c r="AK46" s="31"/>
      <c r="AL46" s="24"/>
      <c r="AM46" s="24"/>
      <c r="AN46" s="24"/>
      <c r="AO46" s="31"/>
      <c r="AP46" s="24"/>
      <c r="AQ46" s="24"/>
      <c r="AR46" s="24"/>
      <c r="AS46" s="31"/>
      <c r="AT46" s="24"/>
      <c r="AU46" s="24"/>
      <c r="AV46" s="24"/>
      <c r="AW46" s="31"/>
      <c r="AX46" s="31"/>
      <c r="AY46" s="24"/>
      <c r="AZ46" s="24"/>
      <c r="BA46" s="24"/>
      <c r="BB46" s="31"/>
    </row>
    <row r="47" spans="1:54" s="32" customFormat="1" outlineLevel="2">
      <c r="A47" s="24"/>
      <c r="B47" s="24"/>
      <c r="C47" s="24"/>
      <c r="D47" s="53" t="s">
        <v>147</v>
      </c>
      <c r="E47" s="24"/>
      <c r="F47" s="24" t="s">
        <v>102</v>
      </c>
      <c r="G47" s="24" t="s">
        <v>103</v>
      </c>
      <c r="H47" s="66"/>
      <c r="I47" s="66"/>
      <c r="J47" s="47"/>
      <c r="K47" s="48"/>
      <c r="L47" s="47"/>
      <c r="M47" s="47"/>
      <c r="N47" s="47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31"/>
      <c r="AG47" s="24"/>
      <c r="AH47" s="24"/>
      <c r="AI47" s="24"/>
      <c r="AJ47" s="31"/>
      <c r="AK47" s="31"/>
      <c r="AL47" s="24"/>
      <c r="AM47" s="24"/>
      <c r="AN47" s="24"/>
      <c r="AO47" s="31"/>
      <c r="AP47" s="24"/>
      <c r="AQ47" s="24"/>
      <c r="AR47" s="24"/>
      <c r="AS47" s="31"/>
      <c r="AT47" s="24"/>
      <c r="AU47" s="24"/>
      <c r="AV47" s="24"/>
      <c r="AW47" s="31"/>
      <c r="AX47" s="31"/>
      <c r="AY47" s="24"/>
      <c r="AZ47" s="24"/>
      <c r="BA47" s="24"/>
      <c r="BB47" s="31"/>
    </row>
    <row r="48" spans="1:54" s="32" customFormat="1" outlineLevel="2">
      <c r="A48" s="24"/>
      <c r="B48" s="24"/>
      <c r="C48" s="24"/>
      <c r="D48" s="53" t="s">
        <v>148</v>
      </c>
      <c r="E48" s="24"/>
      <c r="F48" s="24" t="s">
        <v>102</v>
      </c>
      <c r="G48" s="24" t="s">
        <v>103</v>
      </c>
      <c r="H48" s="66"/>
      <c r="I48" s="66"/>
      <c r="J48" s="47"/>
      <c r="K48" s="48"/>
      <c r="L48" s="47"/>
      <c r="M48" s="47"/>
      <c r="N48" s="47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31"/>
      <c r="AG48" s="24"/>
      <c r="AH48" s="24"/>
      <c r="AI48" s="24"/>
      <c r="AJ48" s="31"/>
      <c r="AK48" s="31"/>
      <c r="AL48" s="24"/>
      <c r="AM48" s="24"/>
      <c r="AN48" s="24"/>
      <c r="AO48" s="31"/>
      <c r="AP48" s="24"/>
      <c r="AQ48" s="24"/>
      <c r="AR48" s="24"/>
      <c r="AS48" s="31"/>
      <c r="AT48" s="24"/>
      <c r="AU48" s="24"/>
      <c r="AV48" s="24"/>
      <c r="AW48" s="31"/>
      <c r="AX48" s="31"/>
      <c r="AY48" s="24"/>
      <c r="AZ48" s="24"/>
      <c r="BA48" s="24"/>
      <c r="BB48" s="31"/>
    </row>
    <row r="49" spans="1:54" s="32" customFormat="1" outlineLevel="2">
      <c r="A49" s="24"/>
      <c r="B49" s="24"/>
      <c r="C49" s="24"/>
      <c r="D49" s="53" t="s">
        <v>149</v>
      </c>
      <c r="E49" s="24"/>
      <c r="F49" s="24" t="s">
        <v>102</v>
      </c>
      <c r="G49" s="24" t="s">
        <v>103</v>
      </c>
      <c r="H49" s="66"/>
      <c r="I49" s="66"/>
      <c r="J49" s="47"/>
      <c r="K49" s="48"/>
      <c r="L49" s="47"/>
      <c r="M49" s="47"/>
      <c r="N49" s="47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31"/>
      <c r="AG49" s="24"/>
      <c r="AH49" s="24"/>
      <c r="AI49" s="24"/>
      <c r="AJ49" s="31"/>
      <c r="AK49" s="31"/>
      <c r="AL49" s="24"/>
      <c r="AM49" s="24"/>
      <c r="AN49" s="24"/>
      <c r="AO49" s="31"/>
      <c r="AP49" s="24"/>
      <c r="AQ49" s="24"/>
      <c r="AR49" s="24"/>
      <c r="AS49" s="31"/>
      <c r="AT49" s="24"/>
      <c r="AU49" s="24"/>
      <c r="AV49" s="24"/>
      <c r="AW49" s="31"/>
      <c r="AX49" s="31"/>
      <c r="AY49" s="24"/>
      <c r="AZ49" s="24"/>
      <c r="BA49" s="24"/>
      <c r="BB49" s="31"/>
    </row>
    <row r="50" spans="1:54" s="32" customFormat="1" outlineLevel="1">
      <c r="A50" s="24"/>
      <c r="B50" s="24"/>
      <c r="C50" s="24">
        <v>17</v>
      </c>
      <c r="D50" s="53" t="s">
        <v>150</v>
      </c>
      <c r="E50" s="24"/>
      <c r="F50" s="24" t="s">
        <v>102</v>
      </c>
      <c r="G50" s="24" t="s">
        <v>103</v>
      </c>
      <c r="H50" s="54">
        <v>45245</v>
      </c>
      <c r="I50" s="55">
        <v>45260.708333333299</v>
      </c>
      <c r="J50" s="47"/>
      <c r="K50" s="56">
        <f>DATEDIF(H50,I50,"d")</f>
        <v>15</v>
      </c>
      <c r="L50" s="47"/>
      <c r="M50" s="47"/>
      <c r="N50" s="47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30"/>
      <c r="Z50" s="30"/>
      <c r="AA50" s="30"/>
      <c r="AB50" s="30"/>
      <c r="AC50" s="24"/>
      <c r="AD50" s="24"/>
      <c r="AE50" s="24"/>
      <c r="AF50" s="31"/>
      <c r="AG50" s="24"/>
      <c r="AH50" s="24"/>
      <c r="AI50" s="24"/>
      <c r="AJ50" s="31"/>
      <c r="AK50" s="31"/>
      <c r="AL50" s="24"/>
      <c r="AM50" s="24"/>
      <c r="AN50" s="24"/>
      <c r="AO50" s="31"/>
      <c r="AP50" s="24"/>
      <c r="AQ50" s="24"/>
      <c r="AR50" s="24"/>
      <c r="AS50" s="31"/>
      <c r="AT50" s="24"/>
      <c r="AU50" s="24"/>
      <c r="AV50" s="24"/>
      <c r="AW50" s="31"/>
      <c r="AX50" s="31"/>
      <c r="AY50" s="24"/>
      <c r="AZ50" s="24"/>
      <c r="BA50" s="24"/>
      <c r="BB50" s="31"/>
    </row>
    <row r="51" spans="1:54" s="23" customFormat="1" ht="21.75" customHeight="1">
      <c r="A51" s="18"/>
      <c r="B51" s="18"/>
      <c r="C51" s="18" t="s">
        <v>151</v>
      </c>
      <c r="D51" s="18"/>
      <c r="E51" s="18"/>
      <c r="F51" s="18" t="s">
        <v>120</v>
      </c>
      <c r="G51" s="18" t="s">
        <v>152</v>
      </c>
      <c r="H51" s="19">
        <v>45261</v>
      </c>
      <c r="I51" s="19">
        <v>45289</v>
      </c>
      <c r="J51" s="18"/>
      <c r="K51" s="20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2"/>
      <c r="AG51" s="18"/>
      <c r="AH51" s="18"/>
      <c r="AI51" s="18"/>
      <c r="AJ51" s="22"/>
      <c r="AK51" s="22"/>
      <c r="AL51" s="18"/>
      <c r="AM51" s="18"/>
      <c r="AN51" s="18"/>
      <c r="AO51" s="22"/>
      <c r="AP51" s="18"/>
      <c r="AQ51" s="18"/>
      <c r="AR51" s="18"/>
      <c r="AS51" s="22"/>
      <c r="AT51" s="18"/>
      <c r="AU51" s="18"/>
      <c r="AV51" s="18"/>
      <c r="AW51" s="22"/>
      <c r="AX51" s="22"/>
      <c r="AY51" s="18"/>
      <c r="AZ51" s="18"/>
      <c r="BA51" s="18"/>
      <c r="BB51" s="22"/>
    </row>
    <row r="52" spans="1:54" s="32" customFormat="1" ht="15" customHeight="1" outlineLevel="1">
      <c r="A52" s="24" t="s">
        <v>153</v>
      </c>
      <c r="B52" s="24" t="s">
        <v>65</v>
      </c>
      <c r="C52" s="24">
        <v>18</v>
      </c>
      <c r="D52" s="24" t="s">
        <v>154</v>
      </c>
      <c r="E52" s="67" t="s">
        <v>155</v>
      </c>
      <c r="F52" s="24" t="s">
        <v>120</v>
      </c>
      <c r="G52" s="24" t="s">
        <v>156</v>
      </c>
      <c r="H52" s="46">
        <v>45261</v>
      </c>
      <c r="I52" s="46">
        <f>H52+K52</f>
        <v>45263</v>
      </c>
      <c r="J52" s="47"/>
      <c r="K52" s="48">
        <v>2</v>
      </c>
      <c r="L52" s="24"/>
      <c r="M52" s="24"/>
      <c r="N52" s="24"/>
      <c r="O52" s="68" t="s">
        <v>157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30"/>
      <c r="AD52" s="30"/>
      <c r="AE52" s="24"/>
      <c r="AF52" s="31"/>
      <c r="AG52" s="24"/>
      <c r="AH52" s="24"/>
      <c r="AI52" s="24"/>
      <c r="AJ52" s="31"/>
      <c r="AK52" s="31"/>
      <c r="AL52" s="24"/>
      <c r="AM52" s="24"/>
      <c r="AN52" s="24"/>
      <c r="AO52" s="31"/>
      <c r="AP52" s="24"/>
      <c r="AQ52" s="24"/>
      <c r="AR52" s="24"/>
      <c r="AS52" s="31"/>
      <c r="AT52" s="24"/>
      <c r="AU52" s="24"/>
      <c r="AV52" s="24"/>
      <c r="AW52" s="31"/>
      <c r="AX52" s="31"/>
      <c r="AY52" s="24"/>
      <c r="AZ52" s="24"/>
      <c r="BA52" s="24"/>
      <c r="BB52" s="31"/>
    </row>
    <row r="53" spans="1:54" s="32" customFormat="1" ht="19" outlineLevel="1">
      <c r="A53" s="24" t="s">
        <v>153</v>
      </c>
      <c r="B53" s="24" t="s">
        <v>65</v>
      </c>
      <c r="C53" s="24">
        <v>19</v>
      </c>
      <c r="D53" s="24" t="s">
        <v>158</v>
      </c>
      <c r="E53" s="68" t="s">
        <v>159</v>
      </c>
      <c r="F53" s="24" t="s">
        <v>120</v>
      </c>
      <c r="G53" s="24" t="s">
        <v>121</v>
      </c>
      <c r="H53" s="46">
        <v>45264</v>
      </c>
      <c r="I53" s="46">
        <f>H53+K53</f>
        <v>45271</v>
      </c>
      <c r="J53" s="47"/>
      <c r="K53" s="48">
        <v>7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30"/>
      <c r="AD53" s="30"/>
      <c r="AE53" s="30"/>
      <c r="AF53" s="69"/>
      <c r="AG53" s="24"/>
      <c r="AH53" s="24"/>
      <c r="AI53" s="24"/>
      <c r="AJ53" s="31"/>
      <c r="AK53" s="31"/>
      <c r="AL53" s="24"/>
      <c r="AM53" s="24"/>
      <c r="AN53" s="24"/>
      <c r="AO53" s="31"/>
      <c r="AP53" s="24"/>
      <c r="AQ53" s="24"/>
      <c r="AR53" s="24"/>
      <c r="AS53" s="31"/>
      <c r="AT53" s="24"/>
      <c r="AU53" s="24"/>
      <c r="AV53" s="24"/>
      <c r="AW53" s="31"/>
      <c r="AX53" s="31"/>
      <c r="AY53" s="24"/>
      <c r="AZ53" s="24"/>
      <c r="BA53" s="24"/>
      <c r="BB53" s="31"/>
    </row>
    <row r="54" spans="1:54" s="32" customFormat="1" ht="21" customHeight="1" outlineLevel="1">
      <c r="A54" s="24" t="s">
        <v>160</v>
      </c>
      <c r="B54" s="24" t="s">
        <v>65</v>
      </c>
      <c r="C54" s="24">
        <v>19.100000000000001</v>
      </c>
      <c r="D54" s="24" t="s">
        <v>161</v>
      </c>
      <c r="E54" s="68" t="s">
        <v>162</v>
      </c>
      <c r="F54" s="24" t="s">
        <v>102</v>
      </c>
      <c r="G54" s="24" t="s">
        <v>103</v>
      </c>
      <c r="H54" s="46">
        <v>45264</v>
      </c>
      <c r="I54" s="46">
        <f>H54+K54</f>
        <v>45289</v>
      </c>
      <c r="J54" s="47"/>
      <c r="K54" s="48">
        <v>25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30"/>
      <c r="AD54" s="30"/>
      <c r="AE54" s="30"/>
      <c r="AF54" s="69"/>
      <c r="AG54" s="24"/>
      <c r="AH54" s="24"/>
      <c r="AI54" s="24"/>
      <c r="AJ54" s="31"/>
      <c r="AK54" s="31"/>
      <c r="AL54" s="24"/>
      <c r="AM54" s="24"/>
      <c r="AN54" s="24"/>
      <c r="AO54" s="31"/>
      <c r="AP54" s="24"/>
      <c r="AQ54" s="24"/>
      <c r="AR54" s="24"/>
      <c r="AS54" s="31"/>
      <c r="AT54" s="24"/>
      <c r="AU54" s="24"/>
      <c r="AV54" s="24"/>
      <c r="AW54" s="31"/>
      <c r="AX54" s="31"/>
      <c r="AY54" s="24"/>
      <c r="AZ54" s="24"/>
      <c r="BA54" s="24"/>
      <c r="BB54" s="31"/>
    </row>
    <row r="55" spans="1:54" s="23" customFormat="1" ht="21.75" customHeight="1">
      <c r="A55" s="18"/>
      <c r="B55" s="18"/>
      <c r="C55" s="18" t="s">
        <v>163</v>
      </c>
      <c r="D55" s="18"/>
      <c r="E55" s="18"/>
      <c r="F55" s="18" t="s">
        <v>120</v>
      </c>
      <c r="G55" s="18" t="s">
        <v>152</v>
      </c>
      <c r="H55" s="19">
        <v>45261</v>
      </c>
      <c r="I55" s="19">
        <v>45289</v>
      </c>
      <c r="J55" s="18"/>
      <c r="K55" s="20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22"/>
      <c r="AG55" s="18"/>
      <c r="AH55" s="18"/>
      <c r="AI55" s="18"/>
      <c r="AJ55" s="22"/>
      <c r="AK55" s="22"/>
      <c r="AL55" s="18"/>
      <c r="AM55" s="18"/>
      <c r="AN55" s="18"/>
      <c r="AO55" s="22"/>
      <c r="AP55" s="18"/>
      <c r="AQ55" s="18"/>
      <c r="AR55" s="18"/>
      <c r="AS55" s="22"/>
      <c r="AT55" s="18"/>
      <c r="AU55" s="18"/>
      <c r="AV55" s="18"/>
      <c r="AW55" s="22"/>
      <c r="AX55" s="22"/>
      <c r="AY55" s="18"/>
      <c r="AZ55" s="18"/>
      <c r="BA55" s="18"/>
      <c r="BB55" s="22"/>
    </row>
    <row r="56" spans="1:54" s="32" customFormat="1" ht="21.75" customHeight="1" outlineLevel="1">
      <c r="A56" s="24" t="s">
        <v>64</v>
      </c>
      <c r="B56" s="24" t="s">
        <v>164</v>
      </c>
      <c r="C56" s="24">
        <v>20</v>
      </c>
      <c r="D56" s="24" t="s">
        <v>165</v>
      </c>
      <c r="E56" s="24" t="s">
        <v>67</v>
      </c>
      <c r="F56" s="24" t="s">
        <v>68</v>
      </c>
      <c r="G56" s="24" t="s">
        <v>69</v>
      </c>
      <c r="H56" s="46">
        <v>45261</v>
      </c>
      <c r="I56" s="46">
        <f>H56+K56</f>
        <v>45276</v>
      </c>
      <c r="J56" s="47"/>
      <c r="K56" s="48">
        <v>15</v>
      </c>
      <c r="L56" s="47" t="s">
        <v>166</v>
      </c>
      <c r="M56" s="47"/>
      <c r="N56" s="47"/>
      <c r="O56" s="70" t="s">
        <v>167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30"/>
      <c r="AD56" s="30"/>
      <c r="AE56" s="30"/>
      <c r="AF56" s="31"/>
      <c r="AG56" s="24"/>
      <c r="AH56" s="24"/>
      <c r="AI56" s="24"/>
      <c r="AJ56" s="31"/>
      <c r="AK56" s="31"/>
      <c r="AL56" s="24"/>
      <c r="AM56" s="24"/>
      <c r="AN56" s="24"/>
      <c r="AO56" s="31"/>
      <c r="AP56" s="24"/>
      <c r="AQ56" s="24"/>
      <c r="AR56" s="24"/>
      <c r="AS56" s="31"/>
      <c r="AT56" s="24"/>
      <c r="AU56" s="24"/>
      <c r="AV56" s="24"/>
      <c r="AW56" s="31"/>
      <c r="AX56" s="31"/>
      <c r="AY56" s="24"/>
      <c r="AZ56" s="24"/>
      <c r="BA56" s="24"/>
      <c r="BB56" s="31"/>
    </row>
    <row r="57" spans="1:54" s="32" customFormat="1" ht="20.5" customHeight="1" outlineLevel="1">
      <c r="A57" s="24" t="s">
        <v>64</v>
      </c>
      <c r="B57" s="24" t="s">
        <v>164</v>
      </c>
      <c r="C57" s="24">
        <v>21</v>
      </c>
      <c r="D57" s="24" t="s">
        <v>168</v>
      </c>
      <c r="E57" s="24" t="s">
        <v>169</v>
      </c>
      <c r="F57" s="24" t="s">
        <v>68</v>
      </c>
      <c r="G57" s="24" t="s">
        <v>69</v>
      </c>
      <c r="H57" s="46">
        <v>45261</v>
      </c>
      <c r="I57" s="46">
        <f>H57+K57</f>
        <v>45276</v>
      </c>
      <c r="J57" s="47"/>
      <c r="K57" s="48">
        <v>15</v>
      </c>
      <c r="L57" s="47" t="s">
        <v>166</v>
      </c>
      <c r="M57" s="24"/>
      <c r="N57" s="24"/>
      <c r="O57" s="68" t="s">
        <v>167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30"/>
      <c r="AD57" s="30"/>
      <c r="AE57" s="30"/>
      <c r="AF57" s="31"/>
      <c r="AG57" s="24"/>
      <c r="AH57" s="24"/>
      <c r="AI57" s="24"/>
      <c r="AJ57" s="31"/>
      <c r="AK57" s="31"/>
      <c r="AL57" s="24"/>
      <c r="AM57" s="24"/>
      <c r="AN57" s="24"/>
      <c r="AO57" s="31"/>
      <c r="AP57" s="24"/>
      <c r="AQ57" s="24"/>
      <c r="AR57" s="24"/>
      <c r="AS57" s="31"/>
      <c r="AT57" s="24"/>
      <c r="AU57" s="24"/>
      <c r="AV57" s="24"/>
      <c r="AW57" s="31"/>
      <c r="AX57" s="31"/>
      <c r="AY57" s="24"/>
      <c r="AZ57" s="24"/>
      <c r="BA57" s="24"/>
      <c r="BB57" s="31"/>
    </row>
    <row r="58" spans="1:54" s="32" customFormat="1" outlineLevel="1">
      <c r="A58" s="24"/>
      <c r="B58" s="24"/>
      <c r="C58" s="24"/>
      <c r="D58" s="24" t="s">
        <v>170</v>
      </c>
      <c r="E58" s="24" t="s">
        <v>171</v>
      </c>
      <c r="F58" s="24"/>
      <c r="G58" s="24"/>
      <c r="H58" s="46"/>
      <c r="I58" s="46"/>
      <c r="J58" s="47"/>
      <c r="K58" s="48" t="s">
        <v>70</v>
      </c>
      <c r="L58" s="47"/>
      <c r="M58" s="24"/>
      <c r="N58" s="24"/>
      <c r="O58" s="68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31"/>
      <c r="AG58" s="24"/>
      <c r="AH58" s="24"/>
      <c r="AI58" s="24"/>
      <c r="AJ58" s="31"/>
      <c r="AK58" s="31"/>
      <c r="AL58" s="24"/>
      <c r="AM58" s="24"/>
      <c r="AN58" s="24"/>
      <c r="AO58" s="31"/>
      <c r="AP58" s="24"/>
      <c r="AQ58" s="24"/>
      <c r="AR58" s="24"/>
      <c r="AS58" s="31"/>
      <c r="AT58" s="24"/>
      <c r="AU58" s="24"/>
      <c r="AV58" s="24"/>
      <c r="AW58" s="31"/>
      <c r="AX58" s="31"/>
      <c r="AY58" s="24"/>
      <c r="AZ58" s="24"/>
      <c r="BA58" s="24"/>
      <c r="BB58" s="31"/>
    </row>
    <row r="59" spans="1:54" s="32" customFormat="1" outlineLevel="1">
      <c r="A59" s="24" t="s">
        <v>80</v>
      </c>
      <c r="B59" s="24" t="s">
        <v>164</v>
      </c>
      <c r="C59" s="24">
        <v>22</v>
      </c>
      <c r="D59" s="24" t="s">
        <v>172</v>
      </c>
      <c r="E59" s="24" t="s">
        <v>78</v>
      </c>
      <c r="F59" s="24" t="s">
        <v>68</v>
      </c>
      <c r="G59" s="24" t="s">
        <v>69</v>
      </c>
      <c r="H59" s="46">
        <v>45261</v>
      </c>
      <c r="I59" s="46">
        <f t="shared" ref="I59:I66" si="2">H59+K59</f>
        <v>45276</v>
      </c>
      <c r="J59" s="47"/>
      <c r="K59" s="48">
        <v>15</v>
      </c>
      <c r="L59" s="47"/>
      <c r="M59" s="47"/>
      <c r="N59" s="47"/>
      <c r="O59" s="24" t="s">
        <v>173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71"/>
      <c r="AD59" s="71"/>
      <c r="AE59" s="71"/>
      <c r="AF59" s="31"/>
      <c r="AG59" s="24"/>
      <c r="AH59" s="24"/>
      <c r="AI59" s="24"/>
      <c r="AJ59" s="31"/>
      <c r="AK59" s="31"/>
      <c r="AL59" s="24"/>
      <c r="AM59" s="24"/>
      <c r="AN59" s="24"/>
      <c r="AO59" s="31"/>
      <c r="AP59" s="24"/>
      <c r="AQ59" s="24"/>
      <c r="AR59" s="24"/>
      <c r="AS59" s="31"/>
      <c r="AT59" s="24"/>
      <c r="AU59" s="24"/>
      <c r="AV59" s="24"/>
      <c r="AW59" s="31"/>
      <c r="AX59" s="31"/>
      <c r="AY59" s="24"/>
      <c r="AZ59" s="24"/>
      <c r="BA59" s="24"/>
      <c r="BB59" s="31"/>
    </row>
    <row r="60" spans="1:54" s="32" customFormat="1" outlineLevel="1">
      <c r="A60" s="24" t="s">
        <v>80</v>
      </c>
      <c r="B60" s="24" t="s">
        <v>164</v>
      </c>
      <c r="C60" s="24">
        <v>24</v>
      </c>
      <c r="D60" s="24" t="s">
        <v>174</v>
      </c>
      <c r="E60" s="24" t="s">
        <v>85</v>
      </c>
      <c r="F60" s="24" t="s">
        <v>68</v>
      </c>
      <c r="G60" s="24" t="s">
        <v>69</v>
      </c>
      <c r="H60" s="46">
        <v>45261</v>
      </c>
      <c r="I60" s="46">
        <f t="shared" si="2"/>
        <v>45283</v>
      </c>
      <c r="J60" s="47"/>
      <c r="K60" s="48">
        <v>22</v>
      </c>
      <c r="L60" s="47"/>
      <c r="M60" s="47"/>
      <c r="N60" s="47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71"/>
      <c r="AD60" s="71"/>
      <c r="AE60" s="71"/>
      <c r="AF60" s="31"/>
      <c r="AG60" s="24"/>
      <c r="AH60" s="24"/>
      <c r="AI60" s="24"/>
      <c r="AJ60" s="31"/>
      <c r="AK60" s="31"/>
      <c r="AL60" s="24"/>
      <c r="AM60" s="24"/>
      <c r="AN60" s="24"/>
      <c r="AO60" s="31"/>
      <c r="AP60" s="24"/>
      <c r="AQ60" s="24"/>
      <c r="AR60" s="24"/>
      <c r="AS60" s="31"/>
      <c r="AT60" s="24"/>
      <c r="AU60" s="24"/>
      <c r="AV60" s="24"/>
      <c r="AW60" s="31"/>
      <c r="AX60" s="31"/>
      <c r="AY60" s="24"/>
      <c r="AZ60" s="24"/>
      <c r="BA60" s="24"/>
      <c r="BB60" s="31"/>
    </row>
    <row r="61" spans="1:54" s="32" customFormat="1" outlineLevel="1">
      <c r="A61" s="24" t="s">
        <v>80</v>
      </c>
      <c r="B61" s="24" t="s">
        <v>164</v>
      </c>
      <c r="C61" s="24">
        <v>25</v>
      </c>
      <c r="D61" s="24" t="s">
        <v>175</v>
      </c>
      <c r="E61" s="24" t="s">
        <v>94</v>
      </c>
      <c r="F61" s="24" t="s">
        <v>68</v>
      </c>
      <c r="G61" s="24" t="s">
        <v>69</v>
      </c>
      <c r="H61" s="46">
        <v>45261</v>
      </c>
      <c r="I61" s="46">
        <f t="shared" si="2"/>
        <v>45283</v>
      </c>
      <c r="J61" s="47"/>
      <c r="K61" s="48">
        <v>22</v>
      </c>
      <c r="L61" s="47"/>
      <c r="M61" s="47"/>
      <c r="N61" s="47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31"/>
      <c r="AG61" s="24"/>
      <c r="AH61" s="24"/>
      <c r="AI61" s="24"/>
      <c r="AJ61" s="31"/>
      <c r="AK61" s="31"/>
      <c r="AL61" s="24"/>
      <c r="AM61" s="24"/>
      <c r="AN61" s="24"/>
      <c r="AO61" s="31"/>
      <c r="AP61" s="24"/>
      <c r="AQ61" s="24"/>
      <c r="AR61" s="24"/>
      <c r="AS61" s="31"/>
      <c r="AT61" s="24"/>
      <c r="AU61" s="24"/>
      <c r="AV61" s="24"/>
      <c r="AW61" s="31"/>
      <c r="AX61" s="31"/>
      <c r="AY61" s="24"/>
      <c r="AZ61" s="24"/>
      <c r="BA61" s="24"/>
      <c r="BB61" s="31"/>
    </row>
    <row r="62" spans="1:54" s="32" customFormat="1" outlineLevel="1">
      <c r="A62" s="24" t="s">
        <v>64</v>
      </c>
      <c r="B62" s="24" t="s">
        <v>164</v>
      </c>
      <c r="C62" s="24">
        <v>26</v>
      </c>
      <c r="D62" s="24" t="s">
        <v>176</v>
      </c>
      <c r="E62" s="24" t="s">
        <v>101</v>
      </c>
      <c r="F62" s="24" t="s">
        <v>102</v>
      </c>
      <c r="G62" s="24" t="s">
        <v>103</v>
      </c>
      <c r="H62" s="46">
        <v>45284</v>
      </c>
      <c r="I62" s="46">
        <f t="shared" si="2"/>
        <v>45290</v>
      </c>
      <c r="J62" s="47"/>
      <c r="K62" s="48">
        <v>6</v>
      </c>
      <c r="L62" s="47"/>
      <c r="M62" s="47"/>
      <c r="N62" s="47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31"/>
      <c r="AG62" s="24"/>
      <c r="AH62" s="24"/>
      <c r="AI62" s="24"/>
      <c r="AJ62" s="31"/>
      <c r="AK62" s="31"/>
      <c r="AL62" s="24"/>
      <c r="AM62" s="24"/>
      <c r="AN62" s="24"/>
      <c r="AO62" s="31"/>
      <c r="AP62" s="24"/>
      <c r="AQ62" s="24"/>
      <c r="AR62" s="24"/>
      <c r="AS62" s="31"/>
      <c r="AT62" s="24"/>
      <c r="AU62" s="24"/>
      <c r="AV62" s="24"/>
      <c r="AW62" s="31"/>
      <c r="AX62" s="31"/>
      <c r="AY62" s="24"/>
      <c r="AZ62" s="24"/>
      <c r="BA62" s="24"/>
      <c r="BB62" s="31"/>
    </row>
    <row r="63" spans="1:54" s="32" customFormat="1" outlineLevel="1">
      <c r="A63" s="24" t="s">
        <v>80</v>
      </c>
      <c r="B63" s="24" t="s">
        <v>164</v>
      </c>
      <c r="C63" s="24">
        <v>27</v>
      </c>
      <c r="D63" s="24" t="s">
        <v>177</v>
      </c>
      <c r="E63" s="24" t="s">
        <v>106</v>
      </c>
      <c r="F63" s="24" t="s">
        <v>102</v>
      </c>
      <c r="G63" s="24" t="s">
        <v>103</v>
      </c>
      <c r="H63" s="46">
        <v>45284</v>
      </c>
      <c r="I63" s="46">
        <f t="shared" si="2"/>
        <v>45290</v>
      </c>
      <c r="J63" s="47"/>
      <c r="K63" s="48">
        <v>6</v>
      </c>
      <c r="L63" s="47"/>
      <c r="M63" s="47"/>
      <c r="N63" s="47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31"/>
      <c r="AG63" s="24"/>
      <c r="AH63" s="24"/>
      <c r="AI63" s="24"/>
      <c r="AJ63" s="31"/>
      <c r="AK63" s="31"/>
      <c r="AL63" s="24"/>
      <c r="AM63" s="24"/>
      <c r="AN63" s="24"/>
      <c r="AO63" s="31"/>
      <c r="AP63" s="24"/>
      <c r="AQ63" s="24"/>
      <c r="AR63" s="24"/>
      <c r="AS63" s="31"/>
      <c r="AT63" s="24"/>
      <c r="AU63" s="24"/>
      <c r="AV63" s="24"/>
      <c r="AW63" s="31"/>
      <c r="AX63" s="31"/>
      <c r="AY63" s="24"/>
      <c r="AZ63" s="24"/>
      <c r="BA63" s="24"/>
      <c r="BB63" s="31"/>
    </row>
    <row r="64" spans="1:54" s="32" customFormat="1" outlineLevel="1">
      <c r="A64" s="24" t="s">
        <v>80</v>
      </c>
      <c r="B64" s="24" t="s">
        <v>164</v>
      </c>
      <c r="C64" s="24">
        <v>28</v>
      </c>
      <c r="D64" s="24" t="s">
        <v>110</v>
      </c>
      <c r="E64" s="24" t="s">
        <v>111</v>
      </c>
      <c r="F64" s="24" t="s">
        <v>102</v>
      </c>
      <c r="G64" s="24" t="s">
        <v>103</v>
      </c>
      <c r="H64" s="46">
        <v>45284</v>
      </c>
      <c r="I64" s="46">
        <f t="shared" si="2"/>
        <v>45290</v>
      </c>
      <c r="J64" s="47"/>
      <c r="K64" s="48">
        <v>6</v>
      </c>
      <c r="L64" s="47"/>
      <c r="M64" s="47"/>
      <c r="N64" s="47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30"/>
      <c r="AF64" s="69"/>
      <c r="AG64" s="24"/>
      <c r="AH64" s="24"/>
      <c r="AI64" s="24"/>
      <c r="AJ64" s="31"/>
      <c r="AK64" s="31"/>
      <c r="AL64" s="24"/>
      <c r="AM64" s="24"/>
      <c r="AN64" s="24"/>
      <c r="AO64" s="31"/>
      <c r="AP64" s="24"/>
      <c r="AQ64" s="24"/>
      <c r="AR64" s="24"/>
      <c r="AS64" s="31"/>
      <c r="AT64" s="24"/>
      <c r="AU64" s="24"/>
      <c r="AV64" s="24"/>
      <c r="AW64" s="31"/>
      <c r="AX64" s="31"/>
      <c r="AY64" s="24"/>
      <c r="AZ64" s="24"/>
      <c r="BA64" s="24"/>
      <c r="BB64" s="31"/>
    </row>
    <row r="65" spans="1:54" s="32" customFormat="1" outlineLevel="1">
      <c r="A65" s="24" t="s">
        <v>80</v>
      </c>
      <c r="B65" s="24" t="s">
        <v>164</v>
      </c>
      <c r="C65" s="24">
        <v>29</v>
      </c>
      <c r="D65" s="24" t="s">
        <v>114</v>
      </c>
      <c r="E65" s="24" t="s">
        <v>115</v>
      </c>
      <c r="F65" s="24" t="s">
        <v>102</v>
      </c>
      <c r="G65" s="24" t="s">
        <v>103</v>
      </c>
      <c r="H65" s="46">
        <v>45284</v>
      </c>
      <c r="I65" s="46">
        <f t="shared" si="2"/>
        <v>45290</v>
      </c>
      <c r="J65" s="47"/>
      <c r="K65" s="48">
        <v>6</v>
      </c>
      <c r="L65" s="47"/>
      <c r="M65" s="47"/>
      <c r="N65" s="47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30"/>
      <c r="AF65" s="69"/>
      <c r="AG65" s="24"/>
      <c r="AH65" s="24"/>
      <c r="AI65" s="24"/>
      <c r="AJ65" s="31"/>
      <c r="AK65" s="31"/>
      <c r="AL65" s="24"/>
      <c r="AM65" s="24"/>
      <c r="AN65" s="24"/>
      <c r="AO65" s="31"/>
      <c r="AP65" s="24"/>
      <c r="AQ65" s="24"/>
      <c r="AR65" s="24"/>
      <c r="AS65" s="31"/>
      <c r="AT65" s="24"/>
      <c r="AU65" s="24"/>
      <c r="AV65" s="24"/>
      <c r="AW65" s="31"/>
      <c r="AX65" s="31"/>
      <c r="AY65" s="24"/>
      <c r="AZ65" s="24"/>
      <c r="BA65" s="24"/>
      <c r="BB65" s="31"/>
    </row>
    <row r="66" spans="1:54" s="32" customFormat="1" outlineLevel="1">
      <c r="A66" s="24"/>
      <c r="B66" s="24"/>
      <c r="C66" s="24"/>
      <c r="D66" s="24" t="s">
        <v>116</v>
      </c>
      <c r="E66" s="24"/>
      <c r="F66" s="24"/>
      <c r="G66" s="24"/>
      <c r="H66" s="46">
        <v>45284</v>
      </c>
      <c r="I66" s="46">
        <f t="shared" si="2"/>
        <v>45284</v>
      </c>
      <c r="J66" s="47"/>
      <c r="K66" s="48"/>
      <c r="L66" s="47"/>
      <c r="M66" s="47"/>
      <c r="N66" s="47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30"/>
      <c r="AF66" s="69"/>
      <c r="AG66" s="24"/>
      <c r="AH66" s="24"/>
      <c r="AI66" s="24"/>
      <c r="AJ66" s="31"/>
      <c r="AK66" s="31"/>
      <c r="AL66" s="24"/>
      <c r="AM66" s="24"/>
      <c r="AN66" s="24"/>
      <c r="AO66" s="31"/>
      <c r="AP66" s="24"/>
      <c r="AQ66" s="24"/>
      <c r="AR66" s="24"/>
      <c r="AS66" s="31"/>
      <c r="AT66" s="24"/>
      <c r="AU66" s="24"/>
      <c r="AV66" s="24"/>
      <c r="AW66" s="31"/>
      <c r="AX66" s="31"/>
      <c r="AY66" s="24"/>
      <c r="AZ66" s="24"/>
      <c r="BA66" s="24"/>
      <c r="BB66" s="31"/>
    </row>
    <row r="67" spans="1:54" s="76" customFormat="1" ht="21.75" customHeight="1">
      <c r="A67" s="72"/>
      <c r="B67" s="72"/>
      <c r="C67" s="72" t="s">
        <v>178</v>
      </c>
      <c r="D67" s="72"/>
      <c r="E67" s="72"/>
      <c r="F67" s="72" t="s">
        <v>120</v>
      </c>
      <c r="G67" s="72" t="s">
        <v>152</v>
      </c>
      <c r="H67" s="73">
        <v>45293</v>
      </c>
      <c r="I67" s="73">
        <v>45350</v>
      </c>
      <c r="J67" s="72"/>
      <c r="K67" s="74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5"/>
      <c r="AG67" s="72"/>
      <c r="AH67" s="72"/>
      <c r="AI67" s="72"/>
      <c r="AJ67" s="75"/>
      <c r="AK67" s="75"/>
      <c r="AL67" s="72"/>
      <c r="AM67" s="72"/>
      <c r="AN67" s="72"/>
      <c r="AO67" s="75"/>
      <c r="AP67" s="72"/>
      <c r="AQ67" s="72"/>
      <c r="AR67" s="72"/>
      <c r="AS67" s="75"/>
      <c r="AT67" s="72"/>
      <c r="AU67" s="72"/>
      <c r="AV67" s="72"/>
      <c r="AW67" s="75"/>
      <c r="AX67" s="75"/>
      <c r="AY67" s="72"/>
      <c r="AZ67" s="72"/>
      <c r="BA67" s="72"/>
      <c r="BB67" s="75"/>
    </row>
    <row r="68" spans="1:54" s="32" customFormat="1" outlineLevel="1">
      <c r="A68" s="24" t="s">
        <v>179</v>
      </c>
      <c r="B68" s="24" t="s">
        <v>164</v>
      </c>
      <c r="C68" s="24">
        <v>30</v>
      </c>
      <c r="D68" s="24" t="s">
        <v>180</v>
      </c>
      <c r="E68" s="24"/>
      <c r="F68" s="24" t="s">
        <v>68</v>
      </c>
      <c r="G68" s="24" t="s">
        <v>181</v>
      </c>
      <c r="H68" s="46">
        <v>45293</v>
      </c>
      <c r="I68" s="46">
        <v>45350</v>
      </c>
      <c r="J68" s="47"/>
      <c r="K68" s="56">
        <f>DATEDIF(H68,I68,"d")</f>
        <v>57</v>
      </c>
      <c r="L68" s="47"/>
      <c r="M68" s="47"/>
      <c r="N68" s="47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31"/>
      <c r="AG68" s="71"/>
      <c r="AH68" s="71"/>
      <c r="AI68" s="71"/>
      <c r="AJ68" s="77"/>
      <c r="AK68" s="77"/>
      <c r="AL68" s="71"/>
      <c r="AM68" s="24"/>
      <c r="AN68" s="24"/>
      <c r="AO68" s="31"/>
      <c r="AP68" s="24"/>
      <c r="AQ68" s="24"/>
      <c r="AR68" s="24"/>
      <c r="AS68" s="31"/>
      <c r="AT68" s="24"/>
      <c r="AU68" s="24"/>
      <c r="AV68" s="24"/>
      <c r="AW68" s="31"/>
      <c r="AX68" s="31"/>
      <c r="AY68" s="24"/>
      <c r="AZ68" s="24"/>
      <c r="BA68" s="24"/>
      <c r="BB68" s="31"/>
    </row>
    <row r="69" spans="1:54" s="32" customFormat="1" outlineLevel="1">
      <c r="A69" s="24"/>
      <c r="B69" s="24"/>
      <c r="C69" s="24">
        <v>31</v>
      </c>
      <c r="D69" s="24" t="s">
        <v>182</v>
      </c>
      <c r="E69" s="24"/>
      <c r="F69" s="24" t="s">
        <v>102</v>
      </c>
      <c r="G69" s="24" t="s">
        <v>103</v>
      </c>
      <c r="H69" s="46">
        <v>45293</v>
      </c>
      <c r="I69" s="46">
        <v>45350</v>
      </c>
      <c r="J69" s="47"/>
      <c r="K69" s="56">
        <f>DATEDIF(H69,I69,"d")</f>
        <v>57</v>
      </c>
      <c r="L69" s="47"/>
      <c r="M69" s="47"/>
      <c r="N69" s="47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31"/>
      <c r="AG69" s="71"/>
      <c r="AH69" s="71"/>
      <c r="AI69" s="71"/>
      <c r="AJ69" s="77"/>
      <c r="AK69" s="77"/>
      <c r="AL69" s="71"/>
      <c r="AM69" s="24"/>
      <c r="AN69" s="24"/>
      <c r="AO69" s="31"/>
      <c r="AP69" s="24"/>
      <c r="AQ69" s="24"/>
      <c r="AR69" s="24"/>
      <c r="AS69" s="31"/>
      <c r="AT69" s="24"/>
      <c r="AU69" s="24"/>
      <c r="AV69" s="24"/>
      <c r="AW69" s="31"/>
      <c r="AX69" s="31"/>
      <c r="AY69" s="24"/>
      <c r="AZ69" s="24"/>
      <c r="BA69" s="24"/>
      <c r="BB69" s="31"/>
    </row>
    <row r="70" spans="1:54" s="32" customFormat="1" outlineLevel="1">
      <c r="A70" s="24" t="s">
        <v>153</v>
      </c>
      <c r="B70" s="24" t="s">
        <v>164</v>
      </c>
      <c r="C70" s="24">
        <v>32</v>
      </c>
      <c r="D70" s="24" t="s">
        <v>183</v>
      </c>
      <c r="E70" s="68"/>
      <c r="F70" s="24" t="s">
        <v>120</v>
      </c>
      <c r="G70" s="24" t="s">
        <v>121</v>
      </c>
      <c r="H70" s="46">
        <v>45323</v>
      </c>
      <c r="I70" s="46">
        <v>45350</v>
      </c>
      <c r="J70" s="47"/>
      <c r="K70" s="56">
        <f>DATEDIF(H70,I70,"d")</f>
        <v>27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31"/>
      <c r="AG70" s="24"/>
      <c r="AH70" s="24"/>
      <c r="AI70" s="24"/>
      <c r="AJ70" s="31"/>
      <c r="AK70" s="31"/>
      <c r="AL70" s="24"/>
      <c r="AM70" s="24"/>
      <c r="AN70" s="24"/>
      <c r="AO70" s="31"/>
      <c r="AP70" s="24"/>
      <c r="AQ70" s="24"/>
      <c r="AR70" s="24"/>
      <c r="AS70" s="31"/>
      <c r="AT70" s="24"/>
      <c r="AU70" s="24"/>
      <c r="AV70" s="24"/>
      <c r="AW70" s="31"/>
      <c r="AX70" s="31"/>
      <c r="AY70" s="24"/>
      <c r="AZ70" s="24"/>
      <c r="BA70" s="24"/>
      <c r="BB70" s="31"/>
    </row>
    <row r="71" spans="1:54" s="76" customFormat="1" ht="21.75" customHeight="1">
      <c r="A71" s="72"/>
      <c r="B71" s="72"/>
      <c r="C71" s="72" t="s">
        <v>184</v>
      </c>
      <c r="D71" s="72"/>
      <c r="E71" s="72"/>
      <c r="F71" s="72" t="s">
        <v>68</v>
      </c>
      <c r="G71" s="72" t="s">
        <v>181</v>
      </c>
      <c r="H71" s="73">
        <v>45323</v>
      </c>
      <c r="I71" s="78" t="s">
        <v>185</v>
      </c>
      <c r="J71" s="72"/>
      <c r="K71" s="74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5"/>
      <c r="AG71" s="72"/>
      <c r="AH71" s="72"/>
      <c r="AI71" s="72"/>
      <c r="AJ71" s="75"/>
      <c r="AK71" s="75"/>
      <c r="AL71" s="72"/>
      <c r="AM71" s="72"/>
      <c r="AN71" s="72"/>
      <c r="AO71" s="75"/>
      <c r="AP71" s="72"/>
      <c r="AQ71" s="72"/>
      <c r="AR71" s="72"/>
      <c r="AS71" s="75"/>
      <c r="AT71" s="72"/>
      <c r="AU71" s="72"/>
      <c r="AV71" s="72"/>
      <c r="AW71" s="75"/>
      <c r="AX71" s="75"/>
      <c r="AY71" s="72"/>
      <c r="AZ71" s="72"/>
      <c r="BA71" s="72"/>
      <c r="BB71" s="75"/>
    </row>
    <row r="72" spans="1:54" s="32" customFormat="1" outlineLevel="1">
      <c r="A72" s="24" t="s">
        <v>184</v>
      </c>
      <c r="B72" s="24" t="s">
        <v>164</v>
      </c>
      <c r="C72" s="24">
        <v>33</v>
      </c>
      <c r="D72" s="24" t="s">
        <v>186</v>
      </c>
      <c r="E72" s="24" t="s">
        <v>187</v>
      </c>
      <c r="F72" s="24" t="s">
        <v>120</v>
      </c>
      <c r="G72" s="24" t="s">
        <v>121</v>
      </c>
      <c r="H72" s="46"/>
      <c r="I72" s="46"/>
      <c r="J72" s="47"/>
      <c r="K72" s="48">
        <v>15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71"/>
      <c r="AF72" s="77"/>
      <c r="AG72" s="24"/>
      <c r="AH72" s="24"/>
      <c r="AI72" s="24"/>
      <c r="AJ72" s="31"/>
      <c r="AK72" s="31"/>
      <c r="AL72" s="24"/>
      <c r="AM72" s="24"/>
      <c r="AN72" s="24"/>
      <c r="AO72" s="31"/>
      <c r="AP72" s="24"/>
      <c r="AQ72" s="24"/>
      <c r="AR72" s="24"/>
      <c r="AS72" s="31"/>
      <c r="AT72" s="24"/>
      <c r="AU72" s="24"/>
      <c r="AV72" s="24"/>
      <c r="AW72" s="31"/>
      <c r="AX72" s="31"/>
      <c r="AY72" s="24"/>
      <c r="AZ72" s="24"/>
      <c r="BA72" s="24"/>
      <c r="BB72" s="31"/>
    </row>
    <row r="73" spans="1:54" s="32" customFormat="1" outlineLevel="1">
      <c r="A73" s="24" t="s">
        <v>184</v>
      </c>
      <c r="B73" s="24" t="s">
        <v>164</v>
      </c>
      <c r="C73" s="24">
        <v>34</v>
      </c>
      <c r="D73" s="24" t="s">
        <v>188</v>
      </c>
      <c r="E73" s="24" t="s">
        <v>189</v>
      </c>
      <c r="F73" s="24" t="s">
        <v>120</v>
      </c>
      <c r="G73" s="24" t="s">
        <v>121</v>
      </c>
      <c r="H73" s="46"/>
      <c r="I73" s="46"/>
      <c r="J73" s="47"/>
      <c r="K73" s="48">
        <v>15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E73" s="71"/>
      <c r="AF73" s="77"/>
      <c r="AG73" s="24"/>
      <c r="AH73" s="24"/>
      <c r="AI73" s="24"/>
      <c r="AJ73" s="31"/>
      <c r="AK73" s="31"/>
      <c r="AL73" s="24"/>
      <c r="AM73" s="24"/>
      <c r="AN73" s="24"/>
      <c r="AO73" s="31"/>
      <c r="AP73" s="24"/>
      <c r="AQ73" s="24"/>
      <c r="AR73" s="24"/>
      <c r="AS73" s="31"/>
      <c r="AT73" s="24"/>
      <c r="AU73" s="24"/>
      <c r="AV73" s="24"/>
      <c r="AW73" s="31"/>
      <c r="AX73" s="31"/>
      <c r="AY73" s="24"/>
      <c r="AZ73" s="24"/>
      <c r="BA73" s="24"/>
      <c r="BB73" s="31"/>
    </row>
    <row r="74" spans="1:54" s="32" customFormat="1" outlineLevel="1">
      <c r="A74" s="24" t="s">
        <v>184</v>
      </c>
      <c r="B74" s="24" t="s">
        <v>164</v>
      </c>
      <c r="C74" s="24">
        <v>35</v>
      </c>
      <c r="D74" s="24" t="s">
        <v>190</v>
      </c>
      <c r="E74" s="24" t="s">
        <v>191</v>
      </c>
      <c r="F74" s="24" t="s">
        <v>120</v>
      </c>
      <c r="G74" s="24" t="s">
        <v>181</v>
      </c>
      <c r="H74" s="46"/>
      <c r="I74" s="46"/>
      <c r="J74" s="47"/>
      <c r="K74" s="48">
        <v>15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71"/>
      <c r="AF74" s="77"/>
      <c r="AG74" s="24"/>
      <c r="AH74" s="24"/>
      <c r="AI74" s="24"/>
      <c r="AJ74" s="31"/>
      <c r="AK74" s="31"/>
      <c r="AL74" s="24"/>
      <c r="AM74" s="24"/>
      <c r="AN74" s="24"/>
      <c r="AO74" s="31"/>
      <c r="AP74" s="24"/>
      <c r="AQ74" s="24"/>
      <c r="AR74" s="24"/>
      <c r="AS74" s="31"/>
      <c r="AT74" s="24"/>
      <c r="AU74" s="24"/>
      <c r="AV74" s="24"/>
      <c r="AW74" s="31"/>
      <c r="AX74" s="31"/>
      <c r="AY74" s="24"/>
      <c r="AZ74" s="24"/>
      <c r="BA74" s="24"/>
      <c r="BB74" s="31"/>
    </row>
    <row r="75" spans="1:54" s="32" customFormat="1" outlineLevel="1">
      <c r="A75" s="24" t="s">
        <v>192</v>
      </c>
      <c r="B75" s="24" t="s">
        <v>164</v>
      </c>
      <c r="C75" s="24">
        <v>40</v>
      </c>
      <c r="D75" s="24" t="s">
        <v>193</v>
      </c>
      <c r="E75" s="24" t="s">
        <v>194</v>
      </c>
      <c r="F75" s="24" t="s">
        <v>120</v>
      </c>
      <c r="G75" s="24" t="s">
        <v>121</v>
      </c>
      <c r="H75" s="46"/>
      <c r="I75" s="46"/>
      <c r="J75" s="47"/>
      <c r="K75" s="48">
        <v>15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31"/>
      <c r="AG75" s="24"/>
      <c r="AH75" s="24"/>
      <c r="AI75" s="24"/>
      <c r="AJ75" s="31"/>
      <c r="AK75" s="31"/>
      <c r="AL75" s="24"/>
      <c r="AM75" s="24"/>
      <c r="AN75" s="24"/>
      <c r="AO75" s="31"/>
      <c r="AP75" s="24"/>
      <c r="AQ75" s="24"/>
      <c r="AR75" s="24"/>
      <c r="AS75" s="31"/>
      <c r="AT75" s="24"/>
      <c r="AU75" s="24"/>
      <c r="AV75" s="24"/>
      <c r="AW75" s="31"/>
      <c r="AX75" s="31"/>
      <c r="AY75" s="24"/>
      <c r="AZ75" s="24"/>
      <c r="BA75" s="24"/>
      <c r="BB75" s="31"/>
    </row>
    <row r="76" spans="1:54" s="32" customFormat="1" outlineLevel="1">
      <c r="A76" s="24" t="s">
        <v>184</v>
      </c>
      <c r="B76" s="24" t="s">
        <v>164</v>
      </c>
      <c r="C76" s="24">
        <v>41</v>
      </c>
      <c r="D76" s="24" t="s">
        <v>195</v>
      </c>
      <c r="E76" s="24" t="s">
        <v>196</v>
      </c>
      <c r="F76" s="24" t="s">
        <v>68</v>
      </c>
      <c r="G76" s="24" t="s">
        <v>121</v>
      </c>
      <c r="H76" s="46"/>
      <c r="I76" s="46"/>
      <c r="J76" s="47"/>
      <c r="K76" s="48">
        <v>7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31"/>
      <c r="AG76" s="24"/>
      <c r="AH76" s="24"/>
      <c r="AI76" s="24"/>
      <c r="AJ76" s="31"/>
      <c r="AK76" s="31"/>
      <c r="AL76" s="24"/>
      <c r="AM76" s="24"/>
      <c r="AN76" s="24"/>
      <c r="AO76" s="31"/>
      <c r="AP76" s="24"/>
      <c r="AQ76" s="24"/>
      <c r="AR76" s="24"/>
      <c r="AS76" s="31"/>
      <c r="AT76" s="24"/>
      <c r="AU76" s="24"/>
      <c r="AV76" s="24"/>
      <c r="AW76" s="31"/>
      <c r="AX76" s="31"/>
      <c r="AY76" s="24"/>
      <c r="AZ76" s="24"/>
      <c r="BA76" s="24"/>
      <c r="BB76" s="31"/>
    </row>
    <row r="77" spans="1:54" s="76" customFormat="1" ht="21.75" customHeight="1">
      <c r="A77" s="72"/>
      <c r="B77" s="72"/>
      <c r="C77" s="72" t="s">
        <v>197</v>
      </c>
      <c r="D77" s="72"/>
      <c r="E77" s="72"/>
      <c r="F77" s="72" t="s">
        <v>68</v>
      </c>
      <c r="G77" s="72" t="s">
        <v>181</v>
      </c>
      <c r="H77" s="73">
        <v>45352</v>
      </c>
      <c r="I77" s="78" t="s">
        <v>185</v>
      </c>
      <c r="J77" s="79"/>
      <c r="K77" s="80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5"/>
      <c r="AG77" s="72"/>
      <c r="AH77" s="72"/>
      <c r="AI77" s="72"/>
      <c r="AJ77" s="75"/>
      <c r="AK77" s="75"/>
      <c r="AL77" s="72"/>
      <c r="AM77" s="72"/>
      <c r="AN77" s="72"/>
      <c r="AO77" s="75"/>
      <c r="AP77" s="72"/>
      <c r="AQ77" s="72"/>
      <c r="AR77" s="72"/>
      <c r="AS77" s="75"/>
      <c r="AT77" s="72"/>
      <c r="AU77" s="72"/>
      <c r="AV77" s="72"/>
      <c r="AW77" s="75"/>
      <c r="AX77" s="75"/>
      <c r="AY77" s="72"/>
      <c r="AZ77" s="72"/>
      <c r="BA77" s="72"/>
      <c r="BB77" s="75"/>
    </row>
    <row r="78" spans="1:54" s="32" customFormat="1" outlineLevel="1">
      <c r="A78" s="24"/>
      <c r="B78" s="24"/>
      <c r="C78" s="24">
        <v>42</v>
      </c>
      <c r="D78" s="24" t="s">
        <v>198</v>
      </c>
      <c r="E78" s="24" t="s">
        <v>199</v>
      </c>
      <c r="F78" s="24" t="s">
        <v>120</v>
      </c>
      <c r="G78" s="24" t="s">
        <v>121</v>
      </c>
      <c r="H78" s="46"/>
      <c r="I78" s="46"/>
      <c r="J78" s="47"/>
      <c r="K78" s="48">
        <v>16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31"/>
      <c r="AG78" s="24"/>
      <c r="AH78" s="24"/>
      <c r="AI78" s="24"/>
      <c r="AJ78" s="31"/>
      <c r="AK78" s="31"/>
      <c r="AL78" s="24"/>
      <c r="AM78" s="24"/>
      <c r="AN78" s="24"/>
      <c r="AO78" s="31"/>
      <c r="AP78" s="24"/>
      <c r="AQ78" s="24"/>
      <c r="AR78" s="24"/>
      <c r="AS78" s="31"/>
      <c r="AT78" s="24"/>
      <c r="AU78" s="24"/>
      <c r="AV78" s="24"/>
      <c r="AW78" s="31"/>
      <c r="AX78" s="31"/>
      <c r="AY78" s="24"/>
      <c r="AZ78" s="24"/>
      <c r="BA78" s="24"/>
      <c r="BB78" s="31"/>
    </row>
    <row r="79" spans="1:54" s="32" customFormat="1" outlineLevel="1">
      <c r="A79" s="24"/>
      <c r="B79" s="24"/>
      <c r="C79" s="24">
        <v>43</v>
      </c>
      <c r="D79" s="24" t="s">
        <v>197</v>
      </c>
      <c r="E79" s="24" t="s">
        <v>200</v>
      </c>
      <c r="F79" s="24" t="s">
        <v>120</v>
      </c>
      <c r="G79" s="24" t="s">
        <v>121</v>
      </c>
      <c r="H79" s="46"/>
      <c r="I79" s="46"/>
      <c r="J79" s="47"/>
      <c r="K79" s="48">
        <v>4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31"/>
      <c r="AG79" s="24"/>
      <c r="AH79" s="24"/>
      <c r="AI79" s="24"/>
      <c r="AJ79" s="31"/>
      <c r="AK79" s="31"/>
      <c r="AL79" s="24"/>
      <c r="AM79" s="24"/>
      <c r="AN79" s="24"/>
      <c r="AO79" s="31"/>
      <c r="AP79" s="24"/>
      <c r="AQ79" s="24"/>
      <c r="AR79" s="24"/>
      <c r="AS79" s="31"/>
      <c r="AT79" s="24"/>
      <c r="AU79" s="24"/>
      <c r="AV79" s="24"/>
      <c r="AW79" s="31"/>
      <c r="AX79" s="31"/>
      <c r="AY79" s="24"/>
      <c r="AZ79" s="24"/>
      <c r="BA79" s="24"/>
      <c r="BB79" s="31"/>
    </row>
    <row r="80" spans="1:54" s="86" customFormat="1" ht="21.75" customHeight="1">
      <c r="A80" s="81"/>
      <c r="B80" s="81"/>
      <c r="C80" s="81" t="s">
        <v>201</v>
      </c>
      <c r="D80" s="81"/>
      <c r="E80" s="81"/>
      <c r="F80" s="81"/>
      <c r="G80" s="81"/>
      <c r="H80" s="82">
        <v>45383</v>
      </c>
      <c r="I80" s="82">
        <v>45441</v>
      </c>
      <c r="J80" s="83"/>
      <c r="K80" s="84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5"/>
      <c r="AG80" s="81"/>
      <c r="AH80" s="81"/>
      <c r="AI80" s="81"/>
      <c r="AJ80" s="85"/>
      <c r="AK80" s="85"/>
      <c r="AL80" s="81"/>
      <c r="AM80" s="81"/>
      <c r="AN80" s="81"/>
      <c r="AO80" s="85"/>
      <c r="AP80" s="81"/>
      <c r="AQ80" s="81"/>
      <c r="AR80" s="81"/>
      <c r="AS80" s="85"/>
      <c r="AT80" s="81"/>
      <c r="AU80" s="81"/>
      <c r="AV80" s="81"/>
      <c r="AW80" s="85"/>
      <c r="AX80" s="85"/>
      <c r="AY80" s="81"/>
      <c r="AZ80" s="81"/>
      <c r="BA80" s="81"/>
      <c r="BB80" s="85"/>
    </row>
    <row r="81" spans="1:11" outlineLevel="1">
      <c r="A81" s="1" t="s">
        <v>160</v>
      </c>
      <c r="B81" s="1" t="s">
        <v>164</v>
      </c>
      <c r="C81" s="1">
        <v>44</v>
      </c>
      <c r="D81" s="1" t="s">
        <v>202</v>
      </c>
      <c r="E81" s="1" t="s">
        <v>203</v>
      </c>
      <c r="F81" s="1" t="s">
        <v>120</v>
      </c>
      <c r="G81" s="1" t="s">
        <v>156</v>
      </c>
      <c r="H81" s="87"/>
      <c r="I81" s="87"/>
      <c r="J81" s="88"/>
      <c r="K81" s="3">
        <v>10</v>
      </c>
    </row>
    <row r="82" spans="1:11" ht="19" outlineLevel="1">
      <c r="A82" s="1" t="s">
        <v>204</v>
      </c>
      <c r="B82" s="1" t="s">
        <v>164</v>
      </c>
      <c r="C82" s="1">
        <v>45</v>
      </c>
      <c r="D82" s="1" t="s">
        <v>205</v>
      </c>
      <c r="E82" s="67" t="s">
        <v>206</v>
      </c>
      <c r="F82" s="1" t="s">
        <v>120</v>
      </c>
      <c r="G82" s="1" t="s">
        <v>121</v>
      </c>
      <c r="H82" s="87"/>
      <c r="I82" s="87"/>
      <c r="J82" s="88"/>
      <c r="K82" s="3">
        <v>5</v>
      </c>
    </row>
    <row r="83" spans="1:11" outlineLevel="1">
      <c r="A83" s="1" t="s">
        <v>160</v>
      </c>
      <c r="B83" s="1" t="s">
        <v>164</v>
      </c>
      <c r="C83" s="1">
        <v>46</v>
      </c>
      <c r="D83" s="1" t="s">
        <v>207</v>
      </c>
      <c r="E83" s="1" t="s">
        <v>208</v>
      </c>
      <c r="F83" s="1" t="s">
        <v>102</v>
      </c>
      <c r="G83" s="1" t="s">
        <v>103</v>
      </c>
      <c r="H83" s="87"/>
      <c r="I83" s="87"/>
      <c r="J83" s="88"/>
      <c r="K83" s="3">
        <v>4</v>
      </c>
    </row>
    <row r="84" spans="1:11" outlineLevel="1">
      <c r="C84" s="1">
        <v>47</v>
      </c>
      <c r="D84" s="1" t="s">
        <v>209</v>
      </c>
      <c r="E84" s="1" t="s">
        <v>210</v>
      </c>
      <c r="F84" s="1" t="s">
        <v>102</v>
      </c>
      <c r="G84" s="1" t="s">
        <v>103</v>
      </c>
      <c r="H84" s="87"/>
      <c r="I84" s="87"/>
      <c r="J84" s="88"/>
      <c r="K84" s="3">
        <v>4</v>
      </c>
    </row>
    <row r="85" spans="1:11" outlineLevel="1">
      <c r="C85" s="1">
        <v>47</v>
      </c>
      <c r="D85" s="1" t="s">
        <v>211</v>
      </c>
      <c r="E85" s="1" t="s">
        <v>212</v>
      </c>
      <c r="F85" s="1" t="s">
        <v>102</v>
      </c>
      <c r="G85" s="1" t="s">
        <v>103</v>
      </c>
      <c r="H85" s="87"/>
      <c r="I85" s="87"/>
      <c r="J85" s="88"/>
      <c r="K85" s="3">
        <v>4</v>
      </c>
    </row>
    <row r="86" spans="1:11" outlineLevel="1">
      <c r="C86" s="1">
        <v>48</v>
      </c>
      <c r="D86" s="1" t="s">
        <v>213</v>
      </c>
      <c r="E86" s="1" t="s">
        <v>214</v>
      </c>
      <c r="F86" s="1" t="s">
        <v>102</v>
      </c>
      <c r="G86" s="1" t="s">
        <v>103</v>
      </c>
      <c r="H86" s="87"/>
      <c r="I86" s="87"/>
      <c r="J86" s="88"/>
      <c r="K86" s="3">
        <v>4</v>
      </c>
    </row>
    <row r="87" spans="1:11" outlineLevel="1">
      <c r="C87" s="1">
        <v>49</v>
      </c>
      <c r="D87" s="1" t="s">
        <v>215</v>
      </c>
      <c r="E87" s="1" t="s">
        <v>216</v>
      </c>
      <c r="F87" s="1" t="s">
        <v>102</v>
      </c>
      <c r="G87" s="1" t="s">
        <v>103</v>
      </c>
      <c r="H87" s="87"/>
      <c r="I87" s="87"/>
      <c r="J87" s="88"/>
      <c r="K87" s="3">
        <v>4</v>
      </c>
    </row>
    <row r="88" spans="1:11" outlineLevel="1">
      <c r="C88" s="1">
        <v>50</v>
      </c>
      <c r="D88" s="1" t="s">
        <v>217</v>
      </c>
      <c r="E88" s="1" t="s">
        <v>218</v>
      </c>
      <c r="F88" s="1" t="s">
        <v>120</v>
      </c>
      <c r="G88" s="1" t="s">
        <v>156</v>
      </c>
      <c r="H88" s="87"/>
      <c r="I88" s="87"/>
      <c r="J88" s="88"/>
      <c r="K88" s="3">
        <v>4</v>
      </c>
    </row>
    <row r="89" spans="1:11">
      <c r="I89" s="87"/>
      <c r="J89" s="88"/>
    </row>
    <row r="90" spans="1:11">
      <c r="I90" s="87"/>
      <c r="J90" s="88"/>
    </row>
    <row r="91" spans="1:11">
      <c r="I91" s="87"/>
      <c r="J91" s="88"/>
    </row>
    <row r="92" spans="1:11">
      <c r="I92" s="87"/>
      <c r="J92" s="88"/>
    </row>
  </sheetData>
  <mergeCells count="22"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S2"/>
    <mergeCell ref="T2:X2"/>
    <mergeCell ref="AT2:AX2"/>
    <mergeCell ref="AY2:BB2"/>
    <mergeCell ref="Y2:AB2"/>
    <mergeCell ref="AC2:AF2"/>
    <mergeCell ref="AG2:AK2"/>
    <mergeCell ref="AL2:AO2"/>
    <mergeCell ref="AP2:AS2"/>
  </mergeCells>
  <phoneticPr fontId="33" type="noConversion"/>
  <hyperlinks>
    <hyperlink ref="O12" r:id="rId1" xr:uid="{00000000-0004-0000-0000-000000000000}"/>
    <hyperlink ref="O13" r:id="rId2" xr:uid="{00000000-0004-0000-0000-000001000000}"/>
  </hyperlinks>
  <pageMargins left="0.7" right="0.7" top="0.75" bottom="0.75" header="0.51180555555555496" footer="0.51180555555555496"/>
  <pageSetup paperSize="9" orientation="portrait" horizontalDpi="3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3"/>
  <sheetViews>
    <sheetView tabSelected="1" zoomScale="70" zoomScaleNormal="70" workbookViewId="0">
      <selection activeCell="G40" sqref="G40"/>
    </sheetView>
  </sheetViews>
  <sheetFormatPr baseColWidth="10" defaultColWidth="11.33203125" defaultRowHeight="14"/>
  <cols>
    <col min="1" max="1" width="14.1640625" customWidth="1"/>
    <col min="2" max="2" width="56.83203125" customWidth="1"/>
    <col min="3" max="3" width="6.6640625" customWidth="1"/>
    <col min="4" max="5" width="9" customWidth="1"/>
    <col min="6" max="6" width="14.83203125" style="89" customWidth="1"/>
    <col min="7" max="7" width="14.5" style="89" customWidth="1"/>
    <col min="8" max="8" width="14.1640625" style="89" bestFit="1" customWidth="1"/>
    <col min="9" max="9" width="9" customWidth="1"/>
    <col min="10" max="10" width="47.83203125" bestFit="1" customWidth="1"/>
    <col min="11" max="11" width="15.1640625" customWidth="1"/>
    <col min="12" max="12" width="9.83203125" customWidth="1"/>
    <col min="13" max="13" width="44" bestFit="1" customWidth="1"/>
    <col min="14" max="17" width="6.1640625" customWidth="1"/>
    <col min="18" max="52" width="7.33203125" customWidth="1"/>
  </cols>
  <sheetData>
    <row r="1" spans="1:52" ht="44.25" customHeight="1">
      <c r="A1" s="201" t="s">
        <v>2</v>
      </c>
      <c r="B1" s="199" t="s">
        <v>3</v>
      </c>
      <c r="C1" s="199" t="s">
        <v>4</v>
      </c>
      <c r="D1" s="199" t="s">
        <v>5</v>
      </c>
      <c r="E1" s="199" t="s">
        <v>6</v>
      </c>
      <c r="F1" s="202" t="s">
        <v>7</v>
      </c>
      <c r="G1" s="202" t="s">
        <v>8</v>
      </c>
      <c r="H1" s="203" t="s">
        <v>9</v>
      </c>
      <c r="I1" s="200" t="s">
        <v>10</v>
      </c>
      <c r="J1" s="197" t="s">
        <v>11</v>
      </c>
      <c r="K1" s="197" t="s">
        <v>12</v>
      </c>
      <c r="L1" s="197" t="s">
        <v>13</v>
      </c>
      <c r="M1" s="197" t="s">
        <v>14</v>
      </c>
      <c r="N1" s="196" t="s">
        <v>15</v>
      </c>
      <c r="O1" s="196"/>
      <c r="P1" s="196"/>
      <c r="Q1" s="196"/>
      <c r="R1" s="196" t="s">
        <v>16</v>
      </c>
      <c r="S1" s="196"/>
      <c r="T1" s="196"/>
      <c r="U1" s="196"/>
      <c r="V1" s="196"/>
      <c r="W1" s="196" t="s">
        <v>17</v>
      </c>
      <c r="X1" s="196"/>
      <c r="Y1" s="196"/>
      <c r="Z1" s="196"/>
      <c r="AA1" s="196" t="s">
        <v>18</v>
      </c>
      <c r="AB1" s="196"/>
      <c r="AC1" s="196"/>
      <c r="AD1" s="196"/>
      <c r="AE1" s="196" t="s">
        <v>19</v>
      </c>
      <c r="AF1" s="196"/>
      <c r="AG1" s="196"/>
      <c r="AH1" s="196"/>
      <c r="AI1" s="196"/>
      <c r="AJ1" s="196" t="s">
        <v>20</v>
      </c>
      <c r="AK1" s="196"/>
      <c r="AL1" s="196"/>
      <c r="AM1" s="196"/>
      <c r="AN1" s="196" t="s">
        <v>21</v>
      </c>
      <c r="AO1" s="196"/>
      <c r="AP1" s="196"/>
      <c r="AQ1" s="196"/>
      <c r="AR1" s="196" t="s">
        <v>22</v>
      </c>
      <c r="AS1" s="196"/>
      <c r="AT1" s="196"/>
      <c r="AU1" s="196"/>
      <c r="AV1" s="196"/>
      <c r="AW1" s="195" t="s">
        <v>23</v>
      </c>
      <c r="AX1" s="195"/>
      <c r="AY1" s="195"/>
      <c r="AZ1" s="195"/>
    </row>
    <row r="2" spans="1:52" ht="44.25" customHeight="1">
      <c r="A2" s="201"/>
      <c r="B2" s="199"/>
      <c r="C2" s="199"/>
      <c r="D2" s="199"/>
      <c r="E2" s="199"/>
      <c r="F2" s="202"/>
      <c r="G2" s="202"/>
      <c r="H2" s="203"/>
      <c r="I2" s="200"/>
      <c r="J2" s="197"/>
      <c r="K2" s="197" t="s">
        <v>12</v>
      </c>
      <c r="L2" s="197" t="s">
        <v>13</v>
      </c>
      <c r="M2" s="197" t="s">
        <v>14</v>
      </c>
      <c r="N2" s="13" t="s">
        <v>24</v>
      </c>
      <c r="O2" s="13" t="s">
        <v>25</v>
      </c>
      <c r="P2" s="14" t="s">
        <v>26</v>
      </c>
      <c r="Q2" s="15" t="s">
        <v>27</v>
      </c>
      <c r="R2" s="13" t="s">
        <v>28</v>
      </c>
      <c r="S2" s="13" t="s">
        <v>29</v>
      </c>
      <c r="T2" s="14" t="s">
        <v>30</v>
      </c>
      <c r="U2" s="15" t="s">
        <v>31</v>
      </c>
      <c r="V2" s="16" t="s">
        <v>32</v>
      </c>
      <c r="W2" s="13" t="s">
        <v>33</v>
      </c>
      <c r="X2" s="13" t="s">
        <v>34</v>
      </c>
      <c r="Y2" s="14" t="s">
        <v>35</v>
      </c>
      <c r="Z2" s="16" t="s">
        <v>36</v>
      </c>
      <c r="AA2" s="13" t="s">
        <v>37</v>
      </c>
      <c r="AB2" s="13" t="s">
        <v>38</v>
      </c>
      <c r="AC2" s="14" t="s">
        <v>39</v>
      </c>
      <c r="AD2" s="17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3" t="s">
        <v>45</v>
      </c>
      <c r="AJ2" s="13" t="s">
        <v>46</v>
      </c>
      <c r="AK2" s="13" t="s">
        <v>47</v>
      </c>
      <c r="AL2" s="13" t="s">
        <v>48</v>
      </c>
      <c r="AM2" s="13" t="s">
        <v>49</v>
      </c>
      <c r="AN2" s="13" t="s">
        <v>50</v>
      </c>
      <c r="AO2" s="13" t="s">
        <v>51</v>
      </c>
      <c r="AP2" s="13" t="s">
        <v>52</v>
      </c>
      <c r="AQ2" s="13" t="s">
        <v>53</v>
      </c>
      <c r="AR2" s="13" t="s">
        <v>54</v>
      </c>
      <c r="AS2" s="13" t="s">
        <v>55</v>
      </c>
      <c r="AT2" s="13" t="s">
        <v>56</v>
      </c>
      <c r="AU2" s="13" t="s">
        <v>57</v>
      </c>
      <c r="AV2" s="13" t="s">
        <v>58</v>
      </c>
      <c r="AW2" s="13" t="s">
        <v>59</v>
      </c>
      <c r="AX2" s="13" t="s">
        <v>60</v>
      </c>
      <c r="AY2" s="13" t="s">
        <v>61</v>
      </c>
      <c r="AZ2" s="13" t="s">
        <v>62</v>
      </c>
    </row>
    <row r="3" spans="1:52" ht="18">
      <c r="A3" s="18" t="s">
        <v>123</v>
      </c>
      <c r="B3" s="18"/>
      <c r="C3" s="18"/>
      <c r="D3" s="18" t="s">
        <v>102</v>
      </c>
      <c r="E3" s="18" t="s">
        <v>103</v>
      </c>
      <c r="F3" s="90">
        <v>45152</v>
      </c>
      <c r="G3" s="90">
        <v>45260</v>
      </c>
      <c r="H3" s="91"/>
      <c r="I3" s="20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22"/>
      <c r="AE3" s="18"/>
      <c r="AF3" s="18"/>
      <c r="AG3" s="18"/>
      <c r="AH3" s="22"/>
      <c r="AI3" s="22"/>
      <c r="AJ3" s="18"/>
      <c r="AK3" s="18"/>
      <c r="AL3" s="18"/>
      <c r="AM3" s="22"/>
      <c r="AN3" s="18"/>
      <c r="AO3" s="18"/>
      <c r="AP3" s="18"/>
      <c r="AQ3" s="22"/>
      <c r="AR3" s="18"/>
      <c r="AS3" s="18"/>
      <c r="AT3" s="18"/>
      <c r="AU3" s="22"/>
      <c r="AV3" s="22"/>
      <c r="AW3" s="18"/>
      <c r="AX3" s="18"/>
      <c r="AY3" s="18"/>
      <c r="AZ3" s="22"/>
    </row>
    <row r="4" spans="1:52" ht="18">
      <c r="A4" s="52">
        <v>10</v>
      </c>
      <c r="B4" s="92" t="s">
        <v>124</v>
      </c>
      <c r="C4" s="52"/>
      <c r="D4" s="24" t="s">
        <v>102</v>
      </c>
      <c r="E4" s="24" t="s">
        <v>103</v>
      </c>
      <c r="F4" s="93">
        <v>45152.333333333299</v>
      </c>
      <c r="G4" s="94">
        <v>45245</v>
      </c>
      <c r="H4" s="95"/>
      <c r="I4" s="96">
        <f t="shared" ref="I4:I33" si="0">DATEDIF(F4,G4,"d")</f>
        <v>93</v>
      </c>
      <c r="J4" s="52"/>
      <c r="K4" s="52"/>
      <c r="L4" s="52"/>
      <c r="M4" s="52"/>
      <c r="N4" s="97"/>
      <c r="O4" s="52"/>
      <c r="P4" s="52"/>
      <c r="Q4" s="52"/>
      <c r="R4" s="52"/>
      <c r="S4" s="52"/>
      <c r="T4" s="52"/>
      <c r="U4" s="52"/>
      <c r="V4" s="52"/>
      <c r="W4" s="52"/>
      <c r="X4" s="97"/>
      <c r="Y4" s="52"/>
      <c r="Z4" s="52"/>
      <c r="AA4" s="52"/>
      <c r="AB4" s="52"/>
      <c r="AC4" s="52"/>
      <c r="AD4" s="59"/>
      <c r="AE4" s="52"/>
      <c r="AF4" s="52"/>
      <c r="AG4" s="52"/>
      <c r="AH4" s="59"/>
      <c r="AI4" s="59"/>
      <c r="AJ4" s="52"/>
      <c r="AK4" s="52"/>
      <c r="AL4" s="52"/>
      <c r="AM4" s="59"/>
      <c r="AN4" s="52"/>
      <c r="AO4" s="52"/>
      <c r="AP4" s="52"/>
      <c r="AQ4" s="59"/>
      <c r="AR4" s="52"/>
      <c r="AS4" s="52"/>
      <c r="AT4" s="52"/>
      <c r="AU4" s="59"/>
      <c r="AV4" s="59"/>
      <c r="AW4" s="52"/>
      <c r="AX4" s="52"/>
      <c r="AY4" s="52"/>
      <c r="AZ4" s="59"/>
    </row>
    <row r="5" spans="1:52" ht="18">
      <c r="A5" s="98">
        <v>11</v>
      </c>
      <c r="B5" s="99" t="s">
        <v>125</v>
      </c>
      <c r="C5" s="98"/>
      <c r="D5" s="100" t="s">
        <v>102</v>
      </c>
      <c r="E5" s="100" t="s">
        <v>103</v>
      </c>
      <c r="F5" s="101">
        <v>45162</v>
      </c>
      <c r="G5" s="102">
        <v>45198</v>
      </c>
      <c r="H5" s="102">
        <v>45198</v>
      </c>
      <c r="I5" s="103">
        <f t="shared" si="0"/>
        <v>36</v>
      </c>
      <c r="J5" s="98"/>
      <c r="K5" s="98"/>
      <c r="L5" s="98"/>
      <c r="M5" s="98"/>
      <c r="N5" s="30"/>
      <c r="O5" s="30"/>
      <c r="P5" s="30"/>
      <c r="Q5" s="30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9"/>
      <c r="AE5" s="52"/>
      <c r="AF5" s="52"/>
      <c r="AG5" s="52"/>
      <c r="AH5" s="59"/>
      <c r="AI5" s="59"/>
      <c r="AJ5" s="52"/>
      <c r="AK5" s="52"/>
      <c r="AL5" s="52"/>
      <c r="AM5" s="59"/>
      <c r="AN5" s="52"/>
      <c r="AO5" s="52"/>
      <c r="AP5" s="52"/>
      <c r="AQ5" s="59"/>
      <c r="AR5" s="52"/>
      <c r="AS5" s="52"/>
      <c r="AT5" s="52"/>
      <c r="AU5" s="59"/>
      <c r="AV5" s="59"/>
      <c r="AW5" s="52"/>
      <c r="AX5" s="52"/>
      <c r="AY5" s="52"/>
      <c r="AZ5" s="59"/>
    </row>
    <row r="6" spans="1:52" ht="18">
      <c r="A6" s="98"/>
      <c r="B6" s="104" t="s">
        <v>126</v>
      </c>
      <c r="C6" s="98"/>
      <c r="D6" s="100" t="s">
        <v>102</v>
      </c>
      <c r="E6" s="100" t="s">
        <v>103</v>
      </c>
      <c r="F6" s="101">
        <v>45173</v>
      </c>
      <c r="G6" s="102">
        <v>45180</v>
      </c>
      <c r="H6" s="102">
        <v>45180</v>
      </c>
      <c r="I6" s="103">
        <f t="shared" si="0"/>
        <v>7</v>
      </c>
      <c r="J6" s="98"/>
      <c r="K6" s="98"/>
      <c r="L6" s="98"/>
      <c r="M6" s="98"/>
      <c r="N6" s="30"/>
      <c r="O6" s="30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9"/>
      <c r="AE6" s="52"/>
      <c r="AF6" s="52"/>
      <c r="AG6" s="52"/>
      <c r="AH6" s="59"/>
      <c r="AI6" s="59"/>
      <c r="AJ6" s="52"/>
      <c r="AK6" s="52"/>
      <c r="AL6" s="52"/>
      <c r="AM6" s="59"/>
      <c r="AN6" s="52"/>
      <c r="AO6" s="52"/>
      <c r="AP6" s="52"/>
      <c r="AQ6" s="59"/>
      <c r="AR6" s="52"/>
      <c r="AS6" s="52"/>
      <c r="AT6" s="52"/>
      <c r="AU6" s="59"/>
      <c r="AV6" s="59"/>
      <c r="AW6" s="52"/>
      <c r="AX6" s="52"/>
      <c r="AY6" s="52"/>
      <c r="AZ6" s="59"/>
    </row>
    <row r="7" spans="1:52" ht="18">
      <c r="A7" s="98"/>
      <c r="B7" s="104" t="s">
        <v>127</v>
      </c>
      <c r="C7" s="98"/>
      <c r="D7" s="100" t="s">
        <v>102</v>
      </c>
      <c r="E7" s="100" t="s">
        <v>103</v>
      </c>
      <c r="F7" s="102">
        <v>45180</v>
      </c>
      <c r="G7" s="102">
        <v>45187</v>
      </c>
      <c r="H7" s="102">
        <v>45187</v>
      </c>
      <c r="I7" s="103">
        <f t="shared" si="0"/>
        <v>7</v>
      </c>
      <c r="J7" s="98"/>
      <c r="K7" s="98"/>
      <c r="L7" s="98"/>
      <c r="M7" s="98"/>
      <c r="N7" s="52"/>
      <c r="O7" s="30"/>
      <c r="P7" s="30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9"/>
      <c r="AE7" s="52"/>
      <c r="AF7" s="52"/>
      <c r="AG7" s="52"/>
      <c r="AH7" s="59"/>
      <c r="AI7" s="59"/>
      <c r="AJ7" s="52"/>
      <c r="AK7" s="52"/>
      <c r="AL7" s="52"/>
      <c r="AM7" s="59"/>
      <c r="AN7" s="52"/>
      <c r="AO7" s="52"/>
      <c r="AP7" s="52"/>
      <c r="AQ7" s="59"/>
      <c r="AR7" s="52"/>
      <c r="AS7" s="52"/>
      <c r="AT7" s="52"/>
      <c r="AU7" s="59"/>
      <c r="AV7" s="59"/>
      <c r="AW7" s="52"/>
      <c r="AX7" s="52"/>
      <c r="AY7" s="52"/>
      <c r="AZ7" s="59"/>
    </row>
    <row r="8" spans="1:52" ht="18">
      <c r="A8" s="100"/>
      <c r="B8" s="104" t="s">
        <v>128</v>
      </c>
      <c r="C8" s="100"/>
      <c r="D8" s="100" t="s">
        <v>102</v>
      </c>
      <c r="E8" s="100" t="s">
        <v>103</v>
      </c>
      <c r="F8" s="102">
        <v>45187</v>
      </c>
      <c r="G8" s="102">
        <v>45198</v>
      </c>
      <c r="H8" s="102">
        <v>45198</v>
      </c>
      <c r="I8" s="103">
        <f t="shared" si="0"/>
        <v>11</v>
      </c>
      <c r="J8" s="105"/>
      <c r="K8" s="105"/>
      <c r="L8" s="105"/>
      <c r="M8" s="100"/>
      <c r="N8" s="24"/>
      <c r="O8" s="24"/>
      <c r="P8" s="30"/>
      <c r="Q8" s="30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31"/>
      <c r="AE8" s="24"/>
      <c r="AF8" s="24"/>
      <c r="AG8" s="24"/>
      <c r="AH8" s="31"/>
      <c r="AI8" s="31"/>
      <c r="AJ8" s="24"/>
      <c r="AK8" s="24"/>
      <c r="AL8" s="24"/>
      <c r="AM8" s="31"/>
      <c r="AN8" s="24"/>
      <c r="AO8" s="24"/>
      <c r="AP8" s="24"/>
      <c r="AQ8" s="31"/>
      <c r="AR8" s="24"/>
      <c r="AS8" s="24"/>
      <c r="AT8" s="24"/>
      <c r="AU8" s="31"/>
      <c r="AV8" s="31"/>
      <c r="AW8" s="24"/>
      <c r="AX8" s="24"/>
      <c r="AY8" s="24"/>
      <c r="AZ8" s="31"/>
    </row>
    <row r="9" spans="1:52" ht="18">
      <c r="A9" s="100">
        <v>12</v>
      </c>
      <c r="B9" s="99" t="s">
        <v>129</v>
      </c>
      <c r="C9" s="100"/>
      <c r="D9" s="100" t="s">
        <v>102</v>
      </c>
      <c r="E9" s="100" t="s">
        <v>103</v>
      </c>
      <c r="F9" s="102">
        <v>45194</v>
      </c>
      <c r="G9" s="102">
        <v>45229</v>
      </c>
      <c r="H9" s="106"/>
      <c r="I9" s="103">
        <f t="shared" si="0"/>
        <v>35</v>
      </c>
      <c r="J9" s="105"/>
      <c r="K9" s="105"/>
      <c r="L9" s="105"/>
      <c r="M9" s="100"/>
      <c r="N9" s="24"/>
      <c r="O9" s="24"/>
      <c r="P9" s="30"/>
      <c r="Q9" s="30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1"/>
      <c r="AE9" s="24"/>
      <c r="AF9" s="24"/>
      <c r="AG9" s="24"/>
      <c r="AH9" s="31"/>
      <c r="AI9" s="31"/>
      <c r="AJ9" s="24"/>
      <c r="AK9" s="24"/>
      <c r="AL9" s="24"/>
      <c r="AM9" s="31"/>
      <c r="AN9" s="24"/>
      <c r="AO9" s="24"/>
      <c r="AP9" s="24"/>
      <c r="AQ9" s="31"/>
      <c r="AR9" s="24"/>
      <c r="AS9" s="24"/>
      <c r="AT9" s="24"/>
      <c r="AU9" s="31"/>
      <c r="AV9" s="31"/>
      <c r="AW9" s="24"/>
      <c r="AX9" s="24"/>
      <c r="AY9" s="24"/>
      <c r="AZ9" s="31"/>
    </row>
    <row r="10" spans="1:52" ht="18">
      <c r="A10" s="214"/>
      <c r="B10" s="213" t="s">
        <v>130</v>
      </c>
      <c r="C10" s="214"/>
      <c r="D10" s="214" t="s">
        <v>102</v>
      </c>
      <c r="E10" s="214" t="s">
        <v>103</v>
      </c>
      <c r="F10" s="215">
        <v>45194</v>
      </c>
      <c r="G10" s="215">
        <v>45201</v>
      </c>
      <c r="H10" s="216"/>
      <c r="I10" s="217">
        <f t="shared" si="0"/>
        <v>7</v>
      </c>
      <c r="J10" s="218" t="s">
        <v>219</v>
      </c>
      <c r="K10" s="218">
        <v>45210</v>
      </c>
      <c r="L10" s="218"/>
      <c r="M10" s="214"/>
      <c r="N10" s="24"/>
      <c r="O10" s="24"/>
      <c r="P10" s="30"/>
      <c r="Q10" s="30"/>
      <c r="R10" s="219"/>
      <c r="S10" s="219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1"/>
      <c r="AE10" s="24"/>
      <c r="AF10" s="24"/>
      <c r="AG10" s="24"/>
      <c r="AH10" s="31"/>
      <c r="AI10" s="31"/>
      <c r="AJ10" s="24"/>
      <c r="AK10" s="24"/>
      <c r="AL10" s="24"/>
      <c r="AM10" s="31"/>
      <c r="AN10" s="24"/>
      <c r="AO10" s="24"/>
      <c r="AP10" s="24"/>
      <c r="AQ10" s="31"/>
      <c r="AR10" s="24"/>
      <c r="AS10" s="24"/>
      <c r="AT10" s="24"/>
      <c r="AU10" s="31"/>
      <c r="AV10" s="31"/>
      <c r="AW10" s="24"/>
      <c r="AX10" s="24"/>
      <c r="AY10" s="24"/>
      <c r="AZ10" s="31"/>
    </row>
    <row r="11" spans="1:52" ht="18">
      <c r="A11" s="24"/>
      <c r="B11" s="32" t="s">
        <v>220</v>
      </c>
      <c r="C11" s="24"/>
      <c r="D11" s="24" t="s">
        <v>102</v>
      </c>
      <c r="E11" s="24" t="s">
        <v>103</v>
      </c>
      <c r="F11" s="55">
        <v>45201</v>
      </c>
      <c r="G11" s="55">
        <v>45215</v>
      </c>
      <c r="H11" s="107"/>
      <c r="I11" s="56">
        <f t="shared" si="0"/>
        <v>14</v>
      </c>
      <c r="J11" s="47"/>
      <c r="K11" s="47"/>
      <c r="L11" s="47"/>
      <c r="M11" s="24" t="s">
        <v>384</v>
      </c>
      <c r="N11" s="24"/>
      <c r="O11" s="24"/>
      <c r="P11" s="24"/>
      <c r="Q11" s="24"/>
      <c r="R11" s="30"/>
      <c r="S11" s="30"/>
      <c r="T11" s="30"/>
      <c r="U11" s="24"/>
      <c r="V11" s="24"/>
      <c r="W11" s="24"/>
      <c r="X11" s="24"/>
      <c r="Y11" s="24"/>
      <c r="Z11" s="24"/>
      <c r="AA11" s="24"/>
      <c r="AB11" s="24"/>
      <c r="AC11" s="24"/>
      <c r="AD11" s="31"/>
      <c r="AE11" s="24"/>
      <c r="AF11" s="24"/>
      <c r="AG11" s="24"/>
      <c r="AH11" s="31"/>
      <c r="AI11" s="31"/>
      <c r="AJ11" s="24"/>
      <c r="AK11" s="24"/>
      <c r="AL11" s="24"/>
      <c r="AM11" s="31"/>
      <c r="AN11" s="24"/>
      <c r="AO11" s="24"/>
      <c r="AP11" s="24"/>
      <c r="AQ11" s="31"/>
      <c r="AR11" s="24"/>
      <c r="AS11" s="24"/>
      <c r="AT11" s="24"/>
      <c r="AU11" s="31"/>
      <c r="AV11" s="31"/>
      <c r="AW11" s="24"/>
      <c r="AX11" s="24"/>
      <c r="AY11" s="24"/>
      <c r="AZ11" s="31"/>
    </row>
    <row r="12" spans="1:52" ht="18">
      <c r="A12" s="24"/>
      <c r="B12" s="61" t="s">
        <v>221</v>
      </c>
      <c r="C12" s="24"/>
      <c r="D12" s="24" t="s">
        <v>102</v>
      </c>
      <c r="E12" s="24" t="s">
        <v>103</v>
      </c>
      <c r="F12" s="55">
        <v>45201</v>
      </c>
      <c r="G12" s="55">
        <v>45215</v>
      </c>
      <c r="H12" s="107"/>
      <c r="I12" s="56">
        <f t="shared" si="0"/>
        <v>14</v>
      </c>
      <c r="J12" s="47"/>
      <c r="K12" s="47"/>
      <c r="L12" s="47"/>
      <c r="M12" s="24" t="s">
        <v>222</v>
      </c>
      <c r="N12" s="24"/>
      <c r="O12" s="24"/>
      <c r="P12" s="24"/>
      <c r="Q12" s="24"/>
      <c r="R12" s="30"/>
      <c r="S12" s="30"/>
      <c r="T12" s="30"/>
      <c r="U12" s="24"/>
      <c r="V12" s="24"/>
      <c r="W12" s="24"/>
      <c r="X12" s="24"/>
      <c r="Y12" s="24"/>
      <c r="Z12" s="24"/>
      <c r="AA12" s="24"/>
      <c r="AB12" s="24"/>
      <c r="AC12" s="24"/>
      <c r="AD12" s="31"/>
      <c r="AE12" s="24"/>
      <c r="AF12" s="24"/>
      <c r="AG12" s="24"/>
      <c r="AH12" s="31"/>
      <c r="AI12" s="31"/>
      <c r="AJ12" s="24"/>
      <c r="AK12" s="24"/>
      <c r="AL12" s="24"/>
      <c r="AM12" s="31"/>
      <c r="AN12" s="24"/>
      <c r="AO12" s="24"/>
      <c r="AP12" s="24"/>
      <c r="AQ12" s="31"/>
      <c r="AR12" s="24"/>
      <c r="AS12" s="24"/>
      <c r="AT12" s="24"/>
      <c r="AU12" s="31"/>
      <c r="AV12" s="31"/>
      <c r="AW12" s="24"/>
      <c r="AX12" s="24"/>
      <c r="AY12" s="24"/>
      <c r="AZ12" s="31"/>
    </row>
    <row r="13" spans="1:52" ht="18">
      <c r="A13" s="24"/>
      <c r="B13" s="61" t="s">
        <v>223</v>
      </c>
      <c r="C13" s="24"/>
      <c r="D13" s="24" t="s">
        <v>102</v>
      </c>
      <c r="E13" s="24" t="s">
        <v>103</v>
      </c>
      <c r="F13" s="55">
        <v>45215</v>
      </c>
      <c r="G13" s="55">
        <v>45222</v>
      </c>
      <c r="H13" s="107"/>
      <c r="I13" s="56">
        <f t="shared" si="0"/>
        <v>7</v>
      </c>
      <c r="J13" s="47"/>
      <c r="K13" s="47"/>
      <c r="L13" s="47"/>
      <c r="M13" s="24"/>
      <c r="N13" s="24"/>
      <c r="O13" s="24"/>
      <c r="P13" s="24"/>
      <c r="Q13" s="24"/>
      <c r="R13" s="24"/>
      <c r="S13" s="24"/>
      <c r="T13" s="30"/>
      <c r="U13" s="30"/>
      <c r="V13" s="24"/>
      <c r="W13" s="24"/>
      <c r="X13" s="24"/>
      <c r="Y13" s="24"/>
      <c r="Z13" s="24"/>
      <c r="AA13" s="24"/>
      <c r="AB13" s="24"/>
      <c r="AC13" s="24"/>
      <c r="AD13" s="31"/>
      <c r="AE13" s="24"/>
      <c r="AF13" s="24"/>
      <c r="AG13" s="24"/>
      <c r="AH13" s="31"/>
      <c r="AI13" s="31"/>
      <c r="AJ13" s="24"/>
      <c r="AK13" s="24"/>
      <c r="AL13" s="24"/>
      <c r="AM13" s="31"/>
      <c r="AN13" s="24"/>
      <c r="AO13" s="24"/>
      <c r="AP13" s="24"/>
      <c r="AQ13" s="31"/>
      <c r="AR13" s="24"/>
      <c r="AS13" s="24"/>
      <c r="AT13" s="24"/>
      <c r="AU13" s="31"/>
      <c r="AV13" s="31"/>
      <c r="AW13" s="24"/>
      <c r="AX13" s="24"/>
      <c r="AY13" s="24"/>
      <c r="AZ13" s="31"/>
    </row>
    <row r="14" spans="1:52" ht="18">
      <c r="A14" s="52"/>
      <c r="B14" s="61" t="s">
        <v>134</v>
      </c>
      <c r="C14" s="52"/>
      <c r="D14" s="24" t="s">
        <v>102</v>
      </c>
      <c r="E14" s="24" t="s">
        <v>103</v>
      </c>
      <c r="F14" s="55">
        <v>45222</v>
      </c>
      <c r="G14" s="55">
        <v>45229</v>
      </c>
      <c r="H14" s="95"/>
      <c r="I14" s="56">
        <f t="shared" si="0"/>
        <v>7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8"/>
      <c r="V14" s="58"/>
      <c r="W14" s="52"/>
      <c r="X14" s="52"/>
      <c r="Y14" s="52"/>
      <c r="Z14" s="52"/>
      <c r="AA14" s="52"/>
      <c r="AB14" s="52"/>
      <c r="AC14" s="52"/>
      <c r="AD14" s="59"/>
      <c r="AE14" s="52"/>
      <c r="AF14" s="52"/>
      <c r="AG14" s="52"/>
      <c r="AH14" s="59"/>
      <c r="AI14" s="59"/>
      <c r="AJ14" s="52"/>
      <c r="AK14" s="52"/>
      <c r="AL14" s="52"/>
      <c r="AM14" s="59"/>
      <c r="AN14" s="52"/>
      <c r="AO14" s="52"/>
      <c r="AP14" s="52"/>
      <c r="AQ14" s="59"/>
      <c r="AR14" s="52"/>
      <c r="AS14" s="52"/>
      <c r="AT14" s="52"/>
      <c r="AU14" s="59"/>
      <c r="AV14" s="59"/>
      <c r="AW14" s="52"/>
      <c r="AX14" s="52"/>
      <c r="AY14" s="52"/>
      <c r="AZ14" s="59"/>
    </row>
    <row r="15" spans="1:52" ht="18">
      <c r="A15" s="24"/>
      <c r="B15" s="61" t="s">
        <v>131</v>
      </c>
      <c r="C15" s="24"/>
      <c r="D15" s="24" t="s">
        <v>102</v>
      </c>
      <c r="E15" s="24" t="s">
        <v>103</v>
      </c>
      <c r="F15" s="55">
        <v>45201</v>
      </c>
      <c r="G15" s="55">
        <v>45215</v>
      </c>
      <c r="H15" s="107"/>
      <c r="I15" s="56">
        <f t="shared" si="0"/>
        <v>14</v>
      </c>
      <c r="J15" s="47"/>
      <c r="K15" s="47"/>
      <c r="L15" s="47"/>
      <c r="M15" s="24"/>
      <c r="N15" s="24"/>
      <c r="O15" s="24"/>
      <c r="P15" s="24"/>
      <c r="Q15" s="24"/>
      <c r="R15" s="30"/>
      <c r="S15" s="30"/>
      <c r="T15" s="30"/>
      <c r="U15" s="24"/>
      <c r="V15" s="24"/>
      <c r="W15" s="24"/>
      <c r="X15" s="24"/>
      <c r="Y15" s="24"/>
      <c r="Z15" s="24"/>
      <c r="AA15" s="24"/>
      <c r="AB15" s="24"/>
      <c r="AC15" s="24"/>
      <c r="AD15" s="31"/>
      <c r="AE15" s="24"/>
      <c r="AF15" s="24"/>
      <c r="AG15" s="24"/>
      <c r="AH15" s="31"/>
      <c r="AI15" s="31"/>
      <c r="AJ15" s="24"/>
      <c r="AK15" s="24"/>
      <c r="AL15" s="24"/>
      <c r="AM15" s="31"/>
      <c r="AN15" s="24"/>
      <c r="AO15" s="24"/>
      <c r="AP15" s="24"/>
      <c r="AQ15" s="31"/>
      <c r="AR15" s="24"/>
      <c r="AS15" s="24"/>
      <c r="AT15" s="24"/>
      <c r="AU15" s="31"/>
      <c r="AV15" s="31"/>
      <c r="AW15" s="24"/>
      <c r="AX15" s="24"/>
      <c r="AY15" s="24"/>
      <c r="AZ15" s="31"/>
    </row>
    <row r="16" spans="1:52" ht="18">
      <c r="A16" s="52"/>
      <c r="B16" s="62" t="s">
        <v>133</v>
      </c>
      <c r="C16" s="52"/>
      <c r="D16" s="24" t="s">
        <v>102</v>
      </c>
      <c r="E16" s="24" t="s">
        <v>103</v>
      </c>
      <c r="F16" s="55">
        <v>45215</v>
      </c>
      <c r="G16" s="55">
        <v>45222</v>
      </c>
      <c r="H16" s="95"/>
      <c r="I16" s="56">
        <f t="shared" si="0"/>
        <v>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8"/>
      <c r="U16" s="58"/>
      <c r="V16" s="52"/>
      <c r="W16" s="52"/>
      <c r="X16" s="52"/>
      <c r="Y16" s="52"/>
      <c r="Z16" s="52"/>
      <c r="AA16" s="52"/>
      <c r="AB16" s="52"/>
      <c r="AC16" s="52"/>
      <c r="AD16" s="59"/>
      <c r="AE16" s="52"/>
      <c r="AF16" s="52"/>
      <c r="AG16" s="52"/>
      <c r="AH16" s="59"/>
      <c r="AI16" s="59"/>
      <c r="AJ16" s="52"/>
      <c r="AK16" s="52"/>
      <c r="AL16" s="52"/>
      <c r="AM16" s="59"/>
      <c r="AN16" s="52"/>
      <c r="AO16" s="52"/>
      <c r="AP16" s="52"/>
      <c r="AQ16" s="59"/>
      <c r="AR16" s="52"/>
      <c r="AS16" s="52"/>
      <c r="AT16" s="52"/>
      <c r="AU16" s="59"/>
      <c r="AV16" s="59"/>
      <c r="AW16" s="52"/>
      <c r="AX16" s="52"/>
      <c r="AY16" s="52"/>
      <c r="AZ16" s="59"/>
    </row>
    <row r="17" spans="1:52" ht="18">
      <c r="A17" s="52">
        <v>13</v>
      </c>
      <c r="B17" s="53" t="s">
        <v>135</v>
      </c>
      <c r="C17" s="52"/>
      <c r="D17" s="24" t="s">
        <v>102</v>
      </c>
      <c r="E17" s="24" t="s">
        <v>103</v>
      </c>
      <c r="F17" s="55">
        <v>45222</v>
      </c>
      <c r="G17" s="55">
        <v>45257</v>
      </c>
      <c r="H17" s="95"/>
      <c r="I17" s="56">
        <f t="shared" si="0"/>
        <v>35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8"/>
      <c r="V17" s="58"/>
      <c r="W17" s="58"/>
      <c r="X17" s="58"/>
      <c r="Y17" s="58"/>
      <c r="Z17" s="58"/>
      <c r="AA17" s="52"/>
      <c r="AB17" s="52"/>
      <c r="AC17" s="52"/>
      <c r="AD17" s="59"/>
      <c r="AE17" s="52"/>
      <c r="AF17" s="52"/>
      <c r="AG17" s="52"/>
      <c r="AH17" s="59"/>
      <c r="AI17" s="59"/>
      <c r="AJ17" s="52"/>
      <c r="AK17" s="52"/>
      <c r="AL17" s="52"/>
      <c r="AM17" s="59"/>
      <c r="AN17" s="52"/>
      <c r="AO17" s="52"/>
      <c r="AP17" s="52"/>
      <c r="AQ17" s="59"/>
      <c r="AR17" s="52"/>
      <c r="AS17" s="52"/>
      <c r="AT17" s="52"/>
      <c r="AU17" s="59"/>
      <c r="AV17" s="59"/>
      <c r="AW17" s="52"/>
      <c r="AX17" s="52"/>
      <c r="AY17" s="52"/>
      <c r="AZ17" s="59"/>
    </row>
    <row r="18" spans="1:52" ht="18">
      <c r="A18" s="52"/>
      <c r="B18" s="53" t="s">
        <v>224</v>
      </c>
      <c r="C18" s="52"/>
      <c r="D18" s="24" t="s">
        <v>102</v>
      </c>
      <c r="E18" s="24" t="s">
        <v>103</v>
      </c>
      <c r="F18" s="55">
        <v>45222</v>
      </c>
      <c r="G18" s="55">
        <v>45229</v>
      </c>
      <c r="H18" s="95"/>
      <c r="I18" s="56">
        <f t="shared" si="0"/>
        <v>7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8"/>
      <c r="V18" s="58"/>
      <c r="W18" s="52"/>
      <c r="X18" s="52"/>
      <c r="Y18" s="52"/>
      <c r="Z18" s="52"/>
      <c r="AA18" s="52"/>
      <c r="AB18" s="52"/>
      <c r="AC18" s="52"/>
      <c r="AD18" s="59"/>
      <c r="AE18" s="52"/>
      <c r="AF18" s="52"/>
      <c r="AG18" s="52"/>
      <c r="AH18" s="59"/>
      <c r="AI18" s="59"/>
      <c r="AJ18" s="52"/>
      <c r="AK18" s="52"/>
      <c r="AL18" s="52"/>
      <c r="AM18" s="59"/>
      <c r="AN18" s="52"/>
      <c r="AO18" s="52"/>
      <c r="AP18" s="52"/>
      <c r="AQ18" s="59"/>
      <c r="AR18" s="52"/>
      <c r="AS18" s="52"/>
      <c r="AT18" s="52"/>
      <c r="AU18" s="59"/>
      <c r="AV18" s="59"/>
      <c r="AW18" s="52"/>
      <c r="AX18" s="52"/>
      <c r="AY18" s="52"/>
      <c r="AZ18" s="59"/>
    </row>
    <row r="19" spans="1:52" ht="18">
      <c r="A19" s="52"/>
      <c r="B19" s="61" t="s">
        <v>136</v>
      </c>
      <c r="C19" s="52"/>
      <c r="D19" s="24" t="s">
        <v>102</v>
      </c>
      <c r="E19" s="24" t="s">
        <v>103</v>
      </c>
      <c r="F19" s="55">
        <v>45222</v>
      </c>
      <c r="G19" s="55">
        <v>45243</v>
      </c>
      <c r="H19" s="95"/>
      <c r="I19" s="56">
        <f t="shared" si="0"/>
        <v>21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8"/>
      <c r="V19" s="58"/>
      <c r="W19" s="58"/>
      <c r="X19" s="58"/>
      <c r="Y19" s="52"/>
      <c r="Z19" s="52"/>
      <c r="AA19" s="52"/>
      <c r="AB19" s="52"/>
      <c r="AC19" s="52"/>
      <c r="AD19" s="59"/>
      <c r="AE19" s="52"/>
      <c r="AF19" s="52"/>
      <c r="AG19" s="52"/>
      <c r="AH19" s="59"/>
      <c r="AI19" s="59"/>
      <c r="AJ19" s="52"/>
      <c r="AK19" s="52"/>
      <c r="AL19" s="52"/>
      <c r="AM19" s="59"/>
      <c r="AN19" s="52"/>
      <c r="AO19" s="52"/>
      <c r="AP19" s="52"/>
      <c r="AQ19" s="59"/>
      <c r="AR19" s="52"/>
      <c r="AS19" s="52"/>
      <c r="AT19" s="52"/>
      <c r="AU19" s="59"/>
      <c r="AV19" s="59"/>
      <c r="AW19" s="52"/>
      <c r="AX19" s="52"/>
      <c r="AY19" s="52"/>
      <c r="AZ19" s="59"/>
    </row>
    <row r="20" spans="1:52" ht="18">
      <c r="A20" s="63"/>
      <c r="B20" s="64" t="s">
        <v>137</v>
      </c>
      <c r="C20" s="63"/>
      <c r="D20" s="24" t="s">
        <v>102</v>
      </c>
      <c r="E20" s="24" t="s">
        <v>103</v>
      </c>
      <c r="F20" s="55">
        <v>45236</v>
      </c>
      <c r="G20" s="55">
        <v>45243</v>
      </c>
      <c r="H20" s="107"/>
      <c r="I20" s="56">
        <f t="shared" si="0"/>
        <v>7</v>
      </c>
      <c r="J20" s="65"/>
      <c r="K20" s="47"/>
      <c r="L20" s="47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58"/>
      <c r="X20" s="58"/>
      <c r="Y20" s="24"/>
      <c r="Z20" s="24"/>
      <c r="AA20" s="24"/>
      <c r="AB20" s="24"/>
      <c r="AC20" s="24"/>
      <c r="AD20" s="31"/>
      <c r="AE20" s="24"/>
      <c r="AF20" s="24"/>
      <c r="AG20" s="24"/>
      <c r="AH20" s="31"/>
      <c r="AI20" s="31"/>
      <c r="AJ20" s="24"/>
      <c r="AK20" s="24"/>
      <c r="AL20" s="24"/>
      <c r="AM20" s="31"/>
      <c r="AN20" s="24"/>
      <c r="AO20" s="24"/>
      <c r="AP20" s="24"/>
      <c r="AQ20" s="31"/>
      <c r="AR20" s="24"/>
      <c r="AS20" s="24"/>
      <c r="AT20" s="24"/>
      <c r="AU20" s="31"/>
      <c r="AV20" s="31"/>
      <c r="AW20" s="24"/>
      <c r="AX20" s="24"/>
      <c r="AY20" s="24"/>
      <c r="AZ20" s="31"/>
    </row>
    <row r="21" spans="1:52" ht="18">
      <c r="A21" s="24"/>
      <c r="B21" s="61" t="s">
        <v>138</v>
      </c>
      <c r="C21" s="24"/>
      <c r="D21" s="24" t="s">
        <v>102</v>
      </c>
      <c r="E21" s="24" t="s">
        <v>103</v>
      </c>
      <c r="F21" s="55">
        <v>45243</v>
      </c>
      <c r="G21" s="55">
        <v>45251</v>
      </c>
      <c r="H21" s="107"/>
      <c r="I21" s="56">
        <f t="shared" si="0"/>
        <v>8</v>
      </c>
      <c r="J21" s="47"/>
      <c r="K21" s="47"/>
      <c r="L21" s="47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8"/>
      <c r="Y21" s="58"/>
      <c r="Z21" s="24"/>
      <c r="AA21" s="24"/>
      <c r="AB21" s="24"/>
      <c r="AC21" s="24"/>
      <c r="AD21" s="31"/>
      <c r="AE21" s="24"/>
      <c r="AF21" s="24"/>
      <c r="AG21" s="24"/>
      <c r="AH21" s="31"/>
      <c r="AI21" s="31"/>
      <c r="AJ21" s="24"/>
      <c r="AK21" s="24"/>
      <c r="AL21" s="24"/>
      <c r="AM21" s="31"/>
      <c r="AN21" s="24"/>
      <c r="AO21" s="24"/>
      <c r="AP21" s="24"/>
      <c r="AQ21" s="31"/>
      <c r="AR21" s="24"/>
      <c r="AS21" s="24"/>
      <c r="AT21" s="24"/>
      <c r="AU21" s="31"/>
      <c r="AV21" s="31"/>
      <c r="AW21" s="24"/>
      <c r="AX21" s="24"/>
      <c r="AY21" s="24"/>
      <c r="AZ21" s="31"/>
    </row>
    <row r="22" spans="1:52" ht="18">
      <c r="A22" s="24"/>
      <c r="B22" s="61" t="s">
        <v>139</v>
      </c>
      <c r="C22" s="24"/>
      <c r="D22" s="24" t="s">
        <v>102</v>
      </c>
      <c r="E22" s="24" t="s">
        <v>103</v>
      </c>
      <c r="F22" s="55">
        <v>45250</v>
      </c>
      <c r="G22" s="55">
        <v>45257</v>
      </c>
      <c r="H22" s="107"/>
      <c r="I22" s="56">
        <f t="shared" si="0"/>
        <v>7</v>
      </c>
      <c r="J22" s="47"/>
      <c r="K22" s="47"/>
      <c r="L22" s="47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58"/>
      <c r="Z22" s="58"/>
      <c r="AA22" s="24"/>
      <c r="AB22" s="24"/>
      <c r="AC22" s="24"/>
      <c r="AD22" s="31"/>
      <c r="AE22" s="24"/>
      <c r="AF22" s="24"/>
      <c r="AG22" s="24"/>
      <c r="AH22" s="31"/>
      <c r="AI22" s="31"/>
      <c r="AJ22" s="24"/>
      <c r="AK22" s="24"/>
      <c r="AL22" s="24"/>
      <c r="AM22" s="31"/>
      <c r="AN22" s="24"/>
      <c r="AO22" s="24"/>
      <c r="AP22" s="24"/>
      <c r="AQ22" s="31"/>
      <c r="AR22" s="24"/>
      <c r="AS22" s="24"/>
      <c r="AT22" s="24"/>
      <c r="AU22" s="31"/>
      <c r="AV22" s="31"/>
      <c r="AW22" s="24"/>
      <c r="AX22" s="24"/>
      <c r="AY22" s="24"/>
      <c r="AZ22" s="31"/>
    </row>
    <row r="23" spans="1:52" ht="18">
      <c r="A23" s="24">
        <v>14</v>
      </c>
      <c r="B23" s="53" t="s">
        <v>140</v>
      </c>
      <c r="C23" s="24"/>
      <c r="D23" s="24" t="s">
        <v>102</v>
      </c>
      <c r="E23" s="24" t="s">
        <v>103</v>
      </c>
      <c r="F23" s="55">
        <v>45222</v>
      </c>
      <c r="G23" s="55">
        <v>45260</v>
      </c>
      <c r="H23" s="107"/>
      <c r="I23" s="56">
        <f t="shared" si="0"/>
        <v>38</v>
      </c>
      <c r="J23" s="47"/>
      <c r="K23" s="47"/>
      <c r="L23" s="47"/>
      <c r="M23" s="24"/>
      <c r="N23" s="24"/>
      <c r="O23" s="24"/>
      <c r="P23" s="24"/>
      <c r="Q23" s="24"/>
      <c r="R23" s="30"/>
      <c r="S23" s="30"/>
      <c r="T23" s="30"/>
      <c r="U23" s="30"/>
      <c r="V23" s="30"/>
      <c r="W23" s="30"/>
      <c r="X23" s="30"/>
      <c r="Y23" s="30"/>
      <c r="Z23" s="30"/>
      <c r="AA23" s="24"/>
      <c r="AB23" s="24"/>
      <c r="AC23" s="24"/>
      <c r="AD23" s="31"/>
      <c r="AE23" s="24"/>
      <c r="AF23" s="24"/>
      <c r="AG23" s="24"/>
      <c r="AH23" s="31"/>
      <c r="AI23" s="31"/>
      <c r="AJ23" s="24"/>
      <c r="AK23" s="24"/>
      <c r="AL23" s="24"/>
      <c r="AM23" s="31"/>
      <c r="AN23" s="24"/>
      <c r="AO23" s="24"/>
      <c r="AP23" s="24"/>
      <c r="AQ23" s="31"/>
      <c r="AR23" s="24"/>
      <c r="AS23" s="24"/>
      <c r="AT23" s="24"/>
      <c r="AU23" s="31"/>
      <c r="AV23" s="31"/>
      <c r="AW23" s="24"/>
      <c r="AX23" s="24"/>
      <c r="AY23" s="24"/>
      <c r="AZ23" s="31"/>
    </row>
    <row r="24" spans="1:52" ht="18">
      <c r="A24" s="24"/>
      <c r="B24" s="53" t="s">
        <v>141</v>
      </c>
      <c r="C24" s="24"/>
      <c r="D24" s="24" t="s">
        <v>102</v>
      </c>
      <c r="E24" s="24" t="s">
        <v>103</v>
      </c>
      <c r="F24" s="55">
        <v>45236</v>
      </c>
      <c r="G24" s="55">
        <v>45260</v>
      </c>
      <c r="H24" s="107"/>
      <c r="I24" s="56">
        <f t="shared" si="0"/>
        <v>24</v>
      </c>
      <c r="J24" s="47"/>
      <c r="K24" s="47"/>
      <c r="L24" s="47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1"/>
      <c r="AE24" s="24"/>
      <c r="AF24" s="24"/>
      <c r="AG24" s="24"/>
      <c r="AH24" s="31"/>
      <c r="AI24" s="31"/>
      <c r="AJ24" s="24"/>
      <c r="AK24" s="24"/>
      <c r="AL24" s="24"/>
      <c r="AM24" s="31"/>
      <c r="AN24" s="24"/>
      <c r="AO24" s="24"/>
      <c r="AP24" s="24"/>
      <c r="AQ24" s="31"/>
      <c r="AR24" s="24"/>
      <c r="AS24" s="24"/>
      <c r="AT24" s="24"/>
      <c r="AU24" s="31"/>
      <c r="AV24" s="31"/>
      <c r="AW24" s="24"/>
      <c r="AX24" s="24"/>
      <c r="AY24" s="24"/>
      <c r="AZ24" s="31"/>
    </row>
    <row r="25" spans="1:52" ht="18">
      <c r="A25" s="24">
        <v>15</v>
      </c>
      <c r="B25" s="53" t="s">
        <v>142</v>
      </c>
      <c r="C25" s="24"/>
      <c r="D25" s="24" t="s">
        <v>102</v>
      </c>
      <c r="E25" s="24" t="s">
        <v>103</v>
      </c>
      <c r="F25" s="55">
        <v>45215</v>
      </c>
      <c r="G25" s="55">
        <v>45260</v>
      </c>
      <c r="H25" s="107"/>
      <c r="I25" s="56">
        <f t="shared" si="0"/>
        <v>45</v>
      </c>
      <c r="J25" s="47"/>
      <c r="K25" s="47"/>
      <c r="L25" s="47"/>
      <c r="M25" s="24"/>
      <c r="N25" s="24"/>
      <c r="O25" s="24"/>
      <c r="P25" s="24"/>
      <c r="Q25" s="24"/>
      <c r="R25" s="24"/>
      <c r="S25" s="24"/>
      <c r="T25" s="30"/>
      <c r="U25" s="30"/>
      <c r="V25" s="30"/>
      <c r="W25" s="30"/>
      <c r="X25" s="30"/>
      <c r="Y25" s="30"/>
      <c r="Z25" s="30"/>
      <c r="AA25" s="24"/>
      <c r="AB25" s="24"/>
      <c r="AC25" s="24"/>
      <c r="AD25" s="31"/>
      <c r="AE25" s="24"/>
      <c r="AF25" s="24"/>
      <c r="AG25" s="24"/>
      <c r="AH25" s="31"/>
      <c r="AI25" s="31"/>
      <c r="AJ25" s="24"/>
      <c r="AK25" s="24"/>
      <c r="AL25" s="24"/>
      <c r="AM25" s="31"/>
      <c r="AN25" s="24"/>
      <c r="AO25" s="24"/>
      <c r="AP25" s="24"/>
      <c r="AQ25" s="31"/>
      <c r="AR25" s="24"/>
      <c r="AS25" s="24"/>
      <c r="AT25" s="24"/>
      <c r="AU25" s="31"/>
      <c r="AV25" s="31"/>
      <c r="AW25" s="24"/>
      <c r="AX25" s="24"/>
      <c r="AY25" s="24"/>
      <c r="AZ25" s="31"/>
    </row>
    <row r="26" spans="1:52" ht="18">
      <c r="A26" s="24">
        <v>16</v>
      </c>
      <c r="B26" s="53" t="s">
        <v>143</v>
      </c>
      <c r="C26" s="24"/>
      <c r="D26" s="24" t="s">
        <v>102</v>
      </c>
      <c r="E26" s="24" t="s">
        <v>103</v>
      </c>
      <c r="F26" s="66">
        <v>45201</v>
      </c>
      <c r="G26" s="55">
        <v>45236</v>
      </c>
      <c r="H26" s="107"/>
      <c r="I26" s="56">
        <f t="shared" si="0"/>
        <v>35</v>
      </c>
      <c r="J26" s="47"/>
      <c r="K26" s="47"/>
      <c r="L26" s="47"/>
      <c r="M26" s="24"/>
      <c r="N26" s="24"/>
      <c r="O26" s="24"/>
      <c r="P26" s="24"/>
      <c r="Q26" s="24"/>
      <c r="R26" s="30"/>
      <c r="S26" s="30"/>
      <c r="T26" s="30"/>
      <c r="U26" s="30"/>
      <c r="V26" s="30"/>
      <c r="W26" s="24"/>
      <c r="X26" s="24"/>
      <c r="Y26" s="24"/>
      <c r="Z26" s="24"/>
      <c r="AA26" s="24"/>
      <c r="AB26" s="24"/>
      <c r="AC26" s="24"/>
      <c r="AD26" s="31"/>
      <c r="AE26" s="24"/>
      <c r="AF26" s="24"/>
      <c r="AG26" s="24"/>
      <c r="AH26" s="31"/>
      <c r="AI26" s="31"/>
      <c r="AJ26" s="24"/>
      <c r="AK26" s="24"/>
      <c r="AL26" s="24"/>
      <c r="AM26" s="31"/>
      <c r="AN26" s="24"/>
      <c r="AO26" s="24"/>
      <c r="AP26" s="24"/>
      <c r="AQ26" s="31"/>
      <c r="AR26" s="24"/>
      <c r="AS26" s="24"/>
      <c r="AT26" s="24"/>
      <c r="AU26" s="31"/>
      <c r="AV26" s="31"/>
      <c r="AW26" s="24"/>
      <c r="AX26" s="24"/>
      <c r="AY26" s="24"/>
      <c r="AZ26" s="31"/>
    </row>
    <row r="27" spans="1:52" ht="18">
      <c r="A27" s="24"/>
      <c r="B27" s="53" t="s">
        <v>144</v>
      </c>
      <c r="C27" s="24"/>
      <c r="D27" s="24" t="s">
        <v>102</v>
      </c>
      <c r="E27" s="24" t="s">
        <v>103</v>
      </c>
      <c r="F27" s="66">
        <v>45229</v>
      </c>
      <c r="G27" s="66">
        <v>45236</v>
      </c>
      <c r="H27" s="107"/>
      <c r="I27" s="56">
        <f t="shared" si="0"/>
        <v>7</v>
      </c>
      <c r="J27" s="47"/>
      <c r="K27" s="47"/>
      <c r="L27" s="47"/>
      <c r="M27" s="24"/>
      <c r="N27" s="24"/>
      <c r="O27" s="24"/>
      <c r="P27" s="24"/>
      <c r="Q27" s="24"/>
      <c r="R27" s="24"/>
      <c r="S27" s="24"/>
      <c r="T27" s="24"/>
      <c r="U27" s="24"/>
      <c r="V27" s="58"/>
      <c r="W27" s="58"/>
      <c r="X27" s="24"/>
      <c r="Y27" s="24"/>
      <c r="Z27" s="24"/>
      <c r="AA27" s="24"/>
      <c r="AB27" s="24"/>
      <c r="AC27" s="24"/>
      <c r="AD27" s="31"/>
      <c r="AE27" s="24"/>
      <c r="AF27" s="24"/>
      <c r="AG27" s="24"/>
      <c r="AH27" s="31"/>
      <c r="AI27" s="31"/>
      <c r="AJ27" s="24"/>
      <c r="AK27" s="24"/>
      <c r="AL27" s="24"/>
      <c r="AM27" s="31"/>
      <c r="AN27" s="24"/>
      <c r="AO27" s="24"/>
      <c r="AP27" s="24"/>
      <c r="AQ27" s="31"/>
      <c r="AR27" s="24"/>
      <c r="AS27" s="24"/>
      <c r="AT27" s="24"/>
      <c r="AU27" s="31"/>
      <c r="AV27" s="31"/>
      <c r="AW27" s="24"/>
      <c r="AX27" s="24"/>
      <c r="AY27" s="24"/>
      <c r="AZ27" s="31"/>
    </row>
    <row r="28" spans="1:52" ht="18">
      <c r="A28" s="24"/>
      <c r="B28" s="53" t="s">
        <v>145</v>
      </c>
      <c r="C28" s="24"/>
      <c r="D28" s="24" t="s">
        <v>102</v>
      </c>
      <c r="E28" s="24" t="s">
        <v>103</v>
      </c>
      <c r="F28" s="66">
        <v>45208</v>
      </c>
      <c r="G28" s="66">
        <v>45215</v>
      </c>
      <c r="H28" s="107"/>
      <c r="I28" s="56">
        <f t="shared" si="0"/>
        <v>7</v>
      </c>
      <c r="J28" s="47"/>
      <c r="K28" s="47"/>
      <c r="L28" s="47"/>
      <c r="M28" s="24"/>
      <c r="N28" s="24"/>
      <c r="O28" s="24"/>
      <c r="P28" s="24"/>
      <c r="Q28" s="24"/>
      <c r="R28" s="24"/>
      <c r="S28" s="108"/>
      <c r="T28" s="58"/>
      <c r="U28" s="52"/>
      <c r="V28" s="24"/>
      <c r="W28" s="24"/>
      <c r="X28" s="24"/>
      <c r="Y28" s="24"/>
      <c r="Z28" s="24"/>
      <c r="AA28" s="24"/>
      <c r="AB28" s="24"/>
      <c r="AC28" s="24"/>
      <c r="AD28" s="31"/>
      <c r="AE28" s="24"/>
      <c r="AF28" s="24"/>
      <c r="AG28" s="24"/>
      <c r="AH28" s="31"/>
      <c r="AI28" s="31"/>
      <c r="AJ28" s="24"/>
      <c r="AK28" s="24"/>
      <c r="AL28" s="24"/>
      <c r="AM28" s="31"/>
      <c r="AN28" s="24"/>
      <c r="AO28" s="24"/>
      <c r="AP28" s="24"/>
      <c r="AQ28" s="31"/>
      <c r="AR28" s="24"/>
      <c r="AS28" s="24"/>
      <c r="AT28" s="24"/>
      <c r="AU28" s="31"/>
      <c r="AV28" s="31"/>
      <c r="AW28" s="24"/>
      <c r="AX28" s="24"/>
      <c r="AY28" s="24"/>
      <c r="AZ28" s="31"/>
    </row>
    <row r="29" spans="1:52" ht="18">
      <c r="A29" s="24"/>
      <c r="B29" s="53" t="s">
        <v>146</v>
      </c>
      <c r="C29" s="24"/>
      <c r="D29" s="24" t="s">
        <v>102</v>
      </c>
      <c r="E29" s="24" t="s">
        <v>103</v>
      </c>
      <c r="F29" s="66">
        <v>45215</v>
      </c>
      <c r="G29" s="66">
        <v>45229</v>
      </c>
      <c r="H29" s="107"/>
      <c r="I29" s="56">
        <f t="shared" si="0"/>
        <v>14</v>
      </c>
      <c r="J29" s="47"/>
      <c r="K29" s="47"/>
      <c r="L29" s="47"/>
      <c r="M29" s="24"/>
      <c r="N29" s="24"/>
      <c r="O29" s="24"/>
      <c r="P29" s="24"/>
      <c r="Q29" s="24"/>
      <c r="R29" s="24"/>
      <c r="S29" s="24"/>
      <c r="T29" s="58"/>
      <c r="U29" s="58"/>
      <c r="V29" s="58"/>
      <c r="W29" s="24"/>
      <c r="X29" s="24"/>
      <c r="Y29" s="24"/>
      <c r="Z29" s="24"/>
      <c r="AA29" s="24"/>
      <c r="AB29" s="24"/>
      <c r="AC29" s="24"/>
      <c r="AD29" s="31"/>
      <c r="AE29" s="24"/>
      <c r="AF29" s="24"/>
      <c r="AG29" s="24"/>
      <c r="AH29" s="31"/>
      <c r="AI29" s="31"/>
      <c r="AJ29" s="24"/>
      <c r="AK29" s="24"/>
      <c r="AL29" s="24"/>
      <c r="AM29" s="31"/>
      <c r="AN29" s="24"/>
      <c r="AO29" s="24"/>
      <c r="AP29" s="24"/>
      <c r="AQ29" s="31"/>
      <c r="AR29" s="24"/>
      <c r="AS29" s="24"/>
      <c r="AT29" s="24"/>
      <c r="AU29" s="31"/>
      <c r="AV29" s="31"/>
      <c r="AW29" s="24"/>
      <c r="AX29" s="24"/>
      <c r="AY29" s="24"/>
      <c r="AZ29" s="31"/>
    </row>
    <row r="30" spans="1:52" ht="18">
      <c r="A30" s="24"/>
      <c r="B30" s="53" t="s">
        <v>147</v>
      </c>
      <c r="C30" s="24"/>
      <c r="D30" s="24" t="s">
        <v>102</v>
      </c>
      <c r="E30" s="24" t="s">
        <v>103</v>
      </c>
      <c r="F30" s="66">
        <v>45215</v>
      </c>
      <c r="G30" s="66">
        <v>45229</v>
      </c>
      <c r="H30" s="107"/>
      <c r="I30" s="56">
        <f t="shared" si="0"/>
        <v>14</v>
      </c>
      <c r="J30" s="47"/>
      <c r="K30" s="47"/>
      <c r="L30" s="47"/>
      <c r="M30" s="24"/>
      <c r="N30" s="24"/>
      <c r="O30" s="24"/>
      <c r="P30" s="24"/>
      <c r="Q30" s="24"/>
      <c r="R30" s="24"/>
      <c r="S30" s="24"/>
      <c r="T30" s="58"/>
      <c r="U30" s="58"/>
      <c r="V30" s="58"/>
      <c r="W30" s="24"/>
      <c r="X30" s="24"/>
      <c r="Y30" s="24"/>
      <c r="Z30" s="24"/>
      <c r="AA30" s="24"/>
      <c r="AB30" s="24"/>
      <c r="AC30" s="24"/>
      <c r="AD30" s="31"/>
      <c r="AE30" s="24"/>
      <c r="AF30" s="24"/>
      <c r="AG30" s="24"/>
      <c r="AH30" s="31"/>
      <c r="AI30" s="31"/>
      <c r="AJ30" s="24"/>
      <c r="AK30" s="24"/>
      <c r="AL30" s="24"/>
      <c r="AM30" s="31"/>
      <c r="AN30" s="24"/>
      <c r="AO30" s="24"/>
      <c r="AP30" s="24"/>
      <c r="AQ30" s="31"/>
      <c r="AR30" s="24"/>
      <c r="AS30" s="24"/>
      <c r="AT30" s="24"/>
      <c r="AU30" s="31"/>
      <c r="AV30" s="31"/>
      <c r="AW30" s="24"/>
      <c r="AX30" s="24"/>
      <c r="AY30" s="24"/>
      <c r="AZ30" s="31"/>
    </row>
    <row r="31" spans="1:52" ht="18">
      <c r="A31" s="24"/>
      <c r="B31" s="53" t="s">
        <v>148</v>
      </c>
      <c r="C31" s="24"/>
      <c r="D31" s="24" t="s">
        <v>102</v>
      </c>
      <c r="E31" s="24" t="s">
        <v>103</v>
      </c>
      <c r="F31" s="66">
        <v>45208</v>
      </c>
      <c r="G31" s="66">
        <v>45211</v>
      </c>
      <c r="H31" s="107"/>
      <c r="I31" s="56">
        <f t="shared" si="0"/>
        <v>3</v>
      </c>
      <c r="J31" s="47"/>
      <c r="K31" s="47"/>
      <c r="L31" s="47"/>
      <c r="M31" s="24"/>
      <c r="N31" s="24"/>
      <c r="O31" s="24"/>
      <c r="P31" s="24"/>
      <c r="Q31" s="24"/>
      <c r="R31" s="24"/>
      <c r="S31" s="58"/>
      <c r="T31" s="58"/>
      <c r="U31" s="24"/>
      <c r="V31" s="24"/>
      <c r="W31" s="24"/>
      <c r="X31" s="24"/>
      <c r="Y31" s="24"/>
      <c r="Z31" s="24"/>
      <c r="AA31" s="24"/>
      <c r="AB31" s="24"/>
      <c r="AC31" s="24"/>
      <c r="AD31" s="31"/>
      <c r="AE31" s="24"/>
      <c r="AF31" s="24"/>
      <c r="AG31" s="24"/>
      <c r="AH31" s="31"/>
      <c r="AI31" s="31"/>
      <c r="AJ31" s="24"/>
      <c r="AK31" s="24"/>
      <c r="AL31" s="24"/>
      <c r="AM31" s="31"/>
      <c r="AN31" s="24"/>
      <c r="AO31" s="24"/>
      <c r="AP31" s="24"/>
      <c r="AQ31" s="31"/>
      <c r="AR31" s="24"/>
      <c r="AS31" s="24"/>
      <c r="AT31" s="24"/>
      <c r="AU31" s="31"/>
      <c r="AV31" s="31"/>
      <c r="AW31" s="24"/>
      <c r="AX31" s="24"/>
      <c r="AY31" s="24"/>
      <c r="AZ31" s="31"/>
    </row>
    <row r="32" spans="1:52" ht="18">
      <c r="A32" s="24"/>
      <c r="B32" s="53" t="s">
        <v>149</v>
      </c>
      <c r="C32" s="24"/>
      <c r="D32" s="24" t="s">
        <v>102</v>
      </c>
      <c r="E32" s="24" t="s">
        <v>103</v>
      </c>
      <c r="F32" s="66">
        <v>45201</v>
      </c>
      <c r="G32" s="66">
        <v>45212</v>
      </c>
      <c r="H32" s="107"/>
      <c r="I32" s="56">
        <f t="shared" si="0"/>
        <v>11</v>
      </c>
      <c r="J32" s="47"/>
      <c r="K32" s="47"/>
      <c r="L32" s="47"/>
      <c r="M32" s="24"/>
      <c r="N32" s="24"/>
      <c r="O32" s="24"/>
      <c r="P32" s="24"/>
      <c r="Q32" s="24"/>
      <c r="R32" s="24"/>
      <c r="S32" s="30"/>
      <c r="T32" s="30"/>
      <c r="U32" s="24"/>
      <c r="V32" s="24"/>
      <c r="W32" s="24"/>
      <c r="X32" s="24"/>
      <c r="Y32" s="24"/>
      <c r="Z32" s="24"/>
      <c r="AA32" s="24"/>
      <c r="AB32" s="24"/>
      <c r="AC32" s="24"/>
      <c r="AD32" s="31"/>
      <c r="AE32" s="24"/>
      <c r="AF32" s="24"/>
      <c r="AG32" s="24"/>
      <c r="AH32" s="31"/>
      <c r="AI32" s="31"/>
      <c r="AJ32" s="24"/>
      <c r="AK32" s="24"/>
      <c r="AL32" s="24"/>
      <c r="AM32" s="31"/>
      <c r="AN32" s="24"/>
      <c r="AO32" s="24"/>
      <c r="AP32" s="24"/>
      <c r="AQ32" s="31"/>
      <c r="AR32" s="24"/>
      <c r="AS32" s="24"/>
      <c r="AT32" s="24"/>
      <c r="AU32" s="31"/>
      <c r="AV32" s="31"/>
      <c r="AW32" s="24"/>
      <c r="AX32" s="24"/>
      <c r="AY32" s="24"/>
      <c r="AZ32" s="31"/>
    </row>
    <row r="33" spans="1:52" ht="18">
      <c r="A33" s="24">
        <v>17</v>
      </c>
      <c r="B33" s="53" t="s">
        <v>150</v>
      </c>
      <c r="C33" s="24"/>
      <c r="D33" s="24" t="s">
        <v>102</v>
      </c>
      <c r="E33" s="24" t="s">
        <v>103</v>
      </c>
      <c r="F33" s="54">
        <v>45245</v>
      </c>
      <c r="G33" s="55">
        <v>45260.708333333299</v>
      </c>
      <c r="H33" s="107"/>
      <c r="I33" s="56">
        <f t="shared" si="0"/>
        <v>15</v>
      </c>
      <c r="J33" s="47"/>
      <c r="K33" s="47"/>
      <c r="L33" s="47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0"/>
      <c r="X33" s="30"/>
      <c r="Y33" s="30"/>
      <c r="Z33" s="30"/>
      <c r="AA33" s="24"/>
      <c r="AB33" s="24"/>
      <c r="AC33" s="24"/>
      <c r="AD33" s="31"/>
      <c r="AE33" s="24"/>
      <c r="AF33" s="24"/>
      <c r="AG33" s="24"/>
      <c r="AH33" s="31"/>
      <c r="AI33" s="31"/>
      <c r="AJ33" s="24"/>
      <c r="AK33" s="24"/>
      <c r="AL33" s="24"/>
      <c r="AM33" s="31"/>
      <c r="AN33" s="24"/>
      <c r="AO33" s="24"/>
      <c r="AP33" s="24"/>
      <c r="AQ33" s="31"/>
      <c r="AR33" s="24"/>
      <c r="AS33" s="24"/>
      <c r="AT33" s="24"/>
      <c r="AU33" s="31"/>
      <c r="AV33" s="31"/>
      <c r="AW33" s="24"/>
      <c r="AX33" s="24"/>
      <c r="AY33" s="24"/>
      <c r="AZ33" s="31"/>
    </row>
  </sheetData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Q1"/>
    <mergeCell ref="R1:V1"/>
    <mergeCell ref="AR1:AV1"/>
    <mergeCell ref="AW1:AZ1"/>
    <mergeCell ref="W1:Z1"/>
    <mergeCell ref="AA1:AD1"/>
    <mergeCell ref="AE1:AI1"/>
    <mergeCell ref="AJ1:AM1"/>
    <mergeCell ref="AN1:AQ1"/>
  </mergeCells>
  <phoneticPr fontId="33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"/>
  <sheetViews>
    <sheetView topLeftCell="A2" zoomScale="74" zoomScaleNormal="74" workbookViewId="0">
      <selection activeCell="B4" sqref="B4"/>
    </sheetView>
  </sheetViews>
  <sheetFormatPr baseColWidth="10" defaultColWidth="12.1640625" defaultRowHeight="17"/>
  <cols>
    <col min="1" max="1" width="12.1640625" style="109"/>
    <col min="2" max="2" width="103" style="110" bestFit="1" customWidth="1"/>
    <col min="3" max="3" width="36.5" style="110" customWidth="1"/>
    <col min="4" max="4" width="67.83203125" style="110" customWidth="1"/>
    <col min="5" max="1024" width="12.1640625" style="110"/>
  </cols>
  <sheetData>
    <row r="1" spans="1:4" s="113" customFormat="1">
      <c r="A1" s="111" t="s">
        <v>225</v>
      </c>
      <c r="B1" s="112" t="s">
        <v>226</v>
      </c>
      <c r="C1" s="112" t="s">
        <v>227</v>
      </c>
      <c r="D1" s="112" t="s">
        <v>228</v>
      </c>
    </row>
    <row r="2" spans="1:4" s="118" customFormat="1" ht="90">
      <c r="A2" s="114">
        <v>45169</v>
      </c>
      <c r="B2" s="115" t="s">
        <v>229</v>
      </c>
      <c r="C2" s="116" t="s">
        <v>230</v>
      </c>
      <c r="D2" s="117" t="s">
        <v>231</v>
      </c>
    </row>
    <row r="3" spans="1:4" s="118" customFormat="1" ht="162">
      <c r="A3" s="119">
        <v>45183</v>
      </c>
      <c r="B3" s="117" t="s">
        <v>232</v>
      </c>
      <c r="C3" s="120"/>
      <c r="D3" s="117" t="s">
        <v>233</v>
      </c>
    </row>
    <row r="4" spans="1:4" ht="206.5" customHeight="1">
      <c r="A4" s="192">
        <v>45204</v>
      </c>
      <c r="B4" s="193" t="s">
        <v>363</v>
      </c>
    </row>
  </sheetData>
  <phoneticPr fontId="33" type="noConversion"/>
  <pageMargins left="0.7" right="0.7" top="0.75" bottom="0.75" header="0.51180555555555496" footer="0.51180555555555496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3"/>
  <sheetViews>
    <sheetView zoomScale="63" zoomScaleNormal="63" workbookViewId="0">
      <selection activeCell="E41" sqref="E41"/>
    </sheetView>
  </sheetViews>
  <sheetFormatPr baseColWidth="10" defaultColWidth="11.1640625" defaultRowHeight="18"/>
  <cols>
    <col min="1" max="1" width="18.1640625" style="121" customWidth="1"/>
    <col min="2" max="2" width="9.6640625" style="122" customWidth="1"/>
    <col min="3" max="3" width="16.1640625" style="121" customWidth="1"/>
    <col min="4" max="4" width="19.83203125" style="121" customWidth="1"/>
    <col min="5" max="5" width="108.6640625" style="123" customWidth="1"/>
    <col min="6" max="6" width="12.33203125" style="123" bestFit="1" customWidth="1"/>
    <col min="7" max="7" width="35.6640625" style="123" customWidth="1"/>
    <col min="8" max="8" width="18.1640625" style="123" customWidth="1"/>
    <col min="9" max="9" width="21.33203125" style="123" customWidth="1"/>
    <col min="10" max="10" width="74.83203125" style="123" customWidth="1"/>
    <col min="11" max="11" width="31" style="124" customWidth="1"/>
    <col min="12" max="1024" width="11.1640625" style="124"/>
  </cols>
  <sheetData>
    <row r="1" spans="1:11" s="128" customFormat="1" ht="16" customHeight="1">
      <c r="A1" s="125" t="s">
        <v>234</v>
      </c>
      <c r="B1" s="126" t="s">
        <v>235</v>
      </c>
      <c r="C1" s="204" t="s">
        <v>236</v>
      </c>
      <c r="D1" s="204"/>
      <c r="E1" s="125" t="s">
        <v>237</v>
      </c>
      <c r="F1" s="125" t="s">
        <v>238</v>
      </c>
      <c r="G1" s="125" t="s">
        <v>239</v>
      </c>
      <c r="H1" s="125" t="s">
        <v>240</v>
      </c>
      <c r="I1" s="125" t="s">
        <v>241</v>
      </c>
      <c r="J1" s="127" t="s">
        <v>374</v>
      </c>
      <c r="K1" s="127" t="s">
        <v>375</v>
      </c>
    </row>
    <row r="2" spans="1:11" ht="19">
      <c r="A2" s="205">
        <v>45153</v>
      </c>
      <c r="B2" s="130">
        <v>1</v>
      </c>
      <c r="C2" s="131" t="s">
        <v>242</v>
      </c>
      <c r="D2" s="131" t="s">
        <v>243</v>
      </c>
      <c r="E2" s="132" t="s">
        <v>244</v>
      </c>
      <c r="F2" s="132" t="s">
        <v>68</v>
      </c>
      <c r="G2" s="132" t="s">
        <v>245</v>
      </c>
      <c r="H2" s="129">
        <v>45154</v>
      </c>
      <c r="I2" s="129">
        <v>45154</v>
      </c>
      <c r="J2" s="132" t="s">
        <v>246</v>
      </c>
    </row>
    <row r="3" spans="1:11" ht="38">
      <c r="A3" s="205"/>
      <c r="B3" s="130">
        <f t="shared" ref="B3:B32" si="0">B2+1</f>
        <v>2</v>
      </c>
      <c r="C3" s="131" t="s">
        <v>247</v>
      </c>
      <c r="D3" s="131" t="s">
        <v>248</v>
      </c>
      <c r="E3" s="132" t="s">
        <v>249</v>
      </c>
      <c r="F3" s="132" t="s">
        <v>68</v>
      </c>
      <c r="G3" s="132"/>
      <c r="H3" s="129">
        <v>45154</v>
      </c>
      <c r="I3" s="129">
        <v>45154</v>
      </c>
      <c r="J3" s="132" t="s">
        <v>250</v>
      </c>
    </row>
    <row r="4" spans="1:11" ht="19">
      <c r="A4" s="205"/>
      <c r="B4" s="130">
        <f t="shared" si="0"/>
        <v>3</v>
      </c>
      <c r="C4" s="131" t="s">
        <v>242</v>
      </c>
      <c r="D4" s="131" t="s">
        <v>251</v>
      </c>
      <c r="E4" s="132" t="s">
        <v>252</v>
      </c>
      <c r="F4" s="132" t="s">
        <v>102</v>
      </c>
      <c r="G4" s="132"/>
      <c r="H4" s="129">
        <v>45153</v>
      </c>
      <c r="I4" s="129">
        <v>45153</v>
      </c>
      <c r="J4" s="132" t="s">
        <v>253</v>
      </c>
    </row>
    <row r="5" spans="1:11" ht="19">
      <c r="A5" s="205"/>
      <c r="B5" s="130">
        <f t="shared" si="0"/>
        <v>4</v>
      </c>
      <c r="C5" s="131" t="s">
        <v>242</v>
      </c>
      <c r="D5" s="133" t="s">
        <v>254</v>
      </c>
      <c r="E5" s="132" t="s">
        <v>255</v>
      </c>
      <c r="F5" s="132" t="s">
        <v>102</v>
      </c>
      <c r="G5" s="132"/>
      <c r="H5" s="129">
        <v>45199</v>
      </c>
      <c r="I5" s="129"/>
      <c r="J5" s="132"/>
    </row>
    <row r="6" spans="1:11" ht="19">
      <c r="A6" s="205"/>
      <c r="B6" s="130">
        <f t="shared" si="0"/>
        <v>5</v>
      </c>
      <c r="C6" s="131" t="s">
        <v>242</v>
      </c>
      <c r="D6" s="133" t="s">
        <v>251</v>
      </c>
      <c r="E6" s="132" t="s">
        <v>256</v>
      </c>
      <c r="F6" s="132" t="s">
        <v>102</v>
      </c>
      <c r="G6" s="132"/>
      <c r="H6" s="129">
        <v>45153</v>
      </c>
      <c r="I6" s="129">
        <v>45153</v>
      </c>
      <c r="J6" s="132"/>
    </row>
    <row r="7" spans="1:11" ht="38">
      <c r="A7" s="205"/>
      <c r="B7" s="130">
        <f t="shared" si="0"/>
        <v>6</v>
      </c>
      <c r="C7" s="131" t="s">
        <v>242</v>
      </c>
      <c r="D7" s="133" t="s">
        <v>257</v>
      </c>
      <c r="E7" s="132" t="s">
        <v>258</v>
      </c>
      <c r="F7" s="132" t="s">
        <v>102</v>
      </c>
      <c r="G7" s="132"/>
      <c r="H7" s="129">
        <v>45153</v>
      </c>
      <c r="I7" s="129">
        <v>45153</v>
      </c>
      <c r="J7" s="132"/>
    </row>
    <row r="8" spans="1:11" ht="19">
      <c r="A8" s="205"/>
      <c r="B8" s="130">
        <f t="shared" si="0"/>
        <v>7</v>
      </c>
      <c r="C8" s="131" t="s">
        <v>242</v>
      </c>
      <c r="D8" s="133" t="s">
        <v>257</v>
      </c>
      <c r="E8" s="132" t="s">
        <v>259</v>
      </c>
      <c r="F8" s="132" t="s">
        <v>102</v>
      </c>
      <c r="G8" s="132" t="s">
        <v>260</v>
      </c>
      <c r="H8" s="129">
        <v>45199</v>
      </c>
      <c r="I8" s="129"/>
      <c r="J8" s="132"/>
    </row>
    <row r="9" spans="1:11" ht="19">
      <c r="A9" s="205">
        <v>45167</v>
      </c>
      <c r="B9" s="130">
        <f t="shared" si="0"/>
        <v>8</v>
      </c>
      <c r="C9" s="131" t="s">
        <v>242</v>
      </c>
      <c r="D9" s="133" t="s">
        <v>243</v>
      </c>
      <c r="E9" s="132" t="s">
        <v>261</v>
      </c>
      <c r="F9" s="132" t="s">
        <v>68</v>
      </c>
      <c r="G9" s="132"/>
      <c r="H9" s="129">
        <v>45167</v>
      </c>
      <c r="I9" s="129">
        <v>45183</v>
      </c>
      <c r="J9" s="132" t="s">
        <v>262</v>
      </c>
    </row>
    <row r="10" spans="1:11" ht="19">
      <c r="A10" s="205"/>
      <c r="B10" s="130">
        <f t="shared" si="0"/>
        <v>9</v>
      </c>
      <c r="C10" s="133" t="s">
        <v>247</v>
      </c>
      <c r="D10" s="133" t="s">
        <v>263</v>
      </c>
      <c r="E10" s="132" t="s">
        <v>264</v>
      </c>
      <c r="F10" s="132" t="s">
        <v>68</v>
      </c>
      <c r="G10" s="132"/>
      <c r="H10" s="129">
        <v>45169</v>
      </c>
      <c r="I10" s="129">
        <v>45169</v>
      </c>
      <c r="J10" s="132" t="s">
        <v>265</v>
      </c>
    </row>
    <row r="11" spans="1:11" ht="19">
      <c r="A11" s="205"/>
      <c r="B11" s="130">
        <f t="shared" si="0"/>
        <v>10</v>
      </c>
      <c r="C11" s="133" t="s">
        <v>197</v>
      </c>
      <c r="D11" s="133" t="s">
        <v>197</v>
      </c>
      <c r="E11" s="132" t="s">
        <v>266</v>
      </c>
      <c r="F11" s="132" t="s">
        <v>102</v>
      </c>
      <c r="G11" s="132"/>
      <c r="H11" s="129">
        <v>45167</v>
      </c>
      <c r="I11" s="129">
        <v>45167</v>
      </c>
      <c r="J11" s="132" t="s">
        <v>253</v>
      </c>
    </row>
    <row r="12" spans="1:11" ht="19">
      <c r="A12" s="205"/>
      <c r="B12" s="130">
        <f t="shared" si="0"/>
        <v>11</v>
      </c>
      <c r="C12" s="131" t="s">
        <v>242</v>
      </c>
      <c r="D12" s="133" t="s">
        <v>129</v>
      </c>
      <c r="E12" s="132" t="s">
        <v>267</v>
      </c>
      <c r="F12" s="132" t="s">
        <v>102</v>
      </c>
      <c r="G12" s="132"/>
      <c r="H12" s="129">
        <v>45199</v>
      </c>
      <c r="I12" s="129"/>
      <c r="J12" s="132"/>
    </row>
    <row r="13" spans="1:11" ht="19">
      <c r="A13" s="205"/>
      <c r="B13" s="130">
        <f t="shared" si="0"/>
        <v>12</v>
      </c>
      <c r="C13" s="131" t="s">
        <v>242</v>
      </c>
      <c r="D13" s="133" t="s">
        <v>268</v>
      </c>
      <c r="E13" s="132" t="s">
        <v>269</v>
      </c>
      <c r="F13" s="132" t="s">
        <v>102</v>
      </c>
      <c r="G13" s="132"/>
      <c r="H13" s="129">
        <v>45167</v>
      </c>
      <c r="I13" s="129">
        <v>45167</v>
      </c>
      <c r="J13" s="132" t="s">
        <v>253</v>
      </c>
    </row>
    <row r="14" spans="1:11" ht="38">
      <c r="A14" s="206">
        <v>45183</v>
      </c>
      <c r="B14" s="130">
        <f t="shared" si="0"/>
        <v>13</v>
      </c>
      <c r="C14" s="131" t="s">
        <v>242</v>
      </c>
      <c r="D14" s="133" t="s">
        <v>243</v>
      </c>
      <c r="E14" s="132" t="s">
        <v>270</v>
      </c>
      <c r="F14" s="132" t="s">
        <v>102</v>
      </c>
      <c r="G14" s="132"/>
      <c r="H14" s="132"/>
      <c r="I14" s="129"/>
      <c r="J14" s="132"/>
    </row>
    <row r="15" spans="1:11" ht="19">
      <c r="A15" s="206"/>
      <c r="B15" s="130">
        <f t="shared" si="0"/>
        <v>14</v>
      </c>
      <c r="C15" s="131" t="s">
        <v>242</v>
      </c>
      <c r="D15" s="133" t="s">
        <v>129</v>
      </c>
      <c r="E15" s="132" t="s">
        <v>271</v>
      </c>
      <c r="F15" s="132" t="s">
        <v>102</v>
      </c>
      <c r="G15" s="132"/>
      <c r="H15" s="132"/>
      <c r="I15" s="132"/>
      <c r="J15" s="132"/>
    </row>
    <row r="16" spans="1:11" ht="19">
      <c r="A16" s="206"/>
      <c r="B16" s="130">
        <f t="shared" si="0"/>
        <v>15</v>
      </c>
      <c r="C16" s="131" t="s">
        <v>242</v>
      </c>
      <c r="D16" s="133" t="s">
        <v>125</v>
      </c>
      <c r="E16" s="132" t="s">
        <v>272</v>
      </c>
      <c r="F16" s="132" t="s">
        <v>102</v>
      </c>
      <c r="G16" s="132"/>
      <c r="H16" s="132"/>
      <c r="I16" s="132"/>
      <c r="J16" s="132"/>
    </row>
    <row r="17" spans="1:10" ht="19">
      <c r="A17" s="206"/>
      <c r="B17" s="130">
        <f t="shared" si="0"/>
        <v>16</v>
      </c>
      <c r="C17" s="131" t="s">
        <v>242</v>
      </c>
      <c r="D17" s="133" t="s">
        <v>125</v>
      </c>
      <c r="E17" s="132" t="s">
        <v>273</v>
      </c>
      <c r="F17" s="132" t="s">
        <v>102</v>
      </c>
      <c r="G17" s="132"/>
      <c r="H17" s="132"/>
      <c r="I17" s="220">
        <v>45200</v>
      </c>
      <c r="J17" s="132"/>
    </row>
    <row r="18" spans="1:10" ht="19">
      <c r="A18" s="206"/>
      <c r="B18" s="130">
        <f t="shared" si="0"/>
        <v>17</v>
      </c>
      <c r="C18" s="131" t="s">
        <v>242</v>
      </c>
      <c r="D18" s="133" t="s">
        <v>274</v>
      </c>
      <c r="E18" s="132" t="s">
        <v>275</v>
      </c>
      <c r="F18" s="132" t="s">
        <v>102</v>
      </c>
      <c r="G18" s="132"/>
      <c r="H18" s="132"/>
      <c r="I18" s="132"/>
      <c r="J18" s="132"/>
    </row>
    <row r="19" spans="1:10" ht="19">
      <c r="A19" s="206"/>
      <c r="B19" s="130">
        <f t="shared" si="0"/>
        <v>18</v>
      </c>
      <c r="C19" s="131" t="s">
        <v>242</v>
      </c>
      <c r="D19" s="133" t="s">
        <v>125</v>
      </c>
      <c r="E19" s="132" t="s">
        <v>276</v>
      </c>
      <c r="F19" s="132" t="s">
        <v>102</v>
      </c>
      <c r="G19" s="132"/>
      <c r="H19" s="132"/>
      <c r="I19" s="220">
        <v>45210</v>
      </c>
      <c r="J19" s="132"/>
    </row>
    <row r="20" spans="1:10" ht="19">
      <c r="A20" s="206"/>
      <c r="B20" s="130">
        <f t="shared" si="0"/>
        <v>19</v>
      </c>
      <c r="C20" s="131" t="s">
        <v>242</v>
      </c>
      <c r="D20" s="133" t="s">
        <v>129</v>
      </c>
      <c r="E20" s="132" t="s">
        <v>277</v>
      </c>
      <c r="F20" s="132" t="s">
        <v>102</v>
      </c>
      <c r="G20" s="132"/>
      <c r="H20" s="132"/>
      <c r="I20" s="220">
        <v>45200</v>
      </c>
      <c r="J20" s="132"/>
    </row>
    <row r="21" spans="1:10" ht="19">
      <c r="A21" s="207">
        <v>45204</v>
      </c>
      <c r="B21" s="130">
        <f t="shared" si="0"/>
        <v>20</v>
      </c>
      <c r="C21" s="131" t="s">
        <v>242</v>
      </c>
      <c r="D21" s="133" t="s">
        <v>125</v>
      </c>
      <c r="E21" s="132" t="s">
        <v>364</v>
      </c>
      <c r="F21" s="132" t="s">
        <v>377</v>
      </c>
      <c r="G21" s="132"/>
      <c r="H21" s="132"/>
      <c r="I21" s="132"/>
      <c r="J21" s="132"/>
    </row>
    <row r="22" spans="1:10" ht="19">
      <c r="A22" s="208"/>
      <c r="B22" s="130">
        <f t="shared" si="0"/>
        <v>21</v>
      </c>
      <c r="C22" s="131" t="s">
        <v>242</v>
      </c>
      <c r="D22" s="133" t="s">
        <v>125</v>
      </c>
      <c r="E22" s="132" t="s">
        <v>378</v>
      </c>
      <c r="F22" s="132" t="s">
        <v>377</v>
      </c>
      <c r="G22" s="132"/>
      <c r="H22" s="132"/>
      <c r="I22" s="132"/>
      <c r="J22" s="132"/>
    </row>
    <row r="23" spans="1:10" ht="19">
      <c r="A23" s="208"/>
      <c r="B23" s="130">
        <f t="shared" si="0"/>
        <v>22</v>
      </c>
      <c r="C23" s="131" t="s">
        <v>242</v>
      </c>
      <c r="D23" s="133" t="s">
        <v>125</v>
      </c>
      <c r="E23" s="132" t="s">
        <v>366</v>
      </c>
      <c r="F23" s="132" t="s">
        <v>102</v>
      </c>
      <c r="G23" s="132"/>
      <c r="H23" s="220">
        <v>45219</v>
      </c>
      <c r="I23" s="132"/>
      <c r="J23" s="132"/>
    </row>
    <row r="24" spans="1:10" ht="19">
      <c r="A24" s="208"/>
      <c r="B24" s="130">
        <f t="shared" si="0"/>
        <v>23</v>
      </c>
      <c r="C24" s="131" t="s">
        <v>242</v>
      </c>
      <c r="D24" s="133" t="s">
        <v>129</v>
      </c>
      <c r="E24" s="132" t="s">
        <v>365</v>
      </c>
      <c r="F24" s="132" t="s">
        <v>102</v>
      </c>
      <c r="G24" s="132" t="s">
        <v>385</v>
      </c>
      <c r="H24" s="132"/>
      <c r="I24" s="132"/>
      <c r="J24" s="132"/>
    </row>
    <row r="25" spans="1:10" ht="19">
      <c r="A25" s="208"/>
      <c r="B25" s="130">
        <f t="shared" si="0"/>
        <v>24</v>
      </c>
      <c r="C25" s="131" t="s">
        <v>242</v>
      </c>
      <c r="D25" s="133" t="s">
        <v>129</v>
      </c>
      <c r="E25" s="194" t="s">
        <v>376</v>
      </c>
      <c r="F25" s="132" t="s">
        <v>377</v>
      </c>
      <c r="G25" s="132"/>
      <c r="H25" s="132"/>
      <c r="I25" s="132"/>
      <c r="J25" s="132"/>
    </row>
    <row r="26" spans="1:10" ht="19">
      <c r="A26" s="208"/>
      <c r="B26" s="130">
        <f t="shared" si="0"/>
        <v>25</v>
      </c>
      <c r="C26" s="131" t="s">
        <v>242</v>
      </c>
      <c r="D26" s="133" t="s">
        <v>125</v>
      </c>
      <c r="E26" s="132" t="s">
        <v>367</v>
      </c>
      <c r="F26" s="132" t="s">
        <v>102</v>
      </c>
      <c r="G26" s="132"/>
      <c r="H26" s="132"/>
      <c r="I26" s="220">
        <v>45210</v>
      </c>
      <c r="J26" s="132"/>
    </row>
    <row r="27" spans="1:10" ht="19">
      <c r="A27" s="208"/>
      <c r="B27" s="130">
        <f t="shared" si="0"/>
        <v>26</v>
      </c>
      <c r="C27" s="131" t="s">
        <v>242</v>
      </c>
      <c r="D27" s="133" t="s">
        <v>372</v>
      </c>
      <c r="E27" s="132" t="s">
        <v>368</v>
      </c>
      <c r="F27" s="132" t="s">
        <v>102</v>
      </c>
      <c r="G27" s="132"/>
      <c r="H27" s="132"/>
      <c r="I27" s="132"/>
      <c r="J27" s="132"/>
    </row>
    <row r="28" spans="1:10" ht="19">
      <c r="A28" s="208"/>
      <c r="B28" s="130">
        <f t="shared" si="0"/>
        <v>27</v>
      </c>
      <c r="C28" s="131" t="s">
        <v>242</v>
      </c>
      <c r="D28" s="133" t="s">
        <v>373</v>
      </c>
      <c r="E28" s="132" t="s">
        <v>369</v>
      </c>
      <c r="F28" s="132" t="s">
        <v>102</v>
      </c>
      <c r="G28" s="132"/>
      <c r="H28" s="132"/>
      <c r="I28" s="132"/>
      <c r="J28" s="132"/>
    </row>
    <row r="29" spans="1:10" ht="19">
      <c r="A29" s="208"/>
      <c r="B29" s="130">
        <f t="shared" si="0"/>
        <v>28</v>
      </c>
      <c r="C29" s="131" t="s">
        <v>242</v>
      </c>
      <c r="D29" s="133" t="s">
        <v>129</v>
      </c>
      <c r="E29" s="132" t="s">
        <v>370</v>
      </c>
      <c r="F29" s="132" t="s">
        <v>377</v>
      </c>
      <c r="G29" s="132"/>
      <c r="H29" s="132"/>
      <c r="I29" s="132"/>
      <c r="J29" s="132"/>
    </row>
    <row r="30" spans="1:10" ht="19">
      <c r="A30" s="208"/>
      <c r="B30" s="130">
        <f t="shared" si="0"/>
        <v>29</v>
      </c>
      <c r="C30" s="131" t="s">
        <v>242</v>
      </c>
      <c r="D30" s="133" t="s">
        <v>129</v>
      </c>
      <c r="E30" s="132" t="s">
        <v>371</v>
      </c>
      <c r="F30" s="132" t="s">
        <v>377</v>
      </c>
      <c r="G30" s="132"/>
      <c r="H30" s="132"/>
      <c r="I30" s="132"/>
      <c r="J30" s="132"/>
    </row>
    <row r="31" spans="1:10" ht="57">
      <c r="A31" s="208"/>
      <c r="B31" s="130">
        <f t="shared" si="0"/>
        <v>30</v>
      </c>
      <c r="C31" s="131" t="s">
        <v>242</v>
      </c>
      <c r="D31" s="133" t="s">
        <v>129</v>
      </c>
      <c r="E31" s="132" t="s">
        <v>382</v>
      </c>
      <c r="F31" s="132" t="s">
        <v>380</v>
      </c>
      <c r="G31" s="132"/>
      <c r="H31" s="132"/>
      <c r="I31" s="132"/>
      <c r="J31" s="132"/>
    </row>
    <row r="32" spans="1:10" ht="19">
      <c r="A32" s="208"/>
      <c r="B32" s="130">
        <f t="shared" si="0"/>
        <v>31</v>
      </c>
      <c r="C32" s="131" t="s">
        <v>242</v>
      </c>
      <c r="D32" s="133" t="s">
        <v>381</v>
      </c>
      <c r="E32" s="132" t="s">
        <v>379</v>
      </c>
      <c r="F32" s="132" t="s">
        <v>380</v>
      </c>
      <c r="G32" s="132"/>
      <c r="H32" s="132"/>
      <c r="I32" s="132"/>
      <c r="J32" s="132"/>
    </row>
    <row r="33" spans="1:10" ht="38">
      <c r="A33" s="209"/>
      <c r="B33" s="130"/>
      <c r="C33" s="133"/>
      <c r="D33" s="133"/>
      <c r="E33" s="132" t="s">
        <v>383</v>
      </c>
      <c r="F33" s="132" t="s">
        <v>380</v>
      </c>
      <c r="G33" s="132"/>
      <c r="H33" s="132"/>
      <c r="I33" s="132"/>
      <c r="J33" s="132"/>
    </row>
  </sheetData>
  <mergeCells count="5">
    <mergeCell ref="C1:D1"/>
    <mergeCell ref="A2:A8"/>
    <mergeCell ref="A9:A13"/>
    <mergeCell ref="A14:A20"/>
    <mergeCell ref="A21:A33"/>
  </mergeCells>
  <phoneticPr fontId="33" type="noConversion"/>
  <pageMargins left="0.7" right="0.7" top="0.75" bottom="0.75" header="0.51180555555555496" footer="0.511805555555554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8"/>
  <sheetViews>
    <sheetView zoomScale="83" zoomScaleNormal="83" workbookViewId="0"/>
  </sheetViews>
  <sheetFormatPr baseColWidth="10" defaultColWidth="15" defaultRowHeight="18" outlineLevelRow="1"/>
  <cols>
    <col min="1" max="1" width="13.83203125" style="134" customWidth="1"/>
    <col min="2" max="2" width="42.83203125" style="135" customWidth="1"/>
    <col min="3" max="5" width="25.6640625" style="135" customWidth="1"/>
    <col min="6" max="7" width="29.83203125" style="135" customWidth="1"/>
    <col min="8" max="8" width="63.1640625" style="135" customWidth="1"/>
    <col min="9" max="9" width="19.83203125" style="135" customWidth="1"/>
    <col min="10" max="1024" width="15.1640625" style="135"/>
  </cols>
  <sheetData>
    <row r="1" spans="1:9">
      <c r="A1" s="136" t="s">
        <v>278</v>
      </c>
      <c r="B1" s="137" t="s">
        <v>279</v>
      </c>
      <c r="C1" s="137" t="s">
        <v>280</v>
      </c>
      <c r="D1" s="137" t="s">
        <v>281</v>
      </c>
      <c r="E1" s="137" t="s">
        <v>282</v>
      </c>
      <c r="F1" s="137" t="s">
        <v>283</v>
      </c>
      <c r="G1" s="137" t="s">
        <v>5</v>
      </c>
      <c r="H1" s="137" t="s">
        <v>284</v>
      </c>
      <c r="I1" s="138"/>
    </row>
    <row r="2" spans="1:9">
      <c r="A2" s="139"/>
      <c r="B2" s="140" t="s">
        <v>285</v>
      </c>
      <c r="C2" s="141">
        <v>45152.333333333299</v>
      </c>
      <c r="D2" s="142">
        <v>45260.708333333299</v>
      </c>
      <c r="E2" s="143">
        <f>DATEDIF(C2,D2,"d")</f>
        <v>108</v>
      </c>
      <c r="F2" s="144">
        <v>0</v>
      </c>
      <c r="G2" s="145"/>
      <c r="H2" s="146"/>
      <c r="I2" s="147"/>
    </row>
    <row r="3" spans="1:9">
      <c r="A3" s="148">
        <v>1</v>
      </c>
      <c r="B3" s="149" t="s">
        <v>286</v>
      </c>
      <c r="C3" s="150">
        <v>45170.333333333299</v>
      </c>
      <c r="D3" s="150">
        <v>45184.333333333299</v>
      </c>
      <c r="E3" s="151">
        <f>DATEDIF(C3,D3,"d")</f>
        <v>14</v>
      </c>
      <c r="F3" s="152">
        <v>0</v>
      </c>
      <c r="G3" s="153"/>
      <c r="H3" s="154"/>
      <c r="I3" s="147"/>
    </row>
    <row r="4" spans="1:9" outlineLevel="1">
      <c r="A4" s="155">
        <v>1.1000000000000001</v>
      </c>
      <c r="B4" s="156" t="s">
        <v>287</v>
      </c>
      <c r="C4" s="157"/>
      <c r="D4" s="158"/>
      <c r="E4" s="159"/>
      <c r="F4" s="160">
        <v>0</v>
      </c>
      <c r="G4" s="161"/>
      <c r="H4" s="162"/>
      <c r="I4" s="147"/>
    </row>
    <row r="5" spans="1:9" outlineLevel="1">
      <c r="A5" s="155">
        <v>1.2</v>
      </c>
      <c r="B5" s="156" t="s">
        <v>288</v>
      </c>
      <c r="C5" s="157"/>
      <c r="D5" s="158"/>
      <c r="E5" s="159"/>
      <c r="F5" s="160">
        <v>0</v>
      </c>
      <c r="G5" s="161"/>
      <c r="H5" s="162"/>
      <c r="I5" s="147"/>
    </row>
    <row r="6" spans="1:9" outlineLevel="1">
      <c r="A6" s="155">
        <v>1.3</v>
      </c>
      <c r="B6" s="156" t="s">
        <v>289</v>
      </c>
      <c r="C6" s="157"/>
      <c r="D6" s="158"/>
      <c r="E6" s="159"/>
      <c r="F6" s="160">
        <v>0</v>
      </c>
      <c r="G6" s="161"/>
      <c r="H6" s="162"/>
      <c r="I6" s="147"/>
    </row>
    <row r="7" spans="1:9">
      <c r="A7" s="148">
        <v>2</v>
      </c>
      <c r="B7" s="149" t="s">
        <v>290</v>
      </c>
      <c r="C7" s="150"/>
      <c r="D7" s="163"/>
      <c r="E7" s="151"/>
      <c r="F7" s="152"/>
      <c r="G7" s="153"/>
      <c r="H7" s="154" t="s">
        <v>291</v>
      </c>
      <c r="I7" s="147"/>
    </row>
    <row r="8" spans="1:9">
      <c r="A8" s="148">
        <v>3</v>
      </c>
      <c r="B8" s="149" t="s">
        <v>292</v>
      </c>
      <c r="C8" s="150">
        <v>45152.333333333299</v>
      </c>
      <c r="D8" s="163">
        <v>45219.708333333299</v>
      </c>
      <c r="E8" s="151">
        <f>DATEDIF(C8,D8,"d")</f>
        <v>67</v>
      </c>
      <c r="F8" s="152">
        <v>0</v>
      </c>
      <c r="G8" s="153"/>
      <c r="H8" s="164" t="s">
        <v>293</v>
      </c>
      <c r="I8" s="147"/>
    </row>
    <row r="9" spans="1:9" outlineLevel="1">
      <c r="A9" s="155">
        <v>3.1</v>
      </c>
      <c r="B9" s="165" t="s">
        <v>243</v>
      </c>
      <c r="C9" s="157"/>
      <c r="D9" s="158"/>
      <c r="E9" s="159"/>
      <c r="F9" s="160"/>
      <c r="G9" s="161"/>
      <c r="H9" s="166"/>
      <c r="I9" s="147"/>
    </row>
    <row r="10" spans="1:9" outlineLevel="1">
      <c r="A10" s="155">
        <v>3.2</v>
      </c>
      <c r="B10" s="165" t="s">
        <v>294</v>
      </c>
      <c r="C10" s="157"/>
      <c r="D10" s="158"/>
      <c r="E10" s="159"/>
      <c r="F10" s="160"/>
      <c r="G10" s="161"/>
      <c r="H10" s="166"/>
      <c r="I10" s="147"/>
    </row>
    <row r="11" spans="1:9" outlineLevel="1">
      <c r="A11" s="155">
        <v>3.3</v>
      </c>
      <c r="B11" s="165" t="s">
        <v>268</v>
      </c>
      <c r="C11" s="157"/>
      <c r="D11" s="158"/>
      <c r="E11" s="159"/>
      <c r="F11" s="160"/>
      <c r="G11" s="161"/>
      <c r="H11" s="166"/>
      <c r="I11" s="147"/>
    </row>
    <row r="12" spans="1:9" outlineLevel="1">
      <c r="A12" s="155">
        <v>3.4</v>
      </c>
      <c r="B12" s="165" t="s">
        <v>257</v>
      </c>
      <c r="C12" s="157"/>
      <c r="D12" s="158"/>
      <c r="E12" s="159"/>
      <c r="F12" s="160"/>
      <c r="G12" s="161"/>
      <c r="H12" s="166"/>
      <c r="I12" s="147"/>
    </row>
    <row r="13" spans="1:9" outlineLevel="1">
      <c r="A13" s="155">
        <v>3.5</v>
      </c>
      <c r="B13" s="165" t="s">
        <v>129</v>
      </c>
      <c r="C13" s="157"/>
      <c r="D13" s="158"/>
      <c r="E13" s="159"/>
      <c r="F13" s="160"/>
      <c r="G13" s="161"/>
      <c r="H13" s="166"/>
      <c r="I13" s="147"/>
    </row>
    <row r="14" spans="1:9" outlineLevel="1">
      <c r="A14" s="155">
        <v>3.6</v>
      </c>
      <c r="B14" s="165" t="s">
        <v>295</v>
      </c>
      <c r="C14" s="157"/>
      <c r="D14" s="158"/>
      <c r="E14" s="159"/>
      <c r="F14" s="160"/>
      <c r="G14" s="161"/>
      <c r="H14" s="166"/>
      <c r="I14" s="147"/>
    </row>
    <row r="15" spans="1:9" outlineLevel="1">
      <c r="A15" s="167">
        <v>3.7</v>
      </c>
      <c r="B15" s="165" t="s">
        <v>296</v>
      </c>
      <c r="C15" s="157"/>
      <c r="D15" s="158"/>
      <c r="E15" s="159"/>
      <c r="F15" s="160"/>
      <c r="G15" s="161"/>
      <c r="H15" s="166"/>
      <c r="I15" s="147"/>
    </row>
    <row r="16" spans="1:9" outlineLevel="1">
      <c r="A16" s="167">
        <v>3.8</v>
      </c>
      <c r="B16" s="165" t="s">
        <v>297</v>
      </c>
      <c r="C16" s="157"/>
      <c r="D16" s="158"/>
      <c r="E16" s="159"/>
      <c r="F16" s="160"/>
      <c r="G16" s="161"/>
      <c r="H16" s="166"/>
      <c r="I16" s="147"/>
    </row>
    <row r="17" spans="1:9" outlineLevel="1">
      <c r="A17" s="167">
        <v>3.9</v>
      </c>
      <c r="B17" s="165" t="s">
        <v>298</v>
      </c>
      <c r="C17" s="157"/>
      <c r="D17" s="158"/>
      <c r="E17" s="159"/>
      <c r="F17" s="160"/>
      <c r="G17" s="161"/>
      <c r="H17" s="166"/>
      <c r="I17" s="147"/>
    </row>
    <row r="18" spans="1:9" outlineLevel="1">
      <c r="A18" s="167" t="s">
        <v>299</v>
      </c>
      <c r="B18" s="165" t="s">
        <v>150</v>
      </c>
      <c r="C18" s="157"/>
      <c r="D18" s="158"/>
      <c r="E18" s="159"/>
      <c r="F18" s="160"/>
      <c r="G18" s="161"/>
      <c r="H18" s="166"/>
      <c r="I18" s="147"/>
    </row>
    <row r="19" spans="1:9">
      <c r="A19" s="148">
        <v>4</v>
      </c>
      <c r="B19" s="149" t="s">
        <v>300</v>
      </c>
      <c r="C19" s="150">
        <v>45152.333333333299</v>
      </c>
      <c r="D19" s="163">
        <v>45219.708333333299</v>
      </c>
      <c r="E19" s="151">
        <f>DATEDIF(C19,D19,"d")</f>
        <v>67</v>
      </c>
      <c r="F19" s="152">
        <v>0</v>
      </c>
      <c r="G19" s="153"/>
      <c r="H19" s="164" t="s">
        <v>293</v>
      </c>
      <c r="I19" s="147"/>
    </row>
    <row r="20" spans="1:9" outlineLevel="1">
      <c r="A20" s="155">
        <v>4.0999999999999996</v>
      </c>
      <c r="B20" s="165" t="s">
        <v>301</v>
      </c>
      <c r="C20" s="157"/>
      <c r="D20" s="158"/>
      <c r="E20" s="159"/>
      <c r="F20" s="160"/>
      <c r="G20" s="161"/>
      <c r="H20" s="166"/>
      <c r="I20" s="147"/>
    </row>
    <row r="21" spans="1:9" outlineLevel="1">
      <c r="A21" s="155">
        <v>4.2</v>
      </c>
      <c r="B21" s="165" t="s">
        <v>302</v>
      </c>
      <c r="C21" s="157"/>
      <c r="D21" s="158"/>
      <c r="E21" s="159"/>
      <c r="F21" s="160"/>
      <c r="G21" s="161"/>
      <c r="H21" s="166"/>
      <c r="I21" s="147"/>
    </row>
    <row r="22" spans="1:9" outlineLevel="1">
      <c r="A22" s="155">
        <v>4.3</v>
      </c>
      <c r="B22" s="165" t="s">
        <v>303</v>
      </c>
      <c r="C22" s="157"/>
      <c r="D22" s="158"/>
      <c r="E22" s="159"/>
      <c r="F22" s="160"/>
      <c r="G22" s="161"/>
      <c r="H22" s="166"/>
      <c r="I22" s="147"/>
    </row>
    <row r="23" spans="1:9" outlineLevel="1">
      <c r="A23" s="155">
        <v>4.4000000000000004</v>
      </c>
      <c r="B23" s="165" t="s">
        <v>254</v>
      </c>
      <c r="C23" s="157"/>
      <c r="D23" s="158"/>
      <c r="E23" s="159"/>
      <c r="F23" s="160"/>
      <c r="G23" s="161"/>
      <c r="H23" s="166"/>
      <c r="I23" s="147"/>
    </row>
    <row r="24" spans="1:9" outlineLevel="1">
      <c r="A24" s="155">
        <v>4.5</v>
      </c>
      <c r="B24" s="165" t="s">
        <v>304</v>
      </c>
      <c r="C24" s="157"/>
      <c r="D24" s="158"/>
      <c r="E24" s="159"/>
      <c r="F24" s="160"/>
      <c r="G24" s="161"/>
      <c r="H24" s="166"/>
      <c r="I24" s="147"/>
    </row>
    <row r="25" spans="1:9" outlineLevel="1">
      <c r="A25" s="155">
        <v>4.5999999999999996</v>
      </c>
      <c r="B25" s="165" t="s">
        <v>305</v>
      </c>
      <c r="C25" s="157"/>
      <c r="D25" s="158"/>
      <c r="E25" s="159"/>
      <c r="F25" s="160"/>
      <c r="G25" s="161"/>
      <c r="H25" s="166"/>
      <c r="I25" s="147"/>
    </row>
    <row r="26" spans="1:9" outlineLevel="1">
      <c r="A26" s="155">
        <v>4.7</v>
      </c>
      <c r="B26" s="165" t="s">
        <v>306</v>
      </c>
      <c r="C26" s="157"/>
      <c r="D26" s="158"/>
      <c r="E26" s="159"/>
      <c r="F26" s="160"/>
      <c r="G26" s="161"/>
      <c r="H26" s="166"/>
      <c r="I26" s="147"/>
    </row>
    <row r="27" spans="1:9" outlineLevel="1">
      <c r="A27" s="155">
        <v>4.8</v>
      </c>
      <c r="B27" s="165" t="s">
        <v>307</v>
      </c>
      <c r="C27" s="157"/>
      <c r="D27" s="158"/>
      <c r="E27" s="159"/>
      <c r="F27" s="160"/>
      <c r="G27" s="161"/>
      <c r="H27" s="166"/>
      <c r="I27" s="147"/>
    </row>
    <row r="28" spans="1:9">
      <c r="A28" s="148">
        <v>5</v>
      </c>
      <c r="B28" s="149" t="s">
        <v>308</v>
      </c>
      <c r="C28" s="150">
        <v>45184.333333333299</v>
      </c>
      <c r="D28" s="163">
        <v>45205.708333333299</v>
      </c>
      <c r="E28" s="151">
        <f>DATEDIF(C28,D28,"d")</f>
        <v>21</v>
      </c>
      <c r="F28" s="152"/>
      <c r="G28" s="153"/>
      <c r="H28" s="164"/>
      <c r="I28" s="147"/>
    </row>
    <row r="29" spans="1:9">
      <c r="A29" s="148">
        <v>6</v>
      </c>
      <c r="B29" s="149" t="s">
        <v>247</v>
      </c>
      <c r="C29" s="150">
        <v>45162.333333333299</v>
      </c>
      <c r="D29" s="163">
        <v>45191.708333333299</v>
      </c>
      <c r="E29" s="151">
        <f>DATEDIF(C29,D29,"d")</f>
        <v>29</v>
      </c>
      <c r="F29" s="152">
        <v>0</v>
      </c>
      <c r="G29" s="153"/>
      <c r="H29" s="164"/>
      <c r="I29" s="147"/>
    </row>
    <row r="30" spans="1:9" outlineLevel="1">
      <c r="A30" s="155">
        <v>6.1</v>
      </c>
      <c r="B30" s="168" t="s">
        <v>248</v>
      </c>
      <c r="C30" s="157">
        <v>45162.333333333299</v>
      </c>
      <c r="D30" s="158">
        <v>45177.708333333299</v>
      </c>
      <c r="E30" s="159">
        <f>DATEDIF(C30,D30,"d")</f>
        <v>15</v>
      </c>
      <c r="F30" s="160">
        <v>0</v>
      </c>
      <c r="G30" s="161"/>
      <c r="H30" s="162"/>
      <c r="I30" s="147"/>
    </row>
    <row r="31" spans="1:9" outlineLevel="1">
      <c r="A31" s="155">
        <v>6.2</v>
      </c>
      <c r="B31" s="168" t="s">
        <v>170</v>
      </c>
      <c r="C31" s="157">
        <v>45180.333333333299</v>
      </c>
      <c r="D31" s="158">
        <v>45191.708333333299</v>
      </c>
      <c r="E31" s="159">
        <f>DATEDIF(C31,D31,"d")</f>
        <v>11</v>
      </c>
      <c r="F31" s="160">
        <v>0</v>
      </c>
      <c r="G31" s="161"/>
      <c r="H31" s="162"/>
      <c r="I31" s="147"/>
    </row>
    <row r="32" spans="1:9" outlineLevel="1">
      <c r="A32" s="155">
        <v>6.3</v>
      </c>
      <c r="B32" s="168" t="s">
        <v>309</v>
      </c>
      <c r="C32" s="157"/>
      <c r="D32" s="158"/>
      <c r="E32" s="159"/>
      <c r="F32" s="160"/>
      <c r="G32" s="161"/>
      <c r="H32" s="162"/>
      <c r="I32" s="147"/>
    </row>
    <row r="33" spans="1:9">
      <c r="A33" s="148">
        <v>7</v>
      </c>
      <c r="B33" s="149" t="s">
        <v>310</v>
      </c>
      <c r="C33" s="150">
        <v>45201.333333333299</v>
      </c>
      <c r="D33" s="163">
        <v>45254.708333333299</v>
      </c>
      <c r="E33" s="151">
        <f>DATEDIF(C33,D33,"d")</f>
        <v>53</v>
      </c>
      <c r="F33" s="152">
        <v>0</v>
      </c>
      <c r="G33" s="153"/>
      <c r="H33" s="164" t="s">
        <v>311</v>
      </c>
      <c r="I33" s="147"/>
    </row>
    <row r="34" spans="1:9" outlineLevel="1">
      <c r="A34" s="155">
        <v>7.1</v>
      </c>
      <c r="B34" s="168" t="s">
        <v>312</v>
      </c>
      <c r="C34" s="157"/>
      <c r="D34" s="158"/>
      <c r="E34" s="159"/>
      <c r="F34" s="160"/>
      <c r="G34" s="161"/>
      <c r="H34" s="162"/>
      <c r="I34" s="147"/>
    </row>
    <row r="35" spans="1:9" outlineLevel="1">
      <c r="A35" s="155">
        <v>7.2</v>
      </c>
      <c r="B35" s="168" t="s">
        <v>313</v>
      </c>
      <c r="C35" s="157"/>
      <c r="D35" s="158"/>
      <c r="E35" s="159"/>
      <c r="F35" s="160"/>
      <c r="G35" s="161"/>
      <c r="H35" s="162"/>
      <c r="I35" s="147"/>
    </row>
    <row r="36" spans="1:9">
      <c r="A36" s="148">
        <v>8</v>
      </c>
      <c r="B36" s="149" t="s">
        <v>197</v>
      </c>
      <c r="C36" s="150"/>
      <c r="D36" s="163"/>
      <c r="E36" s="151"/>
      <c r="F36" s="152"/>
      <c r="G36" s="153"/>
      <c r="H36" s="164" t="s">
        <v>314</v>
      </c>
    </row>
    <row r="37" spans="1:9">
      <c r="A37" s="149">
        <v>9</v>
      </c>
      <c r="B37" s="169" t="s">
        <v>315</v>
      </c>
      <c r="C37" s="169"/>
      <c r="D37" s="169"/>
      <c r="E37" s="169"/>
      <c r="F37" s="169"/>
      <c r="G37" s="169"/>
      <c r="H37" s="164"/>
    </row>
    <row r="41" spans="1:9">
      <c r="B41" s="170"/>
      <c r="C41" s="171"/>
      <c r="D41" s="172"/>
    </row>
    <row r="42" spans="1:9">
      <c r="B42" s="173"/>
      <c r="C42" s="171"/>
      <c r="D42" s="172"/>
    </row>
    <row r="43" spans="1:9">
      <c r="B43" s="174"/>
      <c r="C43" s="171"/>
      <c r="D43" s="172"/>
    </row>
    <row r="44" spans="1:9">
      <c r="B44" s="174"/>
      <c r="C44" s="171"/>
      <c r="D44" s="172"/>
    </row>
    <row r="45" spans="1:9">
      <c r="B45" s="174"/>
      <c r="C45" s="171"/>
      <c r="D45" s="172"/>
    </row>
    <row r="46" spans="1:9">
      <c r="B46" s="174"/>
      <c r="C46" s="171"/>
      <c r="D46" s="172"/>
    </row>
    <row r="47" spans="1:9">
      <c r="B47" s="173"/>
      <c r="C47" s="171"/>
      <c r="D47" s="172"/>
    </row>
    <row r="48" spans="1:9">
      <c r="B48" s="173"/>
      <c r="C48" s="171"/>
      <c r="D48" s="172"/>
    </row>
  </sheetData>
  <phoneticPr fontId="33" type="noConversion"/>
  <pageMargins left="0.75" right="0.75" top="1" bottom="1" header="0.51180555555555496" footer="0.51180555555555496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8"/>
  <sheetViews>
    <sheetView topLeftCell="B1" zoomScale="83" zoomScaleNormal="83" workbookViewId="0">
      <selection activeCell="B24" sqref="B24"/>
    </sheetView>
  </sheetViews>
  <sheetFormatPr baseColWidth="10" defaultColWidth="12.1640625" defaultRowHeight="18"/>
  <cols>
    <col min="1" max="1" width="38.83203125" style="175" customWidth="1"/>
    <col min="2" max="2" width="305.6640625" style="175" customWidth="1"/>
    <col min="3" max="3" width="13.1640625" style="175" customWidth="1"/>
    <col min="4" max="1024" width="12.1640625" style="175"/>
  </cols>
  <sheetData>
    <row r="1" spans="1:3" ht="34" customHeight="1">
      <c r="A1" s="210" t="s">
        <v>316</v>
      </c>
      <c r="B1" s="210"/>
    </row>
    <row r="2" spans="1:3" ht="73.5" customHeight="1">
      <c r="A2" s="176" t="s">
        <v>317</v>
      </c>
      <c r="B2" s="177" t="s">
        <v>318</v>
      </c>
    </row>
    <row r="3" spans="1:3" ht="342" customHeight="1">
      <c r="A3" s="211" t="s">
        <v>319</v>
      </c>
      <c r="B3" s="212" t="s">
        <v>320</v>
      </c>
    </row>
    <row r="4" spans="1:3" ht="102" customHeight="1">
      <c r="A4" s="211"/>
      <c r="B4" s="212"/>
    </row>
    <row r="5" spans="1:3" ht="236.5" customHeight="1">
      <c r="A5" s="211"/>
      <c r="B5" s="212"/>
      <c r="C5" s="178"/>
    </row>
    <row r="6" spans="1:3" ht="180" customHeight="1">
      <c r="A6" s="176" t="s">
        <v>321</v>
      </c>
      <c r="B6" s="177"/>
    </row>
    <row r="7" spans="1:3">
      <c r="B7" s="178"/>
    </row>
    <row r="8" spans="1:3" ht="37" customHeight="1">
      <c r="A8" s="176" t="s">
        <v>322</v>
      </c>
      <c r="B8" s="176" t="s">
        <v>323</v>
      </c>
    </row>
    <row r="9" spans="1:3" ht="40" customHeight="1">
      <c r="A9" s="179" t="s">
        <v>243</v>
      </c>
      <c r="B9" s="177" t="s">
        <v>324</v>
      </c>
    </row>
    <row r="10" spans="1:3" s="182" customFormat="1" ht="112" customHeight="1">
      <c r="A10" s="180" t="s">
        <v>325</v>
      </c>
      <c r="B10" s="181" t="s">
        <v>326</v>
      </c>
    </row>
    <row r="11" spans="1:3" s="182" customFormat="1" ht="114">
      <c r="A11" s="183" t="s">
        <v>327</v>
      </c>
      <c r="B11" s="184" t="s">
        <v>328</v>
      </c>
    </row>
    <row r="12" spans="1:3" s="182" customFormat="1" ht="332.25" customHeight="1">
      <c r="A12" s="180" t="s">
        <v>329</v>
      </c>
      <c r="B12" s="185" t="s">
        <v>330</v>
      </c>
    </row>
    <row r="13" spans="1:3" s="182" customFormat="1" ht="56.25" customHeight="1">
      <c r="A13" s="180" t="s">
        <v>142</v>
      </c>
      <c r="B13" s="186" t="s">
        <v>331</v>
      </c>
    </row>
    <row r="14" spans="1:3" s="182" customFormat="1" ht="116.25" customHeight="1">
      <c r="A14" s="187" t="s">
        <v>332</v>
      </c>
      <c r="B14" s="184" t="s">
        <v>333</v>
      </c>
    </row>
    <row r="15" spans="1:3" s="182" customFormat="1" ht="69.75" customHeight="1">
      <c r="A15" s="188" t="s">
        <v>334</v>
      </c>
      <c r="B15" s="181" t="s">
        <v>335</v>
      </c>
    </row>
    <row r="16" spans="1:3" s="182" customFormat="1" ht="95">
      <c r="A16" s="188" t="s">
        <v>336</v>
      </c>
      <c r="B16" s="181" t="s">
        <v>337</v>
      </c>
    </row>
    <row r="18" spans="1:2" ht="28.5" customHeight="1">
      <c r="A18" s="176" t="s">
        <v>338</v>
      </c>
      <c r="B18" s="176" t="s">
        <v>323</v>
      </c>
    </row>
    <row r="19" spans="1:2" s="182" customFormat="1" ht="38.5" customHeight="1">
      <c r="A19" s="188" t="s">
        <v>301</v>
      </c>
      <c r="B19" s="184" t="s">
        <v>339</v>
      </c>
    </row>
    <row r="20" spans="1:2" s="182" customFormat="1" ht="38">
      <c r="A20" s="188" t="s">
        <v>302</v>
      </c>
      <c r="B20" s="181" t="s">
        <v>340</v>
      </c>
    </row>
    <row r="21" spans="1:2" ht="95">
      <c r="A21" s="189" t="s">
        <v>341</v>
      </c>
      <c r="B21" s="184" t="s">
        <v>342</v>
      </c>
    </row>
    <row r="22" spans="1:2" s="182" customFormat="1" ht="95">
      <c r="A22" s="190" t="s">
        <v>343</v>
      </c>
      <c r="B22" s="191" t="s">
        <v>344</v>
      </c>
    </row>
    <row r="23" spans="1:2" s="182" customFormat="1" ht="38">
      <c r="A23" s="189" t="s">
        <v>345</v>
      </c>
      <c r="B23" s="184" t="s">
        <v>346</v>
      </c>
    </row>
    <row r="24" spans="1:2" ht="64.5" customHeight="1">
      <c r="A24" s="189" t="s">
        <v>304</v>
      </c>
      <c r="B24" s="184" t="s">
        <v>347</v>
      </c>
    </row>
    <row r="25" spans="1:2" ht="40.5" customHeight="1">
      <c r="A25" s="189" t="s">
        <v>305</v>
      </c>
      <c r="B25" s="184" t="s">
        <v>348</v>
      </c>
    </row>
    <row r="26" spans="1:2" ht="39" customHeight="1">
      <c r="A26" s="189" t="s">
        <v>349</v>
      </c>
      <c r="B26" s="184" t="s">
        <v>350</v>
      </c>
    </row>
    <row r="27" spans="1:2" ht="19">
      <c r="A27" s="189" t="s">
        <v>351</v>
      </c>
      <c r="B27" s="184" t="s">
        <v>352</v>
      </c>
    </row>
    <row r="28" spans="1:2" ht="19">
      <c r="A28" s="189" t="s">
        <v>307</v>
      </c>
      <c r="B28" s="184" t="s">
        <v>353</v>
      </c>
    </row>
    <row r="29" spans="1:2" ht="28.5" customHeight="1">
      <c r="A29" s="176"/>
      <c r="B29" s="176" t="s">
        <v>354</v>
      </c>
    </row>
    <row r="30" spans="1:2" ht="19">
      <c r="A30" s="179"/>
      <c r="B30" s="177" t="s">
        <v>355</v>
      </c>
    </row>
    <row r="31" spans="1:2">
      <c r="B31" s="175" t="s">
        <v>356</v>
      </c>
    </row>
    <row r="32" spans="1:2">
      <c r="B32" s="175" t="s">
        <v>357</v>
      </c>
    </row>
    <row r="33" spans="2:2">
      <c r="B33" s="175" t="s">
        <v>358</v>
      </c>
    </row>
    <row r="34" spans="2:2">
      <c r="B34" s="175" t="s">
        <v>359</v>
      </c>
    </row>
    <row r="35" spans="2:2">
      <c r="B35" s="175" t="s">
        <v>360</v>
      </c>
    </row>
    <row r="36" spans="2:2">
      <c r="B36" s="175" t="s">
        <v>361</v>
      </c>
    </row>
    <row r="38" spans="2:2">
      <c r="B38" s="175" t="s">
        <v>362</v>
      </c>
    </row>
  </sheetData>
  <mergeCells count="3">
    <mergeCell ref="A1:B1"/>
    <mergeCell ref="A3:A5"/>
    <mergeCell ref="B3:B5"/>
  </mergeCells>
  <phoneticPr fontId="33" type="noConversion"/>
  <pageMargins left="0.7" right="0.7" top="0.75" bottom="0.75" header="0.51180555555555496" footer="0.51180555555555496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甘特圖1</vt:lpstr>
      <vt:lpstr>甘特圖2</vt:lpstr>
      <vt:lpstr>例會會議記錄</vt:lpstr>
      <vt:lpstr>討論議題</vt:lpstr>
      <vt:lpstr>甘特圖</vt:lpstr>
      <vt:lpstr>系統需求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謝育齊 AMBER</dc:creator>
  <dc:description/>
  <cp:lastModifiedBy>Microsoft Office User</cp:lastModifiedBy>
  <cp:revision>16</cp:revision>
  <dcterms:created xsi:type="dcterms:W3CDTF">2023-10-05T02:22:30Z</dcterms:created>
  <dcterms:modified xsi:type="dcterms:W3CDTF">2023-10-11T00:59:39Z</dcterms:modified>
  <dc:language>zh-TW</dc:language>
</cp:coreProperties>
</file>