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D4DAC59-6FF0-45FC-894D-C965BB71661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" sheetId="3" r:id="rId1"/>
    <sheet name="vix" sheetId="4" r:id="rId2"/>
    <sheet name="2H_mp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" i="5" l="1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E9" i="5"/>
  <c r="C12" i="5" s="1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21" i="5" l="1"/>
</calcChain>
</file>

<file path=xl/sharedStrings.xml><?xml version="1.0" encoding="utf-8"?>
<sst xmlns="http://schemas.openxmlformats.org/spreadsheetml/2006/main" count="36" uniqueCount="32">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</sst>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"/>
    <numFmt numFmtId="171" formatCode="0.000"/>
    <numFmt numFmtId="173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9" fontId="0" fillId="0" borderId="0" xfId="0" applyNumberFormat="1"/>
    <xf numFmtId="171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73" fontId="0" fillId="0" borderId="0" xfId="0" applyNumberFormat="1"/>
    <xf numFmtId="169" fontId="4" fillId="0" borderId="0" xfId="0" applyNumberFormat="1" applyFont="1"/>
    <xf numFmtId="0" fontId="2" fillId="3" borderId="0" xfId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abSelected="1" topLeftCell="I18" zoomScaleNormal="100" workbookViewId="0">
      <selection activeCell="AA51" sqref="AA51"/>
    </sheetView>
  </sheetViews>
  <sheetFormatPr defaultRowHeight="15" x14ac:dyDescent="0.25"/>
  <cols>
    <col min="1" max="1" width="10" customWidth="1"/>
    <col min="5" max="5" width="9.140625" customWidth="1"/>
  </cols>
  <sheetData>
    <row r="1" spans="1:14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</row>
    <row r="2" spans="1:14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4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</row>
    <row r="4" spans="1:14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</row>
    <row r="5" spans="1:14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</row>
    <row r="6" spans="1:14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</row>
    <row r="7" spans="1:14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</row>
    <row r="9" spans="1:14" x14ac:dyDescent="0.25">
      <c r="A9" t="s">
        <v>21</v>
      </c>
      <c r="D9" t="s">
        <v>22</v>
      </c>
      <c r="E9" s="8">
        <f>0.0044/0.036726*100</f>
        <v>11.980613189565975</v>
      </c>
    </row>
    <row r="10" spans="1:14" x14ac:dyDescent="0.25">
      <c r="A10" t="s">
        <v>27</v>
      </c>
      <c r="D10" t="s">
        <v>23</v>
      </c>
      <c r="E10" s="8">
        <f>C20/C18*100</f>
        <v>11.231824865218092</v>
      </c>
    </row>
    <row r="11" spans="1:14" x14ac:dyDescent="0.25">
      <c r="B11" t="s">
        <v>5</v>
      </c>
      <c r="C11" t="s">
        <v>0</v>
      </c>
    </row>
    <row r="12" spans="1:14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</row>
    <row r="13" spans="1:14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</row>
    <row r="15" spans="1:14" x14ac:dyDescent="0.25">
      <c r="A15" t="s">
        <v>14</v>
      </c>
    </row>
    <row r="16" spans="1:14" x14ac:dyDescent="0.25">
      <c r="A16" t="s">
        <v>15</v>
      </c>
      <c r="B16" t="s">
        <v>17</v>
      </c>
      <c r="C16">
        <v>3.7532999999999997E-2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</row>
    <row r="18" spans="1:41" x14ac:dyDescent="0.25">
      <c r="B18" t="s">
        <v>25</v>
      </c>
      <c r="C18">
        <v>3.6726000000000002E-2</v>
      </c>
    </row>
    <row r="20" spans="1:41" x14ac:dyDescent="0.25">
      <c r="A20" t="s">
        <v>19</v>
      </c>
      <c r="B20" t="s">
        <v>20</v>
      </c>
      <c r="C20">
        <f>C16-C17</f>
        <v>4.1249999999999967E-3</v>
      </c>
    </row>
    <row r="21" spans="1:41" x14ac:dyDescent="0.25">
      <c r="A21" t="s">
        <v>31</v>
      </c>
      <c r="C21">
        <f>C20/E12</f>
        <v>37.499999999999964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>B23-$E$13</f>
        <v>3.7429874999999994E-2</v>
      </c>
      <c r="C24" s="3">
        <f>C23-$E$12</f>
        <v>3.7422999999999998E-2</v>
      </c>
      <c r="H24" s="7"/>
      <c r="I24" s="7"/>
      <c r="J24" s="7"/>
      <c r="P24" s="7"/>
      <c r="S24" s="7"/>
      <c r="T24" s="7"/>
      <c r="U24" s="7"/>
      <c r="V24" s="7"/>
      <c r="AC24">
        <f t="shared" ref="AC24:AC60" si="1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>B24-$E$13</f>
        <v>3.7326749999999992E-2</v>
      </c>
      <c r="C25" s="3">
        <f>C24-$E$12</f>
        <v>3.7312999999999999E-2</v>
      </c>
      <c r="H25" s="7"/>
      <c r="I25" s="7"/>
      <c r="J25" s="7"/>
      <c r="P25" s="7"/>
      <c r="S25" s="7"/>
      <c r="T25" s="7"/>
      <c r="U25" s="7"/>
      <c r="V25" s="7"/>
      <c r="AC25">
        <f t="shared" si="1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>B25-$E$13</f>
        <v>3.7223624999999989E-2</v>
      </c>
      <c r="C26" s="3">
        <f>C25-$E$12</f>
        <v>3.7203E-2</v>
      </c>
      <c r="H26" s="7"/>
      <c r="I26" s="7"/>
      <c r="J26" s="7"/>
      <c r="P26" s="7"/>
      <c r="S26" s="7"/>
      <c r="T26" s="7"/>
      <c r="U26" s="7"/>
      <c r="V26" s="7"/>
      <c r="AC26">
        <f t="shared" si="1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>B26-$E$13</f>
        <v>3.7120499999999987E-2</v>
      </c>
      <c r="C27" s="3">
        <f>C26-$E$12</f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C27">
        <f t="shared" si="1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>B27-$E$13</f>
        <v>3.7017374999999984E-2</v>
      </c>
      <c r="C28" s="3">
        <f>C27-$E$12</f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C28">
        <f t="shared" si="1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>B28-$E$13</f>
        <v>3.6914249999999982E-2</v>
      </c>
      <c r="C29" s="3">
        <f>C28-$E$12</f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C29">
        <f t="shared" si="1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>B29-$E$13</f>
        <v>3.6811124999999979E-2</v>
      </c>
      <c r="C30" s="3">
        <f>C29-$E$12</f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C30">
        <f t="shared" si="1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>B30-$E$13</f>
        <v>3.6707999999999977E-2</v>
      </c>
      <c r="C31" s="3">
        <f>C30-$E$12</f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C31">
        <f t="shared" si="1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>B31-$E$13</f>
        <v>3.6604874999999974E-2</v>
      </c>
      <c r="C32" s="3">
        <f>C31-$E$12</f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C32">
        <f t="shared" si="1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>B32-$E$13</f>
        <v>3.6501749999999972E-2</v>
      </c>
      <c r="C33" s="3">
        <f>C32-$E$12</f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C33">
        <f t="shared" si="1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>B33-$E$13</f>
        <v>3.6398624999999969E-2</v>
      </c>
      <c r="C34" s="3">
        <f>C33-$E$12</f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C34">
        <f t="shared" si="1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>B34-$E$13</f>
        <v>3.6295499999999967E-2</v>
      </c>
      <c r="C35" s="3">
        <f>C34-$E$12</f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C35">
        <f t="shared" si="1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>B35-$E$13</f>
        <v>3.6192374999999964E-2</v>
      </c>
      <c r="C36" s="3">
        <f>C35-$E$12</f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C36">
        <f t="shared" si="1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>B36-$E$13</f>
        <v>3.6089249999999962E-2</v>
      </c>
      <c r="C37" s="3">
        <f>C36-$E$12</f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C37">
        <f t="shared" si="1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>B37-$E$13</f>
        <v>3.5986124999999959E-2</v>
      </c>
      <c r="C38" s="3">
        <f>C37-$E$12</f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C38">
        <f t="shared" si="1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>B38-$E$13</f>
        <v>3.5882999999999957E-2</v>
      </c>
      <c r="C39" s="3">
        <f>C38-$E$12</f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C39">
        <f t="shared" si="1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>B39-$E$13</f>
        <v>3.5779874999999954E-2</v>
      </c>
      <c r="C40" s="3">
        <f>C39-$E$12</f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C40">
        <f t="shared" si="1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>B40-$E$13</f>
        <v>3.5676749999999952E-2</v>
      </c>
      <c r="C41" s="3">
        <f>C40-$E$12</f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C41">
        <f t="shared" si="1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>B41-$E$13</f>
        <v>3.5573624999999949E-2</v>
      </c>
      <c r="C42" s="3">
        <f>C41-$E$12</f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C42">
        <f t="shared" si="1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>B42-$E$13</f>
        <v>3.5470499999999947E-2</v>
      </c>
      <c r="C43" s="3">
        <f>C42-$E$12</f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C43">
        <f t="shared" si="1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>B43-$E$13</f>
        <v>3.5367374999999944E-2</v>
      </c>
      <c r="C44" s="3">
        <f>C43-$E$12</f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C44">
        <f t="shared" si="1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>B44-$E$13</f>
        <v>3.5264249999999941E-2</v>
      </c>
      <c r="C45" s="3">
        <f>C44-$E$12</f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C45">
        <f t="shared" si="1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>B45-$E$13</f>
        <v>3.5161124999999939E-2</v>
      </c>
      <c r="C46" s="3">
        <f>C45-$E$12</f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C46">
        <f t="shared" si="1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>B46-$E$13</f>
        <v>3.5057999999999936E-2</v>
      </c>
      <c r="C47" s="3">
        <f>C46-$E$12</f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C47">
        <f t="shared" si="1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>B47-$E$13</f>
        <v>3.4954874999999934E-2</v>
      </c>
      <c r="C48" s="3">
        <f>C47-$E$12</f>
        <v>3.4783000000000022E-2</v>
      </c>
      <c r="H48" s="7"/>
      <c r="M48" s="7"/>
      <c r="S48" s="7"/>
      <c r="T48" s="7"/>
      <c r="AC48">
        <f t="shared" si="1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>B48-$E$13</f>
        <v>3.4851749999999931E-2</v>
      </c>
      <c r="C49" s="3">
        <f>C48-$E$12</f>
        <v>3.4673000000000023E-2</v>
      </c>
      <c r="H49" s="7"/>
      <c r="M49" s="7"/>
      <c r="S49" s="7"/>
      <c r="T49" s="7"/>
      <c r="AC49">
        <f t="shared" si="1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>B49-$E$13</f>
        <v>3.4748624999999929E-2</v>
      </c>
      <c r="C50" s="3">
        <f>C49-$E$12</f>
        <v>3.4563000000000024E-2</v>
      </c>
      <c r="H50" s="7"/>
      <c r="M50" s="7"/>
      <c r="S50" s="7"/>
      <c r="T50" s="7"/>
      <c r="AC50">
        <f t="shared" si="1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>B50-$E$13</f>
        <v>3.4645499999999926E-2</v>
      </c>
      <c r="C51" s="3">
        <f>C50-$E$12</f>
        <v>3.4453000000000025E-2</v>
      </c>
      <c r="H51" s="7"/>
      <c r="M51" s="7"/>
      <c r="S51" s="7"/>
      <c r="T51" s="7"/>
      <c r="AC51">
        <f t="shared" si="1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>B51-$E$13</f>
        <v>3.4542374999999924E-2</v>
      </c>
      <c r="C52" s="3">
        <f>C51-$E$12</f>
        <v>3.4343000000000026E-2</v>
      </c>
      <c r="M52" s="7"/>
      <c r="S52" s="7"/>
      <c r="AC52">
        <f t="shared" si="1"/>
        <v>1</v>
      </c>
      <c r="AL52" s="7">
        <v>1</v>
      </c>
    </row>
    <row r="53" spans="1:38" ht="16.5" thickTop="1" thickBot="1" x14ac:dyDescent="0.3">
      <c r="A53">
        <v>31</v>
      </c>
      <c r="B53" s="3">
        <f>B52-$E$13</f>
        <v>3.4439249999999921E-2</v>
      </c>
      <c r="C53" s="3">
        <f>C52-$E$12</f>
        <v>3.4233000000000027E-2</v>
      </c>
      <c r="M53" s="7"/>
      <c r="S53" s="7"/>
      <c r="AC53">
        <f t="shared" si="1"/>
        <v>1</v>
      </c>
      <c r="AL53" s="7">
        <v>1</v>
      </c>
    </row>
    <row r="54" spans="1:38" ht="16.5" thickTop="1" thickBot="1" x14ac:dyDescent="0.3">
      <c r="A54">
        <v>32</v>
      </c>
      <c r="B54" s="3">
        <f>B53-$E$13</f>
        <v>3.4336124999999919E-2</v>
      </c>
      <c r="C54" s="3">
        <f>C53-$E$12</f>
        <v>3.4123000000000028E-2</v>
      </c>
      <c r="M54" s="7"/>
      <c r="S54" s="7"/>
      <c r="AC54">
        <f t="shared" si="1"/>
        <v>1</v>
      </c>
      <c r="AL54" s="7">
        <v>1</v>
      </c>
    </row>
    <row r="55" spans="1:38" ht="16.5" thickTop="1" thickBot="1" x14ac:dyDescent="0.3">
      <c r="A55">
        <v>33</v>
      </c>
      <c r="B55" s="3">
        <f>B54-$E$13</f>
        <v>3.4232999999999916E-2</v>
      </c>
      <c r="C55" s="3">
        <f>C54-$E$12</f>
        <v>3.4013000000000029E-2</v>
      </c>
      <c r="M55" s="7"/>
      <c r="S55" s="7"/>
      <c r="AC55">
        <f t="shared" si="1"/>
        <v>1</v>
      </c>
      <c r="AL55" s="7">
        <v>1</v>
      </c>
    </row>
    <row r="56" spans="1:38" ht="16.5" thickTop="1" thickBot="1" x14ac:dyDescent="0.3">
      <c r="A56">
        <v>34</v>
      </c>
      <c r="B56" s="3">
        <f>B55-$E$13</f>
        <v>3.4129874999999914E-2</v>
      </c>
      <c r="C56" s="3">
        <f>C55-$E$12</f>
        <v>3.390300000000003E-2</v>
      </c>
      <c r="M56" s="7"/>
      <c r="S56" s="7"/>
      <c r="AC56">
        <f t="shared" si="1"/>
        <v>1</v>
      </c>
      <c r="AL56" s="7">
        <v>1</v>
      </c>
    </row>
    <row r="57" spans="1:38" ht="16.5" thickTop="1" thickBot="1" x14ac:dyDescent="0.3">
      <c r="A57">
        <v>35</v>
      </c>
      <c r="B57" s="3">
        <f>B56-$E$13</f>
        <v>3.4026749999999911E-2</v>
      </c>
      <c r="C57" s="3">
        <f>C56-$E$12</f>
        <v>3.3793000000000031E-2</v>
      </c>
      <c r="M57" s="7"/>
      <c r="S57" s="7"/>
      <c r="AC57">
        <f t="shared" si="1"/>
        <v>1</v>
      </c>
      <c r="AL57" s="7">
        <v>1</v>
      </c>
    </row>
    <row r="58" spans="1:38" ht="16.5" thickTop="1" thickBot="1" x14ac:dyDescent="0.3">
      <c r="A58">
        <v>36</v>
      </c>
      <c r="B58" s="3">
        <f>B57-$E$13</f>
        <v>3.3923624999999909E-2</v>
      </c>
      <c r="C58" s="3">
        <f>C57-$E$12</f>
        <v>3.3683000000000032E-2</v>
      </c>
      <c r="M58" s="7"/>
      <c r="S58" s="7"/>
      <c r="AC58">
        <f t="shared" si="1"/>
        <v>1</v>
      </c>
      <c r="AL58" s="7">
        <v>1</v>
      </c>
    </row>
    <row r="59" spans="1:38" ht="16.5" thickTop="1" thickBot="1" x14ac:dyDescent="0.3">
      <c r="A59">
        <v>37</v>
      </c>
      <c r="B59" s="3">
        <f>B58-$E$13</f>
        <v>3.3820499999999906E-2</v>
      </c>
      <c r="C59" s="3">
        <f>C58-$E$12</f>
        <v>3.3573000000000033E-2</v>
      </c>
      <c r="M59" s="7"/>
      <c r="S59" s="7"/>
      <c r="AC59">
        <f t="shared" si="1"/>
        <v>1</v>
      </c>
      <c r="AL59" s="7">
        <v>1</v>
      </c>
    </row>
    <row r="60" spans="1:38" ht="16.5" thickTop="1" thickBot="1" x14ac:dyDescent="0.3">
      <c r="A60">
        <v>38</v>
      </c>
      <c r="B60" s="3">
        <f>B59-$E$13</f>
        <v>3.3717374999999904E-2</v>
      </c>
      <c r="C60" s="3">
        <f>C59-$E$12</f>
        <v>3.3463000000000034E-2</v>
      </c>
      <c r="M60" s="7"/>
      <c r="S60" s="7"/>
      <c r="AC60">
        <f t="shared" si="1"/>
        <v>1</v>
      </c>
      <c r="AL60" s="7">
        <v>1</v>
      </c>
    </row>
    <row r="61" spans="1:38" ht="15.75" thickTop="1" x14ac:dyDescent="0.25">
      <c r="A61">
        <v>39</v>
      </c>
      <c r="B61" s="3">
        <f>B60-$E$13</f>
        <v>3.3614249999999901E-2</v>
      </c>
      <c r="C61" s="3">
        <f>C60-$E$12</f>
        <v>3.3353000000000035E-2</v>
      </c>
    </row>
    <row r="62" spans="1:38" x14ac:dyDescent="0.25">
      <c r="A62">
        <v>40</v>
      </c>
      <c r="B62" s="3">
        <f>B61-$E$13</f>
        <v>3.3511124999999899E-2</v>
      </c>
      <c r="C62" s="3">
        <f>C61-$E$12</f>
        <v>3.3243000000000036E-2</v>
      </c>
    </row>
    <row r="63" spans="1:38" x14ac:dyDescent="0.25">
      <c r="A63">
        <v>41</v>
      </c>
      <c r="B63" s="3">
        <f>B62-$E$13</f>
        <v>3.3407999999999896E-2</v>
      </c>
      <c r="C63" s="3"/>
    </row>
  </sheetData>
  <conditionalFormatting sqref="AC23:AC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</vt:lpstr>
      <vt:lpstr>vix</vt:lpstr>
      <vt:lpstr>2H_mp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2024-03-13T18:38:17Z</dcterms:modified>
</cp:coreProperties>
</file>