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875"/>
  </bookViews>
  <sheets>
    <sheet name="Лист1" sheetId="1" r:id="rId1"/>
    <sheet name="Лист2" sheetId="2" r:id="rId2"/>
    <sheet name="Лист3" sheetId="3" r:id="rId3"/>
  </sheets>
  <calcPr calcId="145621" iterateDelta="1E-4"/>
</workbook>
</file>

<file path=xl/calcChain.xml><?xml version="1.0" encoding="utf-8"?>
<calcChain xmlns="http://schemas.openxmlformats.org/spreadsheetml/2006/main">
  <c r="F33" i="1" l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F32" i="1"/>
  <c r="E32" i="1"/>
  <c r="E15" i="1"/>
  <c r="F28" i="1"/>
  <c r="F29" i="1"/>
  <c r="E28" i="1"/>
  <c r="E29" i="1"/>
  <c r="F16" i="1"/>
  <c r="F17" i="1"/>
  <c r="F18" i="1"/>
  <c r="F19" i="1"/>
  <c r="F20" i="1"/>
  <c r="F21" i="1"/>
  <c r="F22" i="1"/>
  <c r="F23" i="1"/>
  <c r="F24" i="1"/>
  <c r="F25" i="1"/>
  <c r="F26" i="1"/>
  <c r="F27" i="1"/>
  <c r="E16" i="1"/>
  <c r="E17" i="1"/>
  <c r="E18" i="1"/>
  <c r="E19" i="1"/>
  <c r="E20" i="1"/>
  <c r="E21" i="1"/>
  <c r="E22" i="1"/>
  <c r="E23" i="1"/>
  <c r="E24" i="1"/>
  <c r="E25" i="1"/>
  <c r="E26" i="1"/>
  <c r="E27" i="1"/>
  <c r="F15" i="1"/>
  <c r="F4" i="1"/>
  <c r="F5" i="1"/>
  <c r="F6" i="1"/>
  <c r="F7" i="1"/>
  <c r="F8" i="1"/>
  <c r="F9" i="1"/>
  <c r="F10" i="1"/>
  <c r="F11" i="1"/>
  <c r="F12" i="1"/>
  <c r="E4" i="1"/>
  <c r="E5" i="1"/>
  <c r="E6" i="1"/>
  <c r="E7" i="1"/>
  <c r="E8" i="1"/>
  <c r="E9" i="1"/>
  <c r="E10" i="1"/>
  <c r="E11" i="1"/>
  <c r="E12" i="1"/>
  <c r="F3" i="1"/>
  <c r="E3" i="1"/>
</calcChain>
</file>

<file path=xl/sharedStrings.xml><?xml version="1.0" encoding="utf-8"?>
<sst xmlns="http://schemas.openxmlformats.org/spreadsheetml/2006/main" count="22" uniqueCount="14">
  <si>
    <t>Rs, Ом</t>
  </si>
  <si>
    <t>Z, Ом</t>
  </si>
  <si>
    <t>Uz, В</t>
  </si>
  <si>
    <t>Ur, В</t>
  </si>
  <si>
    <t>G</t>
  </si>
  <si>
    <t>Ug, В</t>
  </si>
  <si>
    <t>Сопротивления</t>
  </si>
  <si>
    <t>Индуктивности</t>
  </si>
  <si>
    <t>L, Гн</t>
  </si>
  <si>
    <t>F, Гц</t>
  </si>
  <si>
    <t>UL, В</t>
  </si>
  <si>
    <t>Емкости</t>
  </si>
  <si>
    <t>С, Ф</t>
  </si>
  <si>
    <t>Uc, 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</si>
</sst>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7" xfId="0" applyBorder="1" applyAlignment="1">
      <alignment horizontal="center"/>
    </xf>
    <xf numFmtId="11" fontId="0" fillId="0" borderId="11" xfId="0" applyNumberFormat="1" applyBorder="1" applyAlignment="1">
      <alignment horizontal="center"/>
    </xf>
    <xf numFmtId="11" fontId="0" fillId="0" borderId="10" xfId="0" applyNumberFormat="1" applyBorder="1" applyAlignment="1">
      <alignment horizontal="center"/>
    </xf>
    <xf numFmtId="11" fontId="0" fillId="0" borderId="12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1" fontId="0" fillId="0" borderId="16" xfId="0" applyNumberFormat="1" applyBorder="1" applyAlignment="1">
      <alignment horizontal="center" vertical="center"/>
    </xf>
    <xf numFmtId="11" fontId="0" fillId="0" borderId="10" xfId="0" applyNumberFormat="1" applyBorder="1" applyAlignment="1">
      <alignment horizontal="center" vertical="center"/>
    </xf>
    <xf numFmtId="11" fontId="0" fillId="0" borderId="1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topLeftCell="A19" workbookViewId="0">
      <selection activeCell="H47" sqref="H47"/>
    </sheetView>
  </sheetViews>
  <sheetFormatPr defaultRowHeight="15" x14ac:dyDescent="0.25"/>
  <cols>
    <col min="1" max="2" width="15.85546875" customWidth="1"/>
    <col min="3" max="4" width="15" customWidth="1"/>
    <col min="5" max="6" width="13.42578125" customWidth="1"/>
  </cols>
  <sheetData>
    <row r="1" spans="1:7" ht="15.75" thickBot="1" x14ac:dyDescent="0.3">
      <c r="A1" s="2" t="s">
        <v>1</v>
      </c>
      <c r="B1" s="2" t="s">
        <v>9</v>
      </c>
      <c r="C1" s="2" t="s">
        <v>0</v>
      </c>
      <c r="D1" s="2" t="s">
        <v>4</v>
      </c>
      <c r="E1" s="2" t="s">
        <v>2</v>
      </c>
      <c r="F1" s="2" t="s">
        <v>3</v>
      </c>
      <c r="G1" s="1" t="s">
        <v>5</v>
      </c>
    </row>
    <row r="2" spans="1:7" ht="15.75" thickBot="1" x14ac:dyDescent="0.3">
      <c r="A2" s="35" t="s">
        <v>6</v>
      </c>
      <c r="B2" s="36"/>
      <c r="C2" s="36"/>
      <c r="D2" s="36"/>
      <c r="E2" s="36"/>
      <c r="F2" s="37"/>
      <c r="G2" s="27">
        <v>0.3</v>
      </c>
    </row>
    <row r="3" spans="1:7" ht="15.75" thickBot="1" x14ac:dyDescent="0.3">
      <c r="A3" s="4">
        <v>600000</v>
      </c>
      <c r="B3" s="4">
        <v>976.5625</v>
      </c>
      <c r="C3" s="4">
        <v>100000</v>
      </c>
      <c r="D3" s="4">
        <v>2</v>
      </c>
      <c r="E3" s="4">
        <f t="shared" ref="E3:E12" si="0">G$2*A3*D3/(A3+100)</f>
        <v>0.59990001666388937</v>
      </c>
      <c r="F3" s="4">
        <f t="shared" ref="F3:F12" si="1">G$2*C3*D3/(A3+100)</f>
        <v>9.9983336110648219E-2</v>
      </c>
    </row>
    <row r="4" spans="1:7" x14ac:dyDescent="0.25">
      <c r="A4" s="20">
        <v>60000</v>
      </c>
      <c r="B4" s="22">
        <v>976.5625</v>
      </c>
      <c r="C4" s="22">
        <v>10000</v>
      </c>
      <c r="D4" s="22">
        <v>2</v>
      </c>
      <c r="E4" s="22">
        <f t="shared" si="0"/>
        <v>0.59900166389351084</v>
      </c>
      <c r="F4" s="18">
        <f t="shared" si="1"/>
        <v>9.9833610648918464E-2</v>
      </c>
    </row>
    <row r="5" spans="1:7" ht="15.75" thickBot="1" x14ac:dyDescent="0.3">
      <c r="A5" s="21">
        <v>6000</v>
      </c>
      <c r="B5" s="23">
        <v>976.5625</v>
      </c>
      <c r="C5" s="23">
        <v>10000</v>
      </c>
      <c r="D5" s="23">
        <v>2</v>
      </c>
      <c r="E5" s="23">
        <f t="shared" si="0"/>
        <v>0.5901639344262295</v>
      </c>
      <c r="F5" s="19">
        <f t="shared" si="1"/>
        <v>0.98360655737704916</v>
      </c>
    </row>
    <row r="6" spans="1:7" x14ac:dyDescent="0.25">
      <c r="A6" s="20">
        <v>6000</v>
      </c>
      <c r="B6" s="22">
        <v>976.5625</v>
      </c>
      <c r="C6" s="22">
        <v>1000</v>
      </c>
      <c r="D6" s="22">
        <v>2</v>
      </c>
      <c r="E6" s="22">
        <f t="shared" si="0"/>
        <v>0.5901639344262295</v>
      </c>
      <c r="F6" s="18">
        <f t="shared" si="1"/>
        <v>9.8360655737704916E-2</v>
      </c>
    </row>
    <row r="7" spans="1:7" ht="15.75" thickBot="1" x14ac:dyDescent="0.3">
      <c r="A7" s="21">
        <v>500</v>
      </c>
      <c r="B7" s="23">
        <v>976.5625</v>
      </c>
      <c r="C7" s="23">
        <v>1000</v>
      </c>
      <c r="D7" s="23">
        <v>2</v>
      </c>
      <c r="E7" s="23">
        <f t="shared" si="0"/>
        <v>0.5</v>
      </c>
      <c r="F7" s="19">
        <f t="shared" si="1"/>
        <v>1</v>
      </c>
    </row>
    <row r="8" spans="1:7" x14ac:dyDescent="0.25">
      <c r="A8" s="20">
        <v>500</v>
      </c>
      <c r="B8" s="22">
        <v>976.5625</v>
      </c>
      <c r="C8" s="22">
        <v>100</v>
      </c>
      <c r="D8" s="22">
        <v>2</v>
      </c>
      <c r="E8" s="22">
        <f t="shared" si="0"/>
        <v>0.5</v>
      </c>
      <c r="F8" s="18">
        <f t="shared" si="1"/>
        <v>0.1</v>
      </c>
    </row>
    <row r="9" spans="1:7" ht="15.75" thickBot="1" x14ac:dyDescent="0.3">
      <c r="A9" s="21">
        <v>26.4</v>
      </c>
      <c r="B9" s="23">
        <v>976.5625</v>
      </c>
      <c r="C9" s="23">
        <v>100</v>
      </c>
      <c r="D9" s="23">
        <v>2</v>
      </c>
      <c r="E9" s="23">
        <f t="shared" si="0"/>
        <v>0.12531645569620251</v>
      </c>
      <c r="F9" s="19">
        <f t="shared" si="1"/>
        <v>0.47468354430379744</v>
      </c>
    </row>
    <row r="10" spans="1:7" x14ac:dyDescent="0.25">
      <c r="A10" s="20">
        <v>26.4</v>
      </c>
      <c r="B10" s="22">
        <v>976.5625</v>
      </c>
      <c r="C10" s="22">
        <v>10</v>
      </c>
      <c r="D10" s="22">
        <v>13.2</v>
      </c>
      <c r="E10" s="22">
        <f t="shared" si="0"/>
        <v>0.82708860759493652</v>
      </c>
      <c r="F10" s="18">
        <f t="shared" si="1"/>
        <v>0.31329113924050628</v>
      </c>
    </row>
    <row r="11" spans="1:7" ht="15.75" thickBot="1" x14ac:dyDescent="0.3">
      <c r="A11" s="21">
        <v>4</v>
      </c>
      <c r="B11" s="23">
        <v>976.5625</v>
      </c>
      <c r="C11" s="23">
        <v>10</v>
      </c>
      <c r="D11" s="23">
        <v>13.2</v>
      </c>
      <c r="E11" s="23">
        <f t="shared" si="0"/>
        <v>0.15230769230769228</v>
      </c>
      <c r="F11" s="19">
        <f t="shared" si="1"/>
        <v>0.38076923076923069</v>
      </c>
    </row>
    <row r="12" spans="1:7" ht="15.75" thickBot="1" x14ac:dyDescent="0.3">
      <c r="A12" s="4">
        <v>0.4</v>
      </c>
      <c r="B12" s="4">
        <v>976.5625</v>
      </c>
      <c r="C12" s="4">
        <v>10</v>
      </c>
      <c r="D12" s="4">
        <v>34</v>
      </c>
      <c r="E12" s="4">
        <f t="shared" si="0"/>
        <v>4.0637450199203187E-2</v>
      </c>
      <c r="F12" s="4">
        <f t="shared" si="1"/>
        <v>1.0159362549800797</v>
      </c>
    </row>
    <row r="13" spans="1:7" ht="15.75" thickBot="1" x14ac:dyDescent="0.3">
      <c r="A13" s="38" t="s">
        <v>7</v>
      </c>
      <c r="B13" s="39"/>
      <c r="C13" s="39"/>
      <c r="D13" s="39"/>
      <c r="E13" s="39"/>
      <c r="F13" s="40"/>
    </row>
    <row r="14" spans="1:7" ht="15.75" thickBot="1" x14ac:dyDescent="0.3">
      <c r="A14" s="3" t="s">
        <v>8</v>
      </c>
      <c r="B14" s="3" t="s">
        <v>9</v>
      </c>
      <c r="C14" s="3" t="s">
        <v>0</v>
      </c>
      <c r="D14" s="3" t="s">
        <v>4</v>
      </c>
      <c r="E14" s="3" t="s">
        <v>10</v>
      </c>
      <c r="F14" s="3" t="s">
        <v>3</v>
      </c>
    </row>
    <row r="15" spans="1:7" ht="15.75" thickBot="1" x14ac:dyDescent="0.3">
      <c r="A15" s="15">
        <v>5</v>
      </c>
      <c r="B15" s="5">
        <v>122.0703125</v>
      </c>
      <c r="C15" s="5">
        <v>1000</v>
      </c>
      <c r="D15" s="5">
        <v>2</v>
      </c>
      <c r="E15" s="6">
        <f t="shared" ref="E15:E29" si="2">G$2*2*PI()*B15*A15*D15/(2*PI()*B15*A15+100)</f>
        <v>0.58475203751867921</v>
      </c>
      <c r="F15" s="5">
        <f>G$2*C15*D15/(2*PI()*B15*A15+100)</f>
        <v>0.15247962481320795</v>
      </c>
    </row>
    <row r="16" spans="1:7" x14ac:dyDescent="0.25">
      <c r="A16" s="16">
        <v>5</v>
      </c>
      <c r="B16" s="6">
        <v>122.0703125</v>
      </c>
      <c r="C16" s="6">
        <v>1000</v>
      </c>
      <c r="D16" s="6">
        <v>2</v>
      </c>
      <c r="E16" s="6">
        <f t="shared" si="2"/>
        <v>0.58475203751867921</v>
      </c>
      <c r="F16" s="7">
        <f t="shared" ref="F16:F29" si="3">G$2*C16*D16/(2*PI()*B16*A16+100)</f>
        <v>0.15247962481320795</v>
      </c>
    </row>
    <row r="17" spans="1:6" ht="15.75" thickBot="1" x14ac:dyDescent="0.3">
      <c r="A17" s="17">
        <v>0.5</v>
      </c>
      <c r="B17" s="8">
        <v>122.0703125</v>
      </c>
      <c r="C17" s="8">
        <v>1000</v>
      </c>
      <c r="D17" s="8">
        <v>2</v>
      </c>
      <c r="E17" s="8">
        <f t="shared" si="2"/>
        <v>0.47590362763510996</v>
      </c>
      <c r="F17" s="9">
        <f t="shared" si="3"/>
        <v>1.2409637236489006</v>
      </c>
    </row>
    <row r="18" spans="1:6" x14ac:dyDescent="0.25">
      <c r="A18" s="16">
        <v>0.5</v>
      </c>
      <c r="B18" s="6">
        <v>122.0703125</v>
      </c>
      <c r="C18" s="6">
        <v>100</v>
      </c>
      <c r="D18" s="6">
        <v>2</v>
      </c>
      <c r="E18" s="6">
        <f t="shared" si="2"/>
        <v>0.47590362763510996</v>
      </c>
      <c r="F18" s="7">
        <f t="shared" si="3"/>
        <v>0.12409637236489007</v>
      </c>
    </row>
    <row r="19" spans="1:6" ht="15.75" thickBot="1" x14ac:dyDescent="0.3">
      <c r="A19" s="17">
        <v>0.05</v>
      </c>
      <c r="B19" s="8">
        <v>122.0703125</v>
      </c>
      <c r="C19" s="8">
        <v>100</v>
      </c>
      <c r="D19" s="8">
        <v>2</v>
      </c>
      <c r="E19" s="8">
        <f t="shared" si="2"/>
        <v>0.16631580556734024</v>
      </c>
      <c r="F19" s="9">
        <f t="shared" si="3"/>
        <v>0.43368419443265971</v>
      </c>
    </row>
    <row r="20" spans="1:6" x14ac:dyDescent="0.25">
      <c r="A20" s="16">
        <v>0.05</v>
      </c>
      <c r="B20" s="6">
        <v>976.5625</v>
      </c>
      <c r="C20" s="6">
        <v>100</v>
      </c>
      <c r="D20" s="6">
        <v>2</v>
      </c>
      <c r="E20" s="6">
        <f t="shared" si="2"/>
        <v>0.45250598147888349</v>
      </c>
      <c r="F20" s="7">
        <f t="shared" si="3"/>
        <v>0.14749401852111657</v>
      </c>
    </row>
    <row r="21" spans="1:6" ht="15.75" thickBot="1" x14ac:dyDescent="0.3">
      <c r="A21" s="17">
        <v>5.0000000000000001E-3</v>
      </c>
      <c r="B21" s="8">
        <v>976.5625</v>
      </c>
      <c r="C21" s="8">
        <v>100</v>
      </c>
      <c r="D21" s="8">
        <v>2</v>
      </c>
      <c r="E21" s="8">
        <f t="shared" si="2"/>
        <v>0.14086182720920076</v>
      </c>
      <c r="F21" s="9">
        <f t="shared" si="3"/>
        <v>0.45913817279079916</v>
      </c>
    </row>
    <row r="22" spans="1:6" x14ac:dyDescent="0.25">
      <c r="A22" s="16">
        <v>5.0000000000000001E-3</v>
      </c>
      <c r="B22" s="6">
        <v>976.5625</v>
      </c>
      <c r="C22" s="6">
        <v>10</v>
      </c>
      <c r="D22" s="6">
        <v>5</v>
      </c>
      <c r="E22" s="6">
        <f t="shared" si="2"/>
        <v>0.35215456802300188</v>
      </c>
      <c r="F22" s="7">
        <f t="shared" si="3"/>
        <v>0.11478454319769979</v>
      </c>
    </row>
    <row r="23" spans="1:6" ht="15.75" thickBot="1" x14ac:dyDescent="0.3">
      <c r="A23" s="10">
        <v>5.0000000000000001E-4</v>
      </c>
      <c r="B23" s="8">
        <v>976.5625</v>
      </c>
      <c r="C23" s="8">
        <v>10</v>
      </c>
      <c r="D23" s="8">
        <v>5</v>
      </c>
      <c r="E23" s="8">
        <f t="shared" si="2"/>
        <v>4.4649591330801347E-2</v>
      </c>
      <c r="F23" s="9">
        <f t="shared" si="3"/>
        <v>0.14553504086691987</v>
      </c>
    </row>
    <row r="24" spans="1:6" x14ac:dyDescent="0.25">
      <c r="A24" s="11">
        <v>5.0000000000000001E-4</v>
      </c>
      <c r="B24" s="6">
        <v>15625</v>
      </c>
      <c r="C24" s="6">
        <v>10</v>
      </c>
      <c r="D24" s="6">
        <v>5</v>
      </c>
      <c r="E24" s="6">
        <f t="shared" si="2"/>
        <v>0.49387865857087998</v>
      </c>
      <c r="F24" s="7">
        <f t="shared" si="3"/>
        <v>0.10061213414291201</v>
      </c>
    </row>
    <row r="25" spans="1:6" ht="15.75" thickBot="1" x14ac:dyDescent="0.3">
      <c r="A25" s="10">
        <v>5.0000000000000002E-5</v>
      </c>
      <c r="B25" s="8">
        <v>15625</v>
      </c>
      <c r="C25" s="8">
        <v>10</v>
      </c>
      <c r="D25" s="8">
        <v>5</v>
      </c>
      <c r="E25" s="8">
        <f t="shared" si="2"/>
        <v>7.0185838526318267E-2</v>
      </c>
      <c r="F25" s="9">
        <f t="shared" si="3"/>
        <v>0.14298141614736817</v>
      </c>
    </row>
    <row r="26" spans="1:6" ht="15.75" thickBot="1" x14ac:dyDescent="0.3">
      <c r="A26" s="11">
        <v>5.0000000000000002E-5</v>
      </c>
      <c r="B26" s="6">
        <v>15625</v>
      </c>
      <c r="C26" s="6">
        <v>10</v>
      </c>
      <c r="D26" s="6">
        <v>13.2</v>
      </c>
      <c r="E26" s="6">
        <f t="shared" si="2"/>
        <v>0.18529061370948022</v>
      </c>
      <c r="F26" s="7">
        <f t="shared" si="3"/>
        <v>0.3774709386290519</v>
      </c>
    </row>
    <row r="27" spans="1:6" ht="15.75" thickBot="1" x14ac:dyDescent="0.3">
      <c r="A27" s="10">
        <v>5.0000000000000004E-6</v>
      </c>
      <c r="B27" s="6">
        <v>15625</v>
      </c>
      <c r="C27" s="8">
        <v>10</v>
      </c>
      <c r="D27" s="8">
        <v>13.2</v>
      </c>
      <c r="E27" s="8">
        <f t="shared" si="2"/>
        <v>1.9343651616256792E-2</v>
      </c>
      <c r="F27" s="9">
        <f t="shared" si="3"/>
        <v>0.39406563483837426</v>
      </c>
    </row>
    <row r="28" spans="1:6" ht="15.75" thickBot="1" x14ac:dyDescent="0.3">
      <c r="A28" s="12">
        <v>5.0000000000000004E-6</v>
      </c>
      <c r="B28" s="6">
        <v>93750</v>
      </c>
      <c r="C28" s="13">
        <v>10</v>
      </c>
      <c r="D28" s="13">
        <v>34</v>
      </c>
      <c r="E28" s="13">
        <f t="shared" si="2"/>
        <v>0.29181998936126158</v>
      </c>
      <c r="F28" s="14">
        <f t="shared" si="3"/>
        <v>0.99081800106387385</v>
      </c>
    </row>
    <row r="29" spans="1:6" ht="15.75" thickBot="1" x14ac:dyDescent="0.3">
      <c r="A29" s="10">
        <v>4.9999999999999998E-7</v>
      </c>
      <c r="B29" s="6">
        <v>93750</v>
      </c>
      <c r="C29" s="8">
        <v>10</v>
      </c>
      <c r="D29" s="8">
        <v>34</v>
      </c>
      <c r="E29" s="8">
        <f t="shared" si="2"/>
        <v>2.9953260116889004E-2</v>
      </c>
      <c r="F29" s="9">
        <f t="shared" si="3"/>
        <v>1.0170046739883112</v>
      </c>
    </row>
    <row r="30" spans="1:6" ht="15.75" thickBot="1" x14ac:dyDescent="0.3">
      <c r="A30" s="41" t="s">
        <v>11</v>
      </c>
      <c r="B30" s="42"/>
      <c r="C30" s="42"/>
      <c r="D30" s="42"/>
      <c r="E30" s="42"/>
      <c r="F30" s="43"/>
    </row>
    <row r="31" spans="1:6" x14ac:dyDescent="0.25">
      <c r="A31" s="3" t="s">
        <v>12</v>
      </c>
      <c r="B31" s="3" t="s">
        <v>9</v>
      </c>
      <c r="C31" s="3" t="s">
        <v>0</v>
      </c>
      <c r="D31" s="3" t="s">
        <v>4</v>
      </c>
      <c r="E31" s="3" t="s">
        <v>13</v>
      </c>
      <c r="F31" s="3" t="s">
        <v>3</v>
      </c>
    </row>
    <row r="32" spans="1:6" ht="15.75" thickBot="1" x14ac:dyDescent="0.3">
      <c r="A32" s="24">
        <v>5.0000000000000001E-4</v>
      </c>
      <c r="B32" s="2">
        <v>122.0703125</v>
      </c>
      <c r="C32" s="2">
        <v>10</v>
      </c>
      <c r="D32" s="2">
        <v>34</v>
      </c>
      <c r="E32" s="28">
        <f>G$2*D32/(2*PI()*B32*A32)/(100+1/(2*PI()*B32*A32))</f>
        <v>0.2592153621824535</v>
      </c>
      <c r="F32" s="28">
        <f>G$2*D32*C32/(100+1/(2*PI()*B32*A32))</f>
        <v>0.99407846378175468</v>
      </c>
    </row>
    <row r="33" spans="1:6" x14ac:dyDescent="0.25">
      <c r="A33" s="25">
        <v>5.0000000000000001E-4</v>
      </c>
      <c r="B33" s="22">
        <v>122.0703125</v>
      </c>
      <c r="C33" s="22">
        <v>10</v>
      </c>
      <c r="D33" s="22">
        <v>13.2</v>
      </c>
      <c r="E33" s="32">
        <f t="shared" ref="E33:E48" si="4">G$2*D33/(2*PI()*B33*A33)/(100+1/(2*PI()*B33*A33))</f>
        <v>0.10063655237671723</v>
      </c>
      <c r="F33" s="30">
        <f t="shared" ref="F33:F48" si="5">G$2*D33*C33/(100+1/(2*PI()*B33*A33))</f>
        <v>0.38593634476232824</v>
      </c>
    </row>
    <row r="34" spans="1:6" ht="15.75" thickBot="1" x14ac:dyDescent="0.3">
      <c r="A34" s="26">
        <v>5.0000000000000002E-5</v>
      </c>
      <c r="B34" s="23">
        <v>122.0703125</v>
      </c>
      <c r="C34" s="23">
        <v>10</v>
      </c>
      <c r="D34" s="23">
        <v>13.2</v>
      </c>
      <c r="E34" s="29">
        <f t="shared" si="4"/>
        <v>0.81903605760827425</v>
      </c>
      <c r="F34" s="31">
        <f t="shared" si="5"/>
        <v>0.31409639423917252</v>
      </c>
    </row>
    <row r="35" spans="1:6" x14ac:dyDescent="0.25">
      <c r="A35" s="25">
        <v>5.0000000000000002E-5</v>
      </c>
      <c r="B35" s="22">
        <v>122.0703125</v>
      </c>
      <c r="C35" s="22">
        <v>100</v>
      </c>
      <c r="D35" s="22">
        <v>2</v>
      </c>
      <c r="E35" s="32">
        <f t="shared" si="4"/>
        <v>0.12409637236489005</v>
      </c>
      <c r="F35" s="30">
        <f t="shared" si="5"/>
        <v>0.4759036276351099</v>
      </c>
    </row>
    <row r="36" spans="1:6" ht="15.75" thickBot="1" x14ac:dyDescent="0.3">
      <c r="A36" s="26">
        <v>5.0000000000000004E-6</v>
      </c>
      <c r="B36" s="4">
        <v>122.0703125</v>
      </c>
      <c r="C36" s="23">
        <v>100</v>
      </c>
      <c r="D36" s="23">
        <v>2</v>
      </c>
      <c r="E36" s="29">
        <f t="shared" si="4"/>
        <v>0.43368419443265971</v>
      </c>
      <c r="F36" s="31">
        <f t="shared" si="5"/>
        <v>0.16631580556734024</v>
      </c>
    </row>
    <row r="37" spans="1:6" x14ac:dyDescent="0.25">
      <c r="A37" s="25">
        <v>5.0000000000000004E-6</v>
      </c>
      <c r="B37" s="22">
        <v>976.5625</v>
      </c>
      <c r="C37" s="22">
        <v>100</v>
      </c>
      <c r="D37" s="22">
        <v>2</v>
      </c>
      <c r="E37" s="32">
        <f t="shared" si="4"/>
        <v>0.14749401852111654</v>
      </c>
      <c r="F37" s="30">
        <f t="shared" si="5"/>
        <v>0.45250598147888343</v>
      </c>
    </row>
    <row r="38" spans="1:6" ht="15.75" thickBot="1" x14ac:dyDescent="0.3">
      <c r="A38" s="26">
        <v>2.9999999999999999E-7</v>
      </c>
      <c r="B38" s="4">
        <v>976.5625</v>
      </c>
      <c r="C38" s="23">
        <v>100</v>
      </c>
      <c r="D38" s="23">
        <v>2</v>
      </c>
      <c r="E38" s="29">
        <f t="shared" si="4"/>
        <v>0.50672350536077959</v>
      </c>
      <c r="F38" s="31">
        <f t="shared" si="5"/>
        <v>9.3276494639220317E-2</v>
      </c>
    </row>
    <row r="39" spans="1:6" x14ac:dyDescent="0.25">
      <c r="A39" s="25">
        <v>2.9999999999999999E-7</v>
      </c>
      <c r="B39" s="22">
        <v>976.5625</v>
      </c>
      <c r="C39" s="22">
        <v>1000</v>
      </c>
      <c r="D39" s="22">
        <v>2</v>
      </c>
      <c r="E39" s="32">
        <f t="shared" si="4"/>
        <v>0.50672350536077959</v>
      </c>
      <c r="F39" s="30">
        <f t="shared" si="5"/>
        <v>0.9327649463922032</v>
      </c>
    </row>
    <row r="40" spans="1:6" ht="15.75" thickBot="1" x14ac:dyDescent="0.3">
      <c r="A40" s="26">
        <v>2.9999999999999997E-8</v>
      </c>
      <c r="B40" s="23">
        <v>976.5625</v>
      </c>
      <c r="C40" s="23">
        <v>1000</v>
      </c>
      <c r="D40" s="23">
        <v>2</v>
      </c>
      <c r="E40" s="29">
        <f t="shared" si="4"/>
        <v>0.58915497111860093</v>
      </c>
      <c r="F40" s="31">
        <f t="shared" si="5"/>
        <v>0.10845028881399044</v>
      </c>
    </row>
    <row r="41" spans="1:6" ht="15.75" thickBot="1" x14ac:dyDescent="0.3">
      <c r="A41" s="25">
        <v>2.9999999999999997E-8</v>
      </c>
      <c r="B41" s="23">
        <v>976.5625</v>
      </c>
      <c r="C41" s="22">
        <v>10000</v>
      </c>
      <c r="D41" s="22">
        <v>2</v>
      </c>
      <c r="E41" s="32">
        <f t="shared" si="4"/>
        <v>0.58915497111860093</v>
      </c>
      <c r="F41" s="30">
        <f t="shared" si="5"/>
        <v>1.0845028881399044</v>
      </c>
    </row>
    <row r="42" spans="1:6" ht="15.75" thickBot="1" x14ac:dyDescent="0.3">
      <c r="A42" s="26">
        <v>3E-9</v>
      </c>
      <c r="B42" s="23">
        <v>976.5625</v>
      </c>
      <c r="C42" s="23">
        <v>10000</v>
      </c>
      <c r="D42" s="23">
        <v>2</v>
      </c>
      <c r="E42" s="28">
        <f t="shared" si="4"/>
        <v>0.59889756317301723</v>
      </c>
      <c r="F42" s="31">
        <f t="shared" si="5"/>
        <v>0.11024368269827227</v>
      </c>
    </row>
    <row r="43" spans="1:6" x14ac:dyDescent="0.25">
      <c r="A43" s="25">
        <v>3E-9</v>
      </c>
      <c r="B43" s="4">
        <v>15625</v>
      </c>
      <c r="C43" s="22">
        <v>1000</v>
      </c>
      <c r="D43" s="22">
        <v>2</v>
      </c>
      <c r="E43" s="32">
        <f t="shared" si="4"/>
        <v>0.58283411827286691</v>
      </c>
      <c r="F43" s="30">
        <f t="shared" si="5"/>
        <v>0.17165881727133031</v>
      </c>
    </row>
    <row r="44" spans="1:6" ht="15.75" thickBot="1" x14ac:dyDescent="0.3">
      <c r="A44" s="26">
        <v>3E-10</v>
      </c>
      <c r="B44" s="4">
        <v>15625</v>
      </c>
      <c r="C44" s="23">
        <v>1000</v>
      </c>
      <c r="D44" s="23">
        <v>2</v>
      </c>
      <c r="E44" s="33">
        <f t="shared" si="4"/>
        <v>0.59823804352253596</v>
      </c>
      <c r="F44" s="31">
        <f t="shared" si="5"/>
        <v>1.7619564774640592E-2</v>
      </c>
    </row>
    <row r="45" spans="1:6" ht="15.75" thickBot="1" x14ac:dyDescent="0.3">
      <c r="A45" s="25">
        <v>3E-10</v>
      </c>
      <c r="B45" s="22">
        <v>93750</v>
      </c>
      <c r="C45" s="22">
        <v>10000</v>
      </c>
      <c r="D45" s="22">
        <v>2</v>
      </c>
      <c r="E45" s="34">
        <f t="shared" si="4"/>
        <v>0.58958123948994767</v>
      </c>
      <c r="F45" s="30">
        <f t="shared" si="5"/>
        <v>1.0418760510052409</v>
      </c>
    </row>
    <row r="46" spans="1:6" ht="15.75" thickBot="1" x14ac:dyDescent="0.3">
      <c r="A46" s="26">
        <v>3E-11</v>
      </c>
      <c r="B46" s="22">
        <v>93750</v>
      </c>
      <c r="C46" s="23">
        <v>10000</v>
      </c>
      <c r="D46" s="23">
        <v>2</v>
      </c>
      <c r="E46" s="29">
        <f t="shared" si="4"/>
        <v>0.59894158285689414</v>
      </c>
      <c r="F46" s="31">
        <f t="shared" si="5"/>
        <v>0.10584171431058717</v>
      </c>
    </row>
    <row r="47" spans="1:6" ht="15.75" thickBot="1" x14ac:dyDescent="0.3">
      <c r="A47" s="25">
        <v>3E-11</v>
      </c>
      <c r="B47" s="22">
        <v>93750</v>
      </c>
      <c r="C47" s="22">
        <v>10000</v>
      </c>
      <c r="D47" s="22">
        <v>2</v>
      </c>
      <c r="E47" s="32">
        <f t="shared" si="4"/>
        <v>0.59894158285689414</v>
      </c>
      <c r="F47" s="30">
        <f t="shared" si="5"/>
        <v>0.10584171431058717</v>
      </c>
    </row>
    <row r="48" spans="1:6" ht="15.75" thickBot="1" x14ac:dyDescent="0.3">
      <c r="A48" s="26">
        <v>3.0000000000000001E-12</v>
      </c>
      <c r="B48" s="22">
        <v>93750</v>
      </c>
      <c r="C48" s="23">
        <v>100000</v>
      </c>
      <c r="D48" s="23">
        <v>2</v>
      </c>
      <c r="E48" s="29">
        <f t="shared" si="4"/>
        <v>0.59989398998145793</v>
      </c>
      <c r="F48" s="31">
        <f t="shared" si="5"/>
        <v>0.10601001854203598</v>
      </c>
    </row>
  </sheetData>
  <mergeCells count="3">
    <mergeCell ref="A2:F2"/>
    <mergeCell ref="A13:F13"/>
    <mergeCell ref="A30:F30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дом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</dc:creator>
  <cp:lastModifiedBy>Куприн Илья Вадимович</cp:lastModifiedBy>
  <dcterms:created xsi:type="dcterms:W3CDTF">2018-10-06T19:08:31Z</dcterms:created>
  <dcterms:modified xsi:type="dcterms:W3CDTF">2018-11-27T08:09:51Z</dcterms:modified>
</cp:coreProperties>
</file>