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060" tabRatio="927" activeTab="6"/>
  </bookViews>
  <sheets>
    <sheet name="bernoulli" sheetId="22" r:id="rId1"/>
    <sheet name="binomial" sheetId="23" r:id="rId2"/>
    <sheet name="poisson" sheetId="26" r:id="rId3"/>
    <sheet name="geometric)" sheetId="25" r:id="rId4"/>
    <sheet name="Sheet3" sheetId="24" r:id="rId5"/>
    <sheet name="exponential" sheetId="27" r:id="rId6"/>
    <sheet name="normal" sheetId="28" r:id="rId7"/>
    <sheet name="Sheet2" sheetId="29" r:id="rId8"/>
  </sheets>
  <definedNames>
    <definedName name="Apples" localSheetId="5">#REF!</definedName>
    <definedName name="Apples" localSheetId="3">#REF!</definedName>
    <definedName name="Apples" localSheetId="2">#REF!</definedName>
    <definedName name="Apples">#REF!</definedName>
    <definedName name="Bananas" localSheetId="5">#REF!</definedName>
    <definedName name="Bananas" localSheetId="3">#REF!</definedName>
    <definedName name="Bananas" localSheetId="2">#REF!</definedName>
    <definedName name="Bananas">#REF!</definedName>
    <definedName name="grp_WalkMeArrows">"shp_ArrowCurved,txt_WalkMeArrows,shp_ArrowStraight"</definedName>
    <definedName name="grp_WalkMeBrace">"shp_BraceBottom,txt_WalkMeBrace,shp_BraceLeft"</definedName>
    <definedName name="Lemons" localSheetId="5">#REF!</definedName>
    <definedName name="Lemons" localSheetId="3">#REF!</definedName>
    <definedName name="Lemons" localSheetId="2">#REF!</definedName>
    <definedName name="Lemons">#REF!</definedName>
    <definedName name="lst_Fruit" localSheetId="5">#REF!</definedName>
    <definedName name="lst_Fruit" localSheetId="3">#REF!</definedName>
    <definedName name="lst_Fruit" localSheetId="2">#REF!</definedName>
    <definedName name="lst_Fruit">#REF!</definedName>
    <definedName name="lst_FruitType" localSheetId="5">#REF!</definedName>
    <definedName name="lst_FruitType" localSheetId="3">#REF!</definedName>
    <definedName name="lst_FruitType" localSheetId="2">#REF!</definedName>
    <definedName name="lst_FruitType">#REF!</definedName>
    <definedName name="Oranges" localSheetId="5">#REF!</definedName>
    <definedName name="Oranges" localSheetId="3">#REF!</definedName>
    <definedName name="Oranges" localSheetId="2">#REF!</definedName>
    <definedName name="Oranges">#REF!</definedName>
    <definedName name="SalesTax">0.0825</definedName>
    <definedName name="Shipping">1.25</definedName>
  </definedNames>
  <calcPr calcId="144525"/>
</workbook>
</file>

<file path=xl/sharedStrings.xml><?xml version="1.0" encoding="utf-8"?>
<sst xmlns="http://schemas.openxmlformats.org/spreadsheetml/2006/main" count="14" uniqueCount="6">
  <si>
    <t>x=0</t>
  </si>
  <si>
    <t>x=1</t>
  </si>
  <si>
    <t>x</t>
  </si>
  <si>
    <t>probability</t>
  </si>
  <si>
    <t>p</t>
  </si>
  <si>
    <t>λ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</si>
</sst>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6"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72"/>
      <color theme="0"/>
      <name val="Calibri Light"/>
      <charset val="134"/>
      <scheme val="maj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7"/>
      <color theme="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B744D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double">
        <color rgb="FFFF8001"/>
      </bottom>
      <diagonal/>
    </border>
  </borders>
  <cellStyleXfs count="67">
    <xf numFmtId="0" fontId="0" fillId="0" borderId="0"/>
    <xf numFmtId="0" fontId="2" fillId="0" borderId="0"/>
    <xf numFmtId="0" fontId="5" fillId="24" borderId="8"/>
    <xf numFmtId="0" fontId="5" fillId="0" borderId="0"/>
    <xf numFmtId="0" fontId="5" fillId="0" borderId="0"/>
    <xf numFmtId="0" fontId="25" fillId="14" borderId="0" applyNumberFormat="0" applyProtection="0">
      <alignment horizontal="left" wrapText="1" indent="4"/>
    </xf>
    <xf numFmtId="0" fontId="19" fillId="14" borderId="0" applyNumberFormat="0" applyProtection="0">
      <alignment horizontal="left" wrapText="1" indent="4"/>
    </xf>
    <xf numFmtId="0" fontId="5" fillId="4" borderId="1"/>
    <xf numFmtId="0" fontId="5" fillId="24" borderId="0"/>
    <xf numFmtId="0" fontId="5" fillId="4" borderId="1"/>
    <xf numFmtId="0" fontId="5" fillId="24" borderId="0"/>
    <xf numFmtId="0" fontId="4" fillId="7" borderId="0" applyNumberFormat="0" applyBorder="0" applyAlignment="0" applyProtection="0">
      <alignment vertical="center"/>
    </xf>
    <xf numFmtId="0" fontId="5" fillId="24" borderId="8"/>
    <xf numFmtId="0" fontId="7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4" borderId="8"/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5" fillId="0" borderId="0" applyFill="0" applyBorder="0">
      <alignment wrapText="1"/>
    </xf>
    <xf numFmtId="0" fontId="4" fillId="18" borderId="0" applyNumberFormat="0" applyBorder="0" applyAlignment="0" applyProtection="0">
      <alignment vertical="center"/>
    </xf>
    <xf numFmtId="0" fontId="5" fillId="24" borderId="0"/>
    <xf numFmtId="0" fontId="24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5" borderId="1" applyNumberFormat="0" applyFon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4" borderId="0" applyNumberFormat="0" applyBorder="0" applyProtection="0">
      <alignment horizontal="left" indent="1"/>
    </xf>
    <xf numFmtId="0" fontId="21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5" fillId="4" borderId="1"/>
    <xf numFmtId="0" fontId="4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2" borderId="0" applyNumberFormat="0" applyBorder="0" applyProtection="0"/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67">
    <cellStyle name="Normal" xfId="0" builtinId="0"/>
    <cellStyle name="z A Column text" xfId="1"/>
    <cellStyle name="OrangeBorder" xfId="2"/>
    <cellStyle name="Normal 2 2" xfId="3"/>
    <cellStyle name="Normal 2" xfId="4"/>
    <cellStyle name="Heading 2 2" xfId="5"/>
    <cellStyle name="Heading 1 2" xfId="6"/>
    <cellStyle name="YellowCell 2 2" xfId="7"/>
    <cellStyle name="GrayCell 2" xfId="8"/>
    <cellStyle name="YellowCell 2" xfId="9"/>
    <cellStyle name="GrayCell" xfId="10"/>
    <cellStyle name="60% - Accent6" xfId="11" builtinId="52"/>
    <cellStyle name="OrangeBorder 3" xfId="12"/>
    <cellStyle name="40% - Accent6" xfId="13" builtinId="51"/>
    <cellStyle name="60% - Accent5" xfId="14" builtinId="48"/>
    <cellStyle name="Accent6" xfId="15" builtinId="49"/>
    <cellStyle name="OrangeBorder 2" xfId="16"/>
    <cellStyle name="40% - Accent5" xfId="17" builtinId="47"/>
    <cellStyle name="20% - Accent5" xfId="18" builtinId="46"/>
    <cellStyle name="60% - Accent4" xfId="19" builtinId="44"/>
    <cellStyle name="Accent5" xfId="20" builtinId="45"/>
    <cellStyle name="40% - Accent4" xfId="21" builtinId="43"/>
    <cellStyle name="Start Text" xfId="22"/>
    <cellStyle name="Accent4" xfId="23" builtinId="41"/>
    <cellStyle name="GrayCell 2 2" xfId="24"/>
    <cellStyle name="Linked Cell" xfId="25" builtinId="24"/>
    <cellStyle name="40% - Accent3" xfId="26" builtinId="39"/>
    <cellStyle name="60% - Accent2" xfId="27" builtinId="36"/>
    <cellStyle name="Accent3" xfId="28" builtinId="37"/>
    <cellStyle name="40% - Accent2" xfId="29" builtinId="35"/>
    <cellStyle name="20% - Accent2" xfId="30" builtinId="34"/>
    <cellStyle name="Accent2" xfId="31" builtinId="33"/>
    <cellStyle name="40% - Accent1" xfId="32" builtinId="31"/>
    <cellStyle name="Normal 3" xfId="33"/>
    <cellStyle name="20% - Accent1" xfId="34" builtinId="30"/>
    <cellStyle name="Accent1" xfId="35" builtinId="29"/>
    <cellStyle name="Neutral" xfId="36" builtinId="28"/>
    <cellStyle name="60% - Accent1" xfId="37" builtinId="32"/>
    <cellStyle name="Bad" xfId="38" builtinId="27"/>
    <cellStyle name="20% - Accent4" xfId="39" builtinId="42"/>
    <cellStyle name="Total" xfId="40" builtinId="25"/>
    <cellStyle name="Output" xfId="41" builtinId="21"/>
    <cellStyle name="Currency" xfId="42" builtinId="4"/>
    <cellStyle name="20% - Accent3" xfId="43" builtinId="38"/>
    <cellStyle name="Note" xfId="44" builtinId="10"/>
    <cellStyle name="Input" xfId="45" builtinId="20"/>
    <cellStyle name="Heading 4" xfId="46" builtinId="19"/>
    <cellStyle name="Calculation" xfId="47" builtinId="22"/>
    <cellStyle name="Title 2" xfId="48"/>
    <cellStyle name="Good" xfId="49" builtinId="26"/>
    <cellStyle name="Heading 3" xfId="50" builtinId="18"/>
    <cellStyle name="CExplanatory Text" xfId="51" builtinId="53"/>
    <cellStyle name="Heading 1" xfId="52" builtinId="16"/>
    <cellStyle name="Comma [0]" xfId="53" builtinId="6"/>
    <cellStyle name="20% - Accent6" xfId="54" builtinId="50"/>
    <cellStyle name="Title" xfId="55" builtinId="15"/>
    <cellStyle name="Currency [0]" xfId="56" builtinId="7"/>
    <cellStyle name="Warning Text" xfId="57" builtinId="11"/>
    <cellStyle name="Followed Hyperlink" xfId="58" builtinId="9"/>
    <cellStyle name="Heading 2" xfId="59" builtinId="17"/>
    <cellStyle name="Comma" xfId="60" builtinId="3"/>
    <cellStyle name="Check Cell" xfId="61" builtinId="23"/>
    <cellStyle name="YellowCell" xfId="62"/>
    <cellStyle name="60% - Accent3" xfId="63" builtinId="40"/>
    <cellStyle name="Percent" xfId="64" builtinId="5"/>
    <cellStyle name="Heading 3 2" xfId="65"/>
    <cellStyle name="Hyperlink" xfId="66" builtinId="8"/>
  </cellStyles>
  <dxfs count="7">
    <dxf>
      <fill>
        <patternFill patternType="solid">
          <fgColor theme="0" tint="-0.149998474074526"/>
          <bgColor theme="0" tint="-0.149998474074526"/>
        </patternFill>
      </fill>
    </dxf>
    <dxf>
      <fill>
        <patternFill patternType="solid">
          <fgColor theme="0" tint="-0.149998474074526"/>
          <bgColor theme="0" tint="-0.149998474074526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ill>
        <patternFill patternType="solid">
          <bgColor rgb="FF227447"/>
        </patternFill>
      </fill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cel UI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00F4B183"/>
      <color rgb="00E2F0D9"/>
      <color rgb="003B38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Bernoulli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bernoulli!$A$2:$B$2</c:f>
              <c:strCache>
                <c:ptCount val="2"/>
                <c:pt idx="0">
                  <c:v>x=0</c:v>
                </c:pt>
                <c:pt idx="1">
                  <c:v>x=1</c:v>
                </c:pt>
              </c:strCache>
            </c:strRef>
          </c:cat>
          <c:val>
            <c:numRef>
              <c:f>bernoulli!$A$3:$B$3</c:f>
              <c:numCache>
                <c:formatCode>General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07264"/>
        <c:axId val="610744560"/>
      </c:barChart>
      <c:catAx>
        <c:axId val="5654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744560"/>
        <c:crosses val="autoZero"/>
        <c:auto val="1"/>
        <c:lblAlgn val="ctr"/>
        <c:lblOffset val="100"/>
        <c:noMultiLvlLbl val="0"/>
      </c:catAx>
      <c:valAx>
        <c:axId val="6107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Binomial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binomial!$A$3:$A$8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binomial!$B$3:$B$8</c:f>
              <c:numCache>
                <c:formatCode>General</c:formatCode>
                <c:ptCount val="6"/>
                <c:pt idx="0">
                  <c:v>0.03125</c:v>
                </c:pt>
                <c:pt idx="1">
                  <c:v>0.15625</c:v>
                </c:pt>
                <c:pt idx="2">
                  <c:v>0.3125</c:v>
                </c:pt>
                <c:pt idx="3">
                  <c:v>0.3125</c:v>
                </c:pt>
                <c:pt idx="4">
                  <c:v>0.15625</c:v>
                </c:pt>
                <c:pt idx="5">
                  <c:v>0.03125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20768"/>
        <c:axId val="799723264"/>
      </c:barChart>
      <c:catAx>
        <c:axId val="799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23264"/>
        <c:crosses val="autoZero"/>
        <c:auto val="1"/>
        <c:lblAlgn val="ctr"/>
        <c:lblOffset val="100"/>
        <c:noMultiLvlLbl val="0"/>
      </c:catAx>
      <c:valAx>
        <c:axId val="799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poisson!$A$3:$A$14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poisson!$B$3:$B$14</c:f>
              <c:numCache>
                <c:formatCode>General</c:formatCode>
                <c:ptCount val="12"/>
                <c:pt idx="0">
                  <c:v>0.606530659712633</c:v>
                </c:pt>
                <c:pt idx="1">
                  <c:v>0.90979598956895</c:v>
                </c:pt>
                <c:pt idx="2">
                  <c:v>0.985612322033029</c:v>
                </c:pt>
                <c:pt idx="3">
                  <c:v>0.998248377443709</c:v>
                </c:pt>
                <c:pt idx="4">
                  <c:v>0.999827884370044</c:v>
                </c:pt>
                <c:pt idx="5">
                  <c:v>0.999985835062678</c:v>
                </c:pt>
                <c:pt idx="6">
                  <c:v>0.999998997620397</c:v>
                </c:pt>
                <c:pt idx="7">
                  <c:v>0.999999937803091</c:v>
                </c:pt>
                <c:pt idx="8">
                  <c:v>0.99999999656451</c:v>
                </c:pt>
                <c:pt idx="9">
                  <c:v>0.999999999829033</c:v>
                </c:pt>
                <c:pt idx="10">
                  <c:v>0.999999999992259</c:v>
                </c:pt>
                <c:pt idx="11">
                  <c:v>0.999999999999678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7103"/>
        <c:axId val="168426671"/>
      </c:barChart>
      <c:catAx>
        <c:axId val="1684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26671"/>
        <c:crosses val="autoZero"/>
        <c:auto val="1"/>
        <c:lblAlgn val="ctr"/>
        <c:lblOffset val="100"/>
        <c:noMultiLvlLbl val="0"/>
      </c:catAx>
      <c:valAx>
        <c:axId val="1684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'geometric)'!$A$3:$A$8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'geometric)'!$B$3:$B$8</c:f>
              <c:numCache>
                <c:formatCode>General</c:formatCode>
                <c:ptCount val="6"/>
                <c:pt idx="0">
                  <c:v>0.0009765625</c:v>
                </c:pt>
                <c:pt idx="1">
                  <c:v>0.078125</c:v>
                </c:pt>
                <c:pt idx="2">
                  <c:v>0.1171875</c:v>
                </c:pt>
                <c:pt idx="3">
                  <c:v>0.13671875</c:v>
                </c:pt>
                <c:pt idx="4">
                  <c:v>0.13671875</c:v>
                </c:pt>
                <c:pt idx="5">
                  <c:v>0.123046875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720768"/>
        <c:axId val="799723264"/>
      </c:barChart>
      <c:catAx>
        <c:axId val="7997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23264"/>
        <c:crosses val="autoZero"/>
        <c:auto val="1"/>
        <c:lblAlgn val="ctr"/>
        <c:lblOffset val="100"/>
        <c:noMultiLvlLbl val="0"/>
      </c:catAx>
      <c:valAx>
        <c:axId val="7997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7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exponential!$A$3:$A$13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exponential!$B$3:$B$13</c:f>
              <c:numCache>
                <c:formatCode>General</c:formatCode>
                <c:ptCount val="11"/>
                <c:pt idx="0">
                  <c:v>0</c:v>
                </c:pt>
                <c:pt idx="1">
                  <c:v>0.393469340287367</c:v>
                </c:pt>
                <c:pt idx="2">
                  <c:v>0.632120558828558</c:v>
                </c:pt>
                <c:pt idx="3">
                  <c:v>0.77686983985157</c:v>
                </c:pt>
                <c:pt idx="4">
                  <c:v>0.864664716763387</c:v>
                </c:pt>
                <c:pt idx="5">
                  <c:v>0.917915001376101</c:v>
                </c:pt>
                <c:pt idx="6">
                  <c:v>0.950212931632136</c:v>
                </c:pt>
                <c:pt idx="7">
                  <c:v>0.969802616577682</c:v>
                </c:pt>
                <c:pt idx="8">
                  <c:v>0.981684361111266</c:v>
                </c:pt>
                <c:pt idx="9">
                  <c:v>0.988891003461758</c:v>
                </c:pt>
                <c:pt idx="10">
                  <c:v>0.993262053000915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94469247"/>
        <c:axId val="1894481311"/>
      </c:lineChart>
      <c:catAx>
        <c:axId val="18944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4481311"/>
        <c:crosses val="autoZero"/>
        <c:auto val="1"/>
        <c:lblAlgn val="ctr"/>
        <c:lblOffset val="100"/>
        <c:noMultiLvlLbl val="0"/>
      </c:catAx>
      <c:valAx>
        <c:axId val="18944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44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normal!$B$2:$B$55</c:f>
              <c:numCache>
                <c:formatCode>General</c:formatCode>
                <c:ptCount val="5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</c:numCache>
            </c:numRef>
          </c:cat>
          <c:val>
            <c:numRef>
              <c:f>normal!$C$2:$C$55</c:f>
              <c:numCache>
                <c:formatCode>General</c:formatCode>
                <c:ptCount val="54"/>
                <c:pt idx="0">
                  <c:v>0.0266085249898755</c:v>
                </c:pt>
                <c:pt idx="1">
                  <c:v>0.0289691552761483</c:v>
                </c:pt>
                <c:pt idx="2">
                  <c:v>0.0312253933366761</c:v>
                </c:pt>
                <c:pt idx="3">
                  <c:v>0.03332246028918</c:v>
                </c:pt>
                <c:pt idx="4">
                  <c:v>0.03520653267643</c:v>
                </c:pt>
                <c:pt idx="5">
                  <c:v>0.0368270140303323</c:v>
                </c:pt>
                <c:pt idx="6">
                  <c:v>0.0381387815460524</c:v>
                </c:pt>
                <c:pt idx="7">
                  <c:v>0.0391042693975456</c:v>
                </c:pt>
                <c:pt idx="8">
                  <c:v>0.0396952547477012</c:v>
                </c:pt>
                <c:pt idx="9">
                  <c:v>0.0398942280401433</c:v>
                </c:pt>
                <c:pt idx="10">
                  <c:v>0.0396952547477012</c:v>
                </c:pt>
                <c:pt idx="11">
                  <c:v>0.0391042693975456</c:v>
                </c:pt>
                <c:pt idx="12">
                  <c:v>0.0381387815460524</c:v>
                </c:pt>
                <c:pt idx="13">
                  <c:v>0.0368270140303323</c:v>
                </c:pt>
                <c:pt idx="14">
                  <c:v>0.03520653267643</c:v>
                </c:pt>
                <c:pt idx="15">
                  <c:v>0.03332246028918</c:v>
                </c:pt>
                <c:pt idx="16">
                  <c:v>0.0312253933366761</c:v>
                </c:pt>
                <c:pt idx="17">
                  <c:v>0.0289691552761483</c:v>
                </c:pt>
                <c:pt idx="18">
                  <c:v>0.0266085249898755</c:v>
                </c:pt>
                <c:pt idx="19">
                  <c:v>0.0241970724519143</c:v>
                </c:pt>
                <c:pt idx="20">
                  <c:v>0.0217852177032551</c:v>
                </c:pt>
                <c:pt idx="21">
                  <c:v>0.0194186054983213</c:v>
                </c:pt>
                <c:pt idx="22">
                  <c:v>0.0171368592047807</c:v>
                </c:pt>
                <c:pt idx="23">
                  <c:v>0.0149727465635745</c:v>
                </c:pt>
                <c:pt idx="24">
                  <c:v>0.0129517595665892</c:v>
                </c:pt>
                <c:pt idx="25">
                  <c:v>0.0110920834679456</c:v>
                </c:pt>
                <c:pt idx="26">
                  <c:v>0.00940490773768869</c:v>
                </c:pt>
                <c:pt idx="27">
                  <c:v>0.00789501583008941</c:v>
                </c:pt>
                <c:pt idx="28">
                  <c:v>0.00656158147746766</c:v>
                </c:pt>
                <c:pt idx="29">
                  <c:v>0.00539909665131881</c:v>
                </c:pt>
                <c:pt idx="30">
                  <c:v>0.00439835959804272</c:v>
                </c:pt>
                <c:pt idx="31">
                  <c:v>0.00354745928462314</c:v>
                </c:pt>
                <c:pt idx="32">
                  <c:v>0.00283270377416012</c:v>
                </c:pt>
                <c:pt idx="33">
                  <c:v>0.00223945302948429</c:v>
                </c:pt>
                <c:pt idx="34">
                  <c:v>0.00175283004935685</c:v>
                </c:pt>
                <c:pt idx="35">
                  <c:v>0.00135829692336856</c:v>
                </c:pt>
                <c:pt idx="36">
                  <c:v>0.00104209348144226</c:v>
                </c:pt>
                <c:pt idx="37">
                  <c:v>0.000791545158297997</c:v>
                </c:pt>
                <c:pt idx="38">
                  <c:v>0.000595253241977585</c:v>
                </c:pt>
                <c:pt idx="39">
                  <c:v>0.000443184841193801</c:v>
                </c:pt>
                <c:pt idx="40">
                  <c:v>0.000326681905619992</c:v>
                </c:pt>
                <c:pt idx="41">
                  <c:v>0.000238408820146484</c:v>
                </c:pt>
                <c:pt idx="42">
                  <c:v>0.000172256893905368</c:v>
                </c:pt>
                <c:pt idx="43">
                  <c:v>0.000123221916847302</c:v>
                </c:pt>
                <c:pt idx="44">
                  <c:v>8.7268269504576e-5</c:v>
                </c:pt>
                <c:pt idx="45">
                  <c:v>6.11901930113772e-5</c:v>
                </c:pt>
                <c:pt idx="46">
                  <c:v>4.24780270550751e-5</c:v>
                </c:pt>
                <c:pt idx="47">
                  <c:v>2.9194692579146e-5</c:v>
                </c:pt>
                <c:pt idx="48">
                  <c:v>1.98655471392773e-5</c:v>
                </c:pt>
                <c:pt idx="49">
                  <c:v>1.33830225764885e-5</c:v>
                </c:pt>
                <c:pt idx="50">
                  <c:v>8.92616571771329e-6</c:v>
                </c:pt>
                <c:pt idx="51">
                  <c:v>5.89430677565399e-6</c:v>
                </c:pt>
                <c:pt idx="52">
                  <c:v>3.85351967420871e-6</c:v>
                </c:pt>
                <c:pt idx="53">
                  <c:v>2.49424712900535e-6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73260448"/>
        <c:axId val="1473253792"/>
      </c:lineChart>
      <c:catAx>
        <c:axId val="14732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3253792"/>
        <c:crosses val="autoZero"/>
        <c:auto val="1"/>
        <c:lblAlgn val="ctr"/>
        <c:lblOffset val="100"/>
        <c:noMultiLvlLbl val="0"/>
      </c:catAx>
      <c:valAx>
        <c:axId val="14732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32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>
      <xdr:nvGraphicFramePr>
        <xdr:cNvPr id="2" name="Chart 1"/>
        <xdr:cNvGraphicFramePr/>
      </xdr:nvGraphicFramePr>
      <xdr:xfrm>
        <a:off x="4846320" y="863600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>
      <xdr:nvGraphicFramePr>
        <xdr:cNvPr id="2" name="Chart 1"/>
        <xdr:cNvGraphicFramePr/>
      </xdr:nvGraphicFramePr>
      <xdr:xfrm>
        <a:off x="3263265" y="863600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533400</xdr:colOff>
      <xdr:row>4</xdr:row>
      <xdr:rowOff>152400</xdr:rowOff>
    </xdr:from>
    <xdr:to>
      <xdr:col>13</xdr:col>
      <xdr:colOff>228600</xdr:colOff>
      <xdr:row>19</xdr:row>
      <xdr:rowOff>38100</xdr:rowOff>
    </xdr:to>
    <xdr:graphicFrame>
      <xdr:nvGraphicFramePr>
        <xdr:cNvPr id="3" name="Chart 2"/>
        <xdr:cNvGraphicFramePr/>
      </xdr:nvGraphicFramePr>
      <xdr:xfrm>
        <a:off x="4864735" y="863600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>
      <xdr:nvGraphicFramePr>
        <xdr:cNvPr id="2" name="Chart 1"/>
        <xdr:cNvGraphicFramePr/>
      </xdr:nvGraphicFramePr>
      <xdr:xfrm>
        <a:off x="3263265" y="863600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395287</xdr:colOff>
      <xdr:row>4</xdr:row>
      <xdr:rowOff>152400</xdr:rowOff>
    </xdr:from>
    <xdr:to>
      <xdr:col>11</xdr:col>
      <xdr:colOff>90487</xdr:colOff>
      <xdr:row>19</xdr:row>
      <xdr:rowOff>38100</xdr:rowOff>
    </xdr:to>
    <xdr:graphicFrame>
      <xdr:nvGraphicFramePr>
        <xdr:cNvPr id="3" name="Chart 2"/>
        <xdr:cNvGraphicFramePr/>
      </xdr:nvGraphicFramePr>
      <xdr:xfrm>
        <a:off x="3263265" y="863600"/>
        <a:ext cx="554736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161925</xdr:colOff>
      <xdr:row>1</xdr:row>
      <xdr:rowOff>23812</xdr:rowOff>
    </xdr:from>
    <xdr:to>
      <xdr:col>13</xdr:col>
      <xdr:colOff>466725</xdr:colOff>
      <xdr:row>15</xdr:row>
      <xdr:rowOff>100012</xdr:rowOff>
    </xdr:to>
    <xdr:graphicFrame>
      <xdr:nvGraphicFramePr>
        <xdr:cNvPr id="2" name="Chart 1"/>
        <xdr:cNvGraphicFramePr/>
      </xdr:nvGraphicFramePr>
      <xdr:xfrm>
        <a:off x="4551045" y="201295"/>
        <a:ext cx="542544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"/>
  <sheetViews>
    <sheetView workbookViewId="0">
      <selection activeCell="B4" sqref="B4"/>
    </sheetView>
  </sheetViews>
  <sheetFormatPr defaultColWidth="9" defaultRowHeight="14" outlineLevelRow="2" outlineLevelCol="1"/>
  <sheetData>
    <row r="2" spans="1:2">
      <c r="A2" t="s">
        <v>0</v>
      </c>
      <c r="B2" t="s">
        <v>1</v>
      </c>
    </row>
    <row r="3" spans="1:2">
      <c r="A3">
        <v>0.8</v>
      </c>
      <c r="B3">
        <f>1-A3</f>
        <v>0.2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B3" sqref="B3"/>
    </sheetView>
  </sheetViews>
  <sheetFormatPr defaultColWidth="9" defaultRowHeight="14" outlineLevelRow="7" outlineLevelCol="2"/>
  <cols>
    <col min="1" max="1" width="13.2890625" customWidth="1"/>
    <col min="2" max="2" width="13" customWidth="1"/>
  </cols>
  <sheetData>
    <row r="2" spans="1:3">
      <c r="A2" t="s">
        <v>2</v>
      </c>
      <c r="B2" t="s">
        <v>3</v>
      </c>
      <c r="C2" t="s">
        <v>4</v>
      </c>
    </row>
    <row r="3" spans="1:3">
      <c r="A3">
        <v>0</v>
      </c>
      <c r="B3">
        <f>_xlfn.BINOM.DIST(A3,5,$C$3,FALSE)</f>
        <v>0.03125</v>
      </c>
      <c r="C3">
        <v>0.5</v>
      </c>
    </row>
    <row r="4" spans="1:2">
      <c r="A4">
        <v>1</v>
      </c>
      <c r="B4">
        <f t="shared" ref="B4:B8" si="0">_xlfn.BINOM.DIST(A4,5,$C$3,FALSE)</f>
        <v>0.15625</v>
      </c>
    </row>
    <row r="5" spans="1:2">
      <c r="A5">
        <v>2</v>
      </c>
      <c r="B5">
        <f t="shared" si="0"/>
        <v>0.3125</v>
      </c>
    </row>
    <row r="6" spans="1:2">
      <c r="A6">
        <v>3</v>
      </c>
      <c r="B6">
        <f t="shared" si="0"/>
        <v>0.3125</v>
      </c>
    </row>
    <row r="7" spans="1:2">
      <c r="A7">
        <v>4</v>
      </c>
      <c r="B7">
        <f t="shared" si="0"/>
        <v>0.15625</v>
      </c>
    </row>
    <row r="8" spans="1:2">
      <c r="A8">
        <v>5</v>
      </c>
      <c r="B8">
        <f t="shared" si="0"/>
        <v>0.03125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4"/>
  <sheetViews>
    <sheetView workbookViewId="0">
      <selection activeCell="A14" sqref="A14"/>
    </sheetView>
  </sheetViews>
  <sheetFormatPr defaultColWidth="9" defaultRowHeight="14" outlineLevelCol="2"/>
  <cols>
    <col min="1" max="1" width="13.2890625" customWidth="1"/>
    <col min="2" max="2" width="13" customWidth="1"/>
  </cols>
  <sheetData>
    <row r="2" spans="1:3">
      <c r="A2" t="s">
        <v>2</v>
      </c>
      <c r="B2" t="s">
        <v>3</v>
      </c>
      <c r="C2" s="1" t="s">
        <v>5</v>
      </c>
    </row>
    <row r="3" spans="1:3">
      <c r="A3">
        <v>0</v>
      </c>
      <c r="B3">
        <f>_xlfn.POISSON.DIST(A3,$C$3,FALSE)</f>
        <v>0.606530659712633</v>
      </c>
      <c r="C3">
        <v>0.5</v>
      </c>
    </row>
    <row r="4" spans="1:2">
      <c r="A4">
        <v>1</v>
      </c>
      <c r="B4">
        <f>_xlfn.POISSON.DIST(A4,$C$3,TRUE)</f>
        <v>0.90979598956895</v>
      </c>
    </row>
    <row r="5" spans="1:2">
      <c r="A5">
        <v>2</v>
      </c>
      <c r="B5">
        <f>_xlfn.POISSON.DIST(A5,$C$3,TRUE)</f>
        <v>0.985612322033029</v>
      </c>
    </row>
    <row r="6" spans="1:2">
      <c r="A6">
        <v>3</v>
      </c>
      <c r="B6">
        <f>_xlfn.POISSON.DIST(A6,$C$3,TRUE)</f>
        <v>0.998248377443709</v>
      </c>
    </row>
    <row r="7" spans="1:2">
      <c r="A7">
        <v>4</v>
      </c>
      <c r="B7">
        <f>_xlfn.POISSON.DIST(A7,$C$3,TRUE)</f>
        <v>0.999827884370044</v>
      </c>
    </row>
    <row r="8" spans="1:2">
      <c r="A8">
        <v>5</v>
      </c>
      <c r="B8">
        <f>_xlfn.POISSON.DIST(A8,$C$3,TRUE)</f>
        <v>0.999985835062678</v>
      </c>
    </row>
    <row r="9" spans="1:2">
      <c r="A9">
        <v>6</v>
      </c>
      <c r="B9">
        <f>_xlfn.POISSON.DIST(A9,$C$3,TRUE)</f>
        <v>0.999998997620397</v>
      </c>
    </row>
    <row r="10" spans="1:2">
      <c r="A10">
        <v>7</v>
      </c>
      <c r="B10">
        <f>_xlfn.POISSON.DIST(A10,$C$3,TRUE)</f>
        <v>0.999999937803091</v>
      </c>
    </row>
    <row r="11" spans="1:2">
      <c r="A11">
        <v>8</v>
      </c>
      <c r="B11">
        <f>_xlfn.POISSON.DIST(A11,$C$3,TRUE)</f>
        <v>0.99999999656451</v>
      </c>
    </row>
    <row r="12" spans="1:2">
      <c r="A12">
        <v>9</v>
      </c>
      <c r="B12">
        <f>_xlfn.POISSON.DIST(A12,$C$3,TRUE)</f>
        <v>0.999999999829033</v>
      </c>
    </row>
    <row r="13" spans="1:2">
      <c r="A13">
        <v>10</v>
      </c>
      <c r="B13">
        <f>_xlfn.POISSON.DIST(A13,$C$3,TRUE)</f>
        <v>0.999999999992259</v>
      </c>
    </row>
    <row r="14" spans="1:2">
      <c r="A14">
        <v>11</v>
      </c>
      <c r="B14">
        <f>_xlfn.POISSON.DIST(A14,$C$3,TRUE)</f>
        <v>0.999999999999678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8"/>
  <sheetViews>
    <sheetView workbookViewId="0">
      <selection activeCell="B8" sqref="B8"/>
    </sheetView>
  </sheetViews>
  <sheetFormatPr defaultColWidth="9" defaultRowHeight="14" outlineLevelRow="7" outlineLevelCol="2"/>
  <cols>
    <col min="1" max="1" width="13.2890625" customWidth="1"/>
    <col min="2" max="2" width="13" customWidth="1"/>
  </cols>
  <sheetData>
    <row r="2" spans="1:3">
      <c r="A2" t="s">
        <v>2</v>
      </c>
      <c r="B2" t="s">
        <v>3</v>
      </c>
      <c r="C2" t="s">
        <v>4</v>
      </c>
    </row>
    <row r="3" spans="1:3">
      <c r="A3">
        <v>0</v>
      </c>
      <c r="B3">
        <f>_xlfn.NEGBINOM.DIST(A3,10,$C$3,FALSE)</f>
        <v>0.0009765625</v>
      </c>
      <c r="C3">
        <v>0.5</v>
      </c>
    </row>
    <row r="4" spans="1:2">
      <c r="A4">
        <v>1</v>
      </c>
      <c r="B4">
        <f>_xlfn.NEGBINOM.DIST(A4,5,$C$3,FALSE)</f>
        <v>0.078125</v>
      </c>
    </row>
    <row r="5" spans="1:2">
      <c r="A5">
        <v>2</v>
      </c>
      <c r="B5">
        <f>_xlfn.NEGBINOM.DIST(A5,5,$C$3,FALSE)</f>
        <v>0.1171875</v>
      </c>
    </row>
    <row r="6" spans="1:2">
      <c r="A6">
        <v>3</v>
      </c>
      <c r="B6">
        <f>_xlfn.NEGBINOM.DIST(A6,5,$C$3,FALSE)</f>
        <v>0.13671875</v>
      </c>
    </row>
    <row r="7" spans="1:2">
      <c r="A7">
        <v>4</v>
      </c>
      <c r="B7">
        <f>_xlfn.NEGBINOM.DIST(A7,5,$C$3,FALSE)</f>
        <v>0.13671875</v>
      </c>
    </row>
    <row r="8" spans="1:2">
      <c r="A8">
        <v>5</v>
      </c>
      <c r="B8">
        <f>_xlfn.NEGBINOM.DIST(A8,5,$C$3,FALSE)</f>
        <v>0.123046875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4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"/>
  <sheetViews>
    <sheetView workbookViewId="0">
      <selection activeCell="C13" sqref="C13"/>
    </sheetView>
  </sheetViews>
  <sheetFormatPr defaultColWidth="9" defaultRowHeight="14" outlineLevelCol="2"/>
  <cols>
    <col min="1" max="1" width="13.2890625" customWidth="1"/>
    <col min="2" max="2" width="13" customWidth="1"/>
  </cols>
  <sheetData>
    <row r="2" spans="1:3">
      <c r="A2" t="s">
        <v>2</v>
      </c>
      <c r="B2" t="s">
        <v>3</v>
      </c>
      <c r="C2" t="s">
        <v>5</v>
      </c>
    </row>
    <row r="3" spans="1:3">
      <c r="A3">
        <v>0</v>
      </c>
      <c r="B3">
        <f>_xlfn.EXPON.DIST(A3,$C$3,TRUE)</f>
        <v>0</v>
      </c>
      <c r="C3">
        <v>0.5</v>
      </c>
    </row>
    <row r="4" spans="1:2">
      <c r="A4">
        <v>1</v>
      </c>
      <c r="B4">
        <f>_xlfn.EXPON.DIST(A4,$C$3,TRUE)</f>
        <v>0.393469340287367</v>
      </c>
    </row>
    <row r="5" spans="1:2">
      <c r="A5">
        <v>2</v>
      </c>
      <c r="B5">
        <f>_xlfn.EXPON.DIST(A5,$C$3,TRUE)</f>
        <v>0.632120558828558</v>
      </c>
    </row>
    <row r="6" spans="1:2">
      <c r="A6">
        <v>3</v>
      </c>
      <c r="B6">
        <f>_xlfn.EXPON.DIST(A6,$C$3,TRUE)</f>
        <v>0.77686983985157</v>
      </c>
    </row>
    <row r="7" spans="1:2">
      <c r="A7">
        <v>4</v>
      </c>
      <c r="B7">
        <f>_xlfn.EXPON.DIST(A7,$C$3,TRUE)</f>
        <v>0.864664716763387</v>
      </c>
    </row>
    <row r="8" spans="1:2">
      <c r="A8">
        <v>5</v>
      </c>
      <c r="B8">
        <f>_xlfn.EXPON.DIST(A8,$C$3,TRUE)</f>
        <v>0.917915001376101</v>
      </c>
    </row>
    <row r="9" spans="1:2">
      <c r="A9">
        <v>6</v>
      </c>
      <c r="B9">
        <f>_xlfn.EXPON.DIST(A9,$C$3,TRUE)</f>
        <v>0.950212931632136</v>
      </c>
    </row>
    <row r="10" spans="1:2">
      <c r="A10">
        <v>7</v>
      </c>
      <c r="B10">
        <f>_xlfn.EXPON.DIST(A10,$C$3,TRUE)</f>
        <v>0.969802616577682</v>
      </c>
    </row>
    <row r="11" spans="1:2">
      <c r="A11">
        <v>8</v>
      </c>
      <c r="B11">
        <f>_xlfn.EXPON.DIST(A11,$C$3,TRUE)</f>
        <v>0.981684361111266</v>
      </c>
    </row>
    <row r="12" spans="1:2">
      <c r="A12">
        <v>9</v>
      </c>
      <c r="B12">
        <f>_xlfn.EXPON.DIST(A12,$C$3,TRUE)</f>
        <v>0.988891003461758</v>
      </c>
    </row>
    <row r="13" spans="1:2">
      <c r="A13">
        <v>10</v>
      </c>
      <c r="B13">
        <f>_xlfn.EXPON.DIST(A13,$C$3,TRUE)</f>
        <v>0.993262053000915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30"/>
  <sheetViews>
    <sheetView tabSelected="1" workbookViewId="0">
      <selection activeCell="E8" sqref="E8"/>
    </sheetView>
  </sheetViews>
  <sheetFormatPr defaultColWidth="9" defaultRowHeight="14" outlineLevelCol="2"/>
  <sheetData>
    <row r="2" spans="2:3">
      <c r="B2">
        <v>12</v>
      </c>
      <c r="C2">
        <f>_xlfn.NORM.DIST(B2:B140,21,10,FALSE)</f>
        <v>0.0266085249898755</v>
      </c>
    </row>
    <row r="3" spans="2:3">
      <c r="B3">
        <v>13</v>
      </c>
      <c r="C3">
        <f t="shared" ref="C3:C66" si="0">_xlfn.NORM.DIST(B3:B141,21,10,FALSE)</f>
        <v>0.0289691552761483</v>
      </c>
    </row>
    <row r="4" spans="2:3">
      <c r="B4">
        <v>14</v>
      </c>
      <c r="C4">
        <f t="shared" si="0"/>
        <v>0.0312253933366761</v>
      </c>
    </row>
    <row r="5" spans="2:3">
      <c r="B5">
        <v>15</v>
      </c>
      <c r="C5">
        <f t="shared" si="0"/>
        <v>0.03332246028918</v>
      </c>
    </row>
    <row r="6" spans="2:3">
      <c r="B6">
        <v>16</v>
      </c>
      <c r="C6">
        <f t="shared" si="0"/>
        <v>0.03520653267643</v>
      </c>
    </row>
    <row r="7" spans="2:3">
      <c r="B7">
        <v>17</v>
      </c>
      <c r="C7">
        <f t="shared" si="0"/>
        <v>0.0368270140303323</v>
      </c>
    </row>
    <row r="8" spans="2:3">
      <c r="B8">
        <v>18</v>
      </c>
      <c r="C8">
        <f t="shared" si="0"/>
        <v>0.0381387815460524</v>
      </c>
    </row>
    <row r="9" spans="2:3">
      <c r="B9">
        <v>19</v>
      </c>
      <c r="C9">
        <f t="shared" si="0"/>
        <v>0.0391042693975456</v>
      </c>
    </row>
    <row r="10" spans="2:3">
      <c r="B10">
        <v>20</v>
      </c>
      <c r="C10">
        <f t="shared" si="0"/>
        <v>0.0396952547477012</v>
      </c>
    </row>
    <row r="11" spans="2:3">
      <c r="B11">
        <v>21</v>
      </c>
      <c r="C11">
        <f t="shared" si="0"/>
        <v>0.0398942280401433</v>
      </c>
    </row>
    <row r="12" spans="2:3">
      <c r="B12">
        <v>22</v>
      </c>
      <c r="C12">
        <f t="shared" si="0"/>
        <v>0.0396952547477012</v>
      </c>
    </row>
    <row r="13" spans="2:3">
      <c r="B13">
        <v>23</v>
      </c>
      <c r="C13">
        <f t="shared" si="0"/>
        <v>0.0391042693975456</v>
      </c>
    </row>
    <row r="14" spans="2:3">
      <c r="B14">
        <v>24</v>
      </c>
      <c r="C14">
        <f t="shared" si="0"/>
        <v>0.0381387815460524</v>
      </c>
    </row>
    <row r="15" spans="2:3">
      <c r="B15">
        <v>25</v>
      </c>
      <c r="C15">
        <f t="shared" si="0"/>
        <v>0.0368270140303323</v>
      </c>
    </row>
    <row r="16" spans="2:3">
      <c r="B16">
        <v>26</v>
      </c>
      <c r="C16">
        <f t="shared" si="0"/>
        <v>0.03520653267643</v>
      </c>
    </row>
    <row r="17" spans="2:3">
      <c r="B17">
        <v>27</v>
      </c>
      <c r="C17">
        <f t="shared" si="0"/>
        <v>0.03332246028918</v>
      </c>
    </row>
    <row r="18" spans="2:3">
      <c r="B18">
        <v>28</v>
      </c>
      <c r="C18">
        <f t="shared" si="0"/>
        <v>0.0312253933366761</v>
      </c>
    </row>
    <row r="19" spans="2:3">
      <c r="B19">
        <v>29</v>
      </c>
      <c r="C19">
        <f t="shared" si="0"/>
        <v>0.0289691552761483</v>
      </c>
    </row>
    <row r="20" spans="2:3">
      <c r="B20">
        <v>30</v>
      </c>
      <c r="C20">
        <f t="shared" si="0"/>
        <v>0.0266085249898755</v>
      </c>
    </row>
    <row r="21" spans="2:3">
      <c r="B21">
        <v>31</v>
      </c>
      <c r="C21">
        <f t="shared" si="0"/>
        <v>0.0241970724519143</v>
      </c>
    </row>
    <row r="22" spans="2:3">
      <c r="B22">
        <v>32</v>
      </c>
      <c r="C22">
        <f t="shared" si="0"/>
        <v>0.0217852177032551</v>
      </c>
    </row>
    <row r="23" spans="2:3">
      <c r="B23">
        <v>33</v>
      </c>
      <c r="C23">
        <f t="shared" si="0"/>
        <v>0.0194186054983213</v>
      </c>
    </row>
    <row r="24" spans="2:3">
      <c r="B24">
        <v>34</v>
      </c>
      <c r="C24">
        <f t="shared" si="0"/>
        <v>0.0171368592047807</v>
      </c>
    </row>
    <row r="25" spans="2:3">
      <c r="B25">
        <v>35</v>
      </c>
      <c r="C25">
        <f t="shared" si="0"/>
        <v>0.0149727465635745</v>
      </c>
    </row>
    <row r="26" spans="2:3">
      <c r="B26">
        <v>36</v>
      </c>
      <c r="C26">
        <f t="shared" si="0"/>
        <v>0.0129517595665892</v>
      </c>
    </row>
    <row r="27" spans="2:3">
      <c r="B27">
        <v>37</v>
      </c>
      <c r="C27">
        <f t="shared" si="0"/>
        <v>0.0110920834679456</v>
      </c>
    </row>
    <row r="28" spans="2:3">
      <c r="B28">
        <v>38</v>
      </c>
      <c r="C28">
        <f t="shared" si="0"/>
        <v>0.00940490773768869</v>
      </c>
    </row>
    <row r="29" spans="2:3">
      <c r="B29">
        <v>39</v>
      </c>
      <c r="C29">
        <f t="shared" si="0"/>
        <v>0.00789501583008941</v>
      </c>
    </row>
    <row r="30" spans="2:3">
      <c r="B30">
        <v>40</v>
      </c>
      <c r="C30">
        <f t="shared" si="0"/>
        <v>0.00656158147746766</v>
      </c>
    </row>
    <row r="31" spans="2:3">
      <c r="B31">
        <v>41</v>
      </c>
      <c r="C31">
        <f t="shared" si="0"/>
        <v>0.00539909665131881</v>
      </c>
    </row>
    <row r="32" spans="2:3">
      <c r="B32">
        <v>42</v>
      </c>
      <c r="C32">
        <f t="shared" si="0"/>
        <v>0.00439835959804272</v>
      </c>
    </row>
    <row r="33" spans="2:3">
      <c r="B33">
        <v>43</v>
      </c>
      <c r="C33">
        <f t="shared" si="0"/>
        <v>0.00354745928462314</v>
      </c>
    </row>
    <row r="34" spans="2:3">
      <c r="B34">
        <v>44</v>
      </c>
      <c r="C34">
        <f t="shared" si="0"/>
        <v>0.00283270377416012</v>
      </c>
    </row>
    <row r="35" spans="2:3">
      <c r="B35">
        <v>45</v>
      </c>
      <c r="C35">
        <f t="shared" si="0"/>
        <v>0.00223945302948429</v>
      </c>
    </row>
    <row r="36" spans="2:3">
      <c r="B36">
        <v>46</v>
      </c>
      <c r="C36">
        <f t="shared" si="0"/>
        <v>0.00175283004935685</v>
      </c>
    </row>
    <row r="37" spans="2:3">
      <c r="B37">
        <v>47</v>
      </c>
      <c r="C37">
        <f t="shared" si="0"/>
        <v>0.00135829692336856</v>
      </c>
    </row>
    <row r="38" spans="2:3">
      <c r="B38">
        <v>48</v>
      </c>
      <c r="C38">
        <f t="shared" si="0"/>
        <v>0.00104209348144226</v>
      </c>
    </row>
    <row r="39" spans="2:3">
      <c r="B39">
        <v>49</v>
      </c>
      <c r="C39">
        <f t="shared" si="0"/>
        <v>0.000791545158297997</v>
      </c>
    </row>
    <row r="40" spans="2:3">
      <c r="B40">
        <v>50</v>
      </c>
      <c r="C40">
        <f t="shared" si="0"/>
        <v>0.000595253241977585</v>
      </c>
    </row>
    <row r="41" spans="2:3">
      <c r="B41">
        <v>51</v>
      </c>
      <c r="C41">
        <f t="shared" si="0"/>
        <v>0.000443184841193801</v>
      </c>
    </row>
    <row r="42" spans="2:3">
      <c r="B42">
        <v>52</v>
      </c>
      <c r="C42">
        <f t="shared" si="0"/>
        <v>0.000326681905619992</v>
      </c>
    </row>
    <row r="43" spans="2:3">
      <c r="B43">
        <v>53</v>
      </c>
      <c r="C43">
        <f t="shared" si="0"/>
        <v>0.000238408820146484</v>
      </c>
    </row>
    <row r="44" spans="2:3">
      <c r="B44">
        <v>54</v>
      </c>
      <c r="C44">
        <f t="shared" si="0"/>
        <v>0.000172256893905368</v>
      </c>
    </row>
    <row r="45" spans="2:3">
      <c r="B45">
        <v>55</v>
      </c>
      <c r="C45">
        <f t="shared" si="0"/>
        <v>0.000123221916847302</v>
      </c>
    </row>
    <row r="46" spans="2:3">
      <c r="B46">
        <v>56</v>
      </c>
      <c r="C46">
        <f t="shared" si="0"/>
        <v>8.7268269504576e-5</v>
      </c>
    </row>
    <row r="47" spans="2:3">
      <c r="B47">
        <v>57</v>
      </c>
      <c r="C47">
        <f t="shared" si="0"/>
        <v>6.11901930113772e-5</v>
      </c>
    </row>
    <row r="48" spans="2:3">
      <c r="B48">
        <v>58</v>
      </c>
      <c r="C48">
        <f t="shared" si="0"/>
        <v>4.24780270550751e-5</v>
      </c>
    </row>
    <row r="49" spans="2:3">
      <c r="B49">
        <v>59</v>
      </c>
      <c r="C49">
        <f t="shared" si="0"/>
        <v>2.9194692579146e-5</v>
      </c>
    </row>
    <row r="50" spans="2:3">
      <c r="B50">
        <v>60</v>
      </c>
      <c r="C50">
        <f t="shared" si="0"/>
        <v>1.98655471392773e-5</v>
      </c>
    </row>
    <row r="51" spans="2:3">
      <c r="B51">
        <v>61</v>
      </c>
      <c r="C51">
        <f t="shared" si="0"/>
        <v>1.33830225764885e-5</v>
      </c>
    </row>
    <row r="52" spans="2:3">
      <c r="B52">
        <v>62</v>
      </c>
      <c r="C52">
        <f t="shared" si="0"/>
        <v>8.92616571771329e-6</v>
      </c>
    </row>
    <row r="53" spans="2:3">
      <c r="B53">
        <v>63</v>
      </c>
      <c r="C53">
        <f t="shared" si="0"/>
        <v>5.89430677565399e-6</v>
      </c>
    </row>
    <row r="54" spans="2:3">
      <c r="B54">
        <v>64</v>
      </c>
      <c r="C54">
        <f t="shared" si="0"/>
        <v>3.85351967420871e-6</v>
      </c>
    </row>
    <row r="55" spans="2:3">
      <c r="B55">
        <v>65</v>
      </c>
      <c r="C55">
        <f t="shared" si="0"/>
        <v>2.49424712900535e-6</v>
      </c>
    </row>
    <row r="56" spans="2:3">
      <c r="B56">
        <v>66</v>
      </c>
      <c r="C56">
        <f t="shared" si="0"/>
        <v>1.59837411069055e-6</v>
      </c>
    </row>
    <row r="57" spans="2:3">
      <c r="B57">
        <v>67</v>
      </c>
      <c r="C57">
        <f t="shared" si="0"/>
        <v>1.01408520654868e-6</v>
      </c>
    </row>
    <row r="58" spans="2:3">
      <c r="B58">
        <v>68</v>
      </c>
      <c r="C58">
        <f t="shared" si="0"/>
        <v>6.36982517886709e-7</v>
      </c>
    </row>
    <row r="59" spans="2:3">
      <c r="B59">
        <v>69</v>
      </c>
      <c r="C59">
        <f t="shared" si="0"/>
        <v>3.96129909103208e-7</v>
      </c>
    </row>
    <row r="60" spans="2:3">
      <c r="B60">
        <v>70</v>
      </c>
      <c r="C60">
        <f t="shared" si="0"/>
        <v>2.43896074589335e-7</v>
      </c>
    </row>
    <row r="61" spans="2:3">
      <c r="B61">
        <v>71</v>
      </c>
      <c r="C61">
        <f t="shared" si="0"/>
        <v>1.4867195147343e-7</v>
      </c>
    </row>
    <row r="62" spans="2:3">
      <c r="B62">
        <v>72</v>
      </c>
      <c r="C62">
        <f t="shared" si="0"/>
        <v>8.97243516238334e-8</v>
      </c>
    </row>
    <row r="63" spans="2:3">
      <c r="B63">
        <v>73</v>
      </c>
      <c r="C63">
        <f t="shared" si="0"/>
        <v>5.36103534469761e-8</v>
      </c>
    </row>
    <row r="64" spans="2:3">
      <c r="B64">
        <v>74</v>
      </c>
      <c r="C64">
        <f t="shared" si="0"/>
        <v>3.17134921671598e-8</v>
      </c>
    </row>
    <row r="65" spans="2:3">
      <c r="B65">
        <v>75</v>
      </c>
      <c r="C65">
        <f t="shared" si="0"/>
        <v>1.85736184455529e-8</v>
      </c>
    </row>
    <row r="66" spans="2:3">
      <c r="B66">
        <v>76</v>
      </c>
      <c r="C66">
        <f t="shared" si="0"/>
        <v>1.07697600425433e-8</v>
      </c>
    </row>
    <row r="67" spans="2:3">
      <c r="B67">
        <v>77</v>
      </c>
      <c r="C67">
        <f t="shared" ref="C67:C130" si="1">_xlfn.NORM.DIST(B67:B205,21,10,FALSE)</f>
        <v>6.18262050016586e-9</v>
      </c>
    </row>
    <row r="68" spans="2:3">
      <c r="B68">
        <v>78</v>
      </c>
      <c r="C68">
        <f t="shared" si="1"/>
        <v>3.51395509482043e-9</v>
      </c>
    </row>
    <row r="69" spans="2:3">
      <c r="B69">
        <v>79</v>
      </c>
      <c r="C69">
        <f t="shared" si="1"/>
        <v>1.97731964062447e-9</v>
      </c>
    </row>
    <row r="70" spans="2:3">
      <c r="B70">
        <v>80</v>
      </c>
      <c r="C70">
        <f t="shared" si="1"/>
        <v>1.10157636246823e-9</v>
      </c>
    </row>
    <row r="71" spans="2:3">
      <c r="B71">
        <v>81</v>
      </c>
      <c r="C71">
        <f t="shared" si="1"/>
        <v>6.07588284982329e-10</v>
      </c>
    </row>
    <row r="72" spans="2:3">
      <c r="B72">
        <v>82</v>
      </c>
      <c r="C72">
        <f t="shared" si="1"/>
        <v>3.3178842435473e-10</v>
      </c>
    </row>
    <row r="73" spans="2:3">
      <c r="B73">
        <v>83</v>
      </c>
      <c r="C73">
        <f t="shared" si="1"/>
        <v>1.79378390796408e-10</v>
      </c>
    </row>
    <row r="74" spans="2:3">
      <c r="B74">
        <v>84</v>
      </c>
      <c r="C74">
        <f t="shared" si="1"/>
        <v>9.60143337031233e-11</v>
      </c>
    </row>
    <row r="75" spans="2:3">
      <c r="B75">
        <v>85</v>
      </c>
      <c r="C75">
        <f t="shared" si="1"/>
        <v>5.08814028164504e-11</v>
      </c>
    </row>
    <row r="76" spans="2:3">
      <c r="B76">
        <v>86</v>
      </c>
      <c r="C76">
        <f t="shared" si="1"/>
        <v>2.66955661476285e-11</v>
      </c>
    </row>
    <row r="77" spans="2:3">
      <c r="B77">
        <v>87</v>
      </c>
      <c r="C77">
        <f t="shared" si="1"/>
        <v>1.38667999416532e-11</v>
      </c>
    </row>
    <row r="78" spans="2:3">
      <c r="B78">
        <v>88</v>
      </c>
      <c r="C78">
        <f t="shared" si="1"/>
        <v>7.13132812399608e-12</v>
      </c>
    </row>
    <row r="79" spans="2:3">
      <c r="B79">
        <v>89</v>
      </c>
      <c r="C79">
        <f t="shared" si="1"/>
        <v>3.6309615017918e-12</v>
      </c>
    </row>
    <row r="80" spans="2:3">
      <c r="B80">
        <v>90</v>
      </c>
      <c r="C80">
        <f t="shared" si="1"/>
        <v>1.83033221701557e-12</v>
      </c>
    </row>
    <row r="81" spans="2:3">
      <c r="B81">
        <v>91</v>
      </c>
      <c r="C81">
        <f t="shared" si="1"/>
        <v>9.13472040836459e-13</v>
      </c>
    </row>
    <row r="82" spans="2:3">
      <c r="B82">
        <v>92</v>
      </c>
      <c r="C82">
        <f t="shared" si="1"/>
        <v>4.51354367720552e-13</v>
      </c>
    </row>
    <row r="83" spans="2:3">
      <c r="B83">
        <v>93</v>
      </c>
      <c r="C83">
        <f t="shared" si="1"/>
        <v>2.20798996313714e-13</v>
      </c>
    </row>
    <row r="84" spans="2:3">
      <c r="B84">
        <v>94</v>
      </c>
      <c r="C84">
        <f t="shared" si="1"/>
        <v>1.06938378715416e-13</v>
      </c>
    </row>
    <row r="85" spans="2:3">
      <c r="B85">
        <v>95</v>
      </c>
      <c r="C85">
        <f t="shared" si="1"/>
        <v>5.12775363679666e-14</v>
      </c>
    </row>
    <row r="86" spans="2:3">
      <c r="B86">
        <v>96</v>
      </c>
      <c r="C86">
        <f t="shared" si="1"/>
        <v>2.43432053302901e-14</v>
      </c>
    </row>
    <row r="87" spans="2:3">
      <c r="B87">
        <v>97</v>
      </c>
      <c r="C87">
        <f t="shared" si="1"/>
        <v>1.14415649018014e-14</v>
      </c>
    </row>
    <row r="88" spans="2:3">
      <c r="B88">
        <v>98</v>
      </c>
      <c r="C88">
        <f t="shared" si="1"/>
        <v>5.32414837225294e-15</v>
      </c>
    </row>
    <row r="89" spans="2:3">
      <c r="B89">
        <v>99</v>
      </c>
      <c r="C89">
        <f t="shared" si="1"/>
        <v>2.45285528569643e-15</v>
      </c>
    </row>
    <row r="90" spans="2:3">
      <c r="B90">
        <v>100</v>
      </c>
      <c r="C90">
        <f t="shared" si="1"/>
        <v>1.11879562143518e-15</v>
      </c>
    </row>
    <row r="91" spans="2:3">
      <c r="B91">
        <v>101</v>
      </c>
      <c r="C91">
        <f t="shared" si="1"/>
        <v>5.05227108353689e-16</v>
      </c>
    </row>
    <row r="92" spans="2:3">
      <c r="B92">
        <v>102</v>
      </c>
      <c r="C92">
        <f t="shared" si="1"/>
        <v>2.2588094031543e-16</v>
      </c>
    </row>
    <row r="93" spans="2:3">
      <c r="B93">
        <v>103</v>
      </c>
      <c r="C93">
        <f t="shared" si="1"/>
        <v>9.99837874849718e-17</v>
      </c>
    </row>
    <row r="94" spans="2:3">
      <c r="B94">
        <v>104</v>
      </c>
      <c r="C94">
        <f t="shared" si="1"/>
        <v>4.38163943550933e-17</v>
      </c>
    </row>
    <row r="95" spans="2:3">
      <c r="B95">
        <v>105</v>
      </c>
      <c r="C95">
        <f t="shared" si="1"/>
        <v>1.90108153790796e-17</v>
      </c>
    </row>
    <row r="96" spans="2:3">
      <c r="B96">
        <v>106</v>
      </c>
      <c r="C96">
        <f t="shared" si="1"/>
        <v>8.16623563166955e-18</v>
      </c>
    </row>
    <row r="97" spans="2:3">
      <c r="B97">
        <v>107</v>
      </c>
      <c r="C97">
        <f t="shared" si="1"/>
        <v>3.47296274856621e-18</v>
      </c>
    </row>
    <row r="98" spans="2:3">
      <c r="B98">
        <v>108</v>
      </c>
      <c r="C98">
        <f t="shared" si="1"/>
        <v>1.46229635750066e-18</v>
      </c>
    </row>
    <row r="99" spans="2:3">
      <c r="B99">
        <v>109</v>
      </c>
      <c r="C99">
        <f t="shared" si="1"/>
        <v>6.09575812956242e-19</v>
      </c>
    </row>
    <row r="100" spans="2:3">
      <c r="B100">
        <v>110</v>
      </c>
      <c r="C100">
        <f t="shared" si="1"/>
        <v>2.5158057769514e-19</v>
      </c>
    </row>
    <row r="101" spans="2:3">
      <c r="B101">
        <v>111</v>
      </c>
      <c r="C101">
        <f t="shared" si="1"/>
        <v>1.02797735716689e-19</v>
      </c>
    </row>
    <row r="102" spans="2:3">
      <c r="B102">
        <v>112</v>
      </c>
      <c r="C102">
        <f t="shared" si="1"/>
        <v>4.15859897911516e-20</v>
      </c>
    </row>
    <row r="103" spans="2:3">
      <c r="B103">
        <v>113</v>
      </c>
      <c r="C103">
        <f t="shared" si="1"/>
        <v>1.66558803237993e-20</v>
      </c>
    </row>
    <row r="104" spans="2:3">
      <c r="B104">
        <v>114</v>
      </c>
      <c r="C104">
        <f t="shared" si="1"/>
        <v>6.60457986073931e-21</v>
      </c>
    </row>
    <row r="105" spans="2:3">
      <c r="B105">
        <v>115</v>
      </c>
      <c r="C105">
        <f t="shared" si="1"/>
        <v>2.59286470110037e-21</v>
      </c>
    </row>
    <row r="106" spans="2:3">
      <c r="B106">
        <v>116</v>
      </c>
      <c r="C106">
        <f t="shared" si="1"/>
        <v>1.00779353943e-21</v>
      </c>
    </row>
    <row r="107" spans="2:3">
      <c r="B107">
        <v>117</v>
      </c>
      <c r="C107">
        <f t="shared" si="1"/>
        <v>3.87811193174696e-22</v>
      </c>
    </row>
    <row r="108" spans="2:3">
      <c r="B108">
        <v>118</v>
      </c>
      <c r="C108">
        <f t="shared" si="1"/>
        <v>1.47749549270426e-22</v>
      </c>
    </row>
    <row r="109" spans="2:3">
      <c r="B109">
        <v>119</v>
      </c>
      <c r="C109">
        <f t="shared" si="1"/>
        <v>5.57300002272069e-23</v>
      </c>
    </row>
    <row r="110" spans="2:3">
      <c r="B110">
        <v>120</v>
      </c>
      <c r="C110">
        <f t="shared" si="1"/>
        <v>2.08117682020282e-23</v>
      </c>
    </row>
    <row r="111" spans="2:3">
      <c r="B111">
        <v>121</v>
      </c>
      <c r="C111">
        <f t="shared" si="1"/>
        <v>7.69459862670642e-24</v>
      </c>
    </row>
    <row r="112" spans="2:3">
      <c r="B112">
        <v>122</v>
      </c>
      <c r="C112">
        <f t="shared" si="1"/>
        <v>2.81656654427624e-24</v>
      </c>
    </row>
    <row r="113" spans="2:3">
      <c r="B113">
        <v>123</v>
      </c>
      <c r="C113">
        <f t="shared" si="1"/>
        <v>1.02073055943061e-24</v>
      </c>
    </row>
    <row r="114" spans="2:3">
      <c r="B114">
        <v>124</v>
      </c>
      <c r="C114">
        <f t="shared" si="1"/>
        <v>3.66234516855538e-25</v>
      </c>
    </row>
    <row r="115" spans="2:3">
      <c r="B115">
        <v>125</v>
      </c>
      <c r="C115">
        <f t="shared" si="1"/>
        <v>1.30096161992391e-25</v>
      </c>
    </row>
    <row r="116" spans="2:3">
      <c r="B116">
        <v>126</v>
      </c>
      <c r="C116">
        <f t="shared" si="1"/>
        <v>4.5753755905208e-26</v>
      </c>
    </row>
    <row r="117" spans="2:3">
      <c r="B117">
        <v>127</v>
      </c>
      <c r="C117">
        <f t="shared" si="1"/>
        <v>1.59311113270097e-26</v>
      </c>
    </row>
    <row r="118" spans="2:3">
      <c r="B118">
        <v>128</v>
      </c>
      <c r="C118">
        <f t="shared" si="1"/>
        <v>5.49189783181786e-27</v>
      </c>
    </row>
    <row r="119" spans="2:3">
      <c r="B119">
        <v>129</v>
      </c>
      <c r="C119">
        <f t="shared" si="1"/>
        <v>1.8743724023418e-27</v>
      </c>
    </row>
    <row r="120" spans="2:3">
      <c r="B120">
        <v>130</v>
      </c>
      <c r="C120">
        <f t="shared" si="1"/>
        <v>6.33353782183061e-28</v>
      </c>
    </row>
    <row r="121" spans="2:3">
      <c r="B121">
        <v>131</v>
      </c>
      <c r="C121">
        <f t="shared" si="1"/>
        <v>2.11881925350935e-28</v>
      </c>
    </row>
    <row r="122" spans="2:3">
      <c r="B122">
        <v>132</v>
      </c>
      <c r="C122">
        <f t="shared" si="1"/>
        <v>7.01775994266131e-29</v>
      </c>
    </row>
    <row r="123" spans="2:3">
      <c r="B123">
        <v>133</v>
      </c>
      <c r="C123">
        <f t="shared" si="1"/>
        <v>2.30123070884816e-29</v>
      </c>
    </row>
    <row r="124" spans="2:3">
      <c r="B124">
        <v>134</v>
      </c>
      <c r="C124">
        <f t="shared" si="1"/>
        <v>7.47100227588347e-30</v>
      </c>
    </row>
    <row r="125" spans="2:3">
      <c r="B125">
        <v>135</v>
      </c>
      <c r="C125">
        <f t="shared" si="1"/>
        <v>2.40134540000854e-30</v>
      </c>
    </row>
    <row r="126" spans="2:3">
      <c r="B126">
        <v>136</v>
      </c>
      <c r="C126">
        <f t="shared" si="1"/>
        <v>7.6416554115872e-31</v>
      </c>
    </row>
    <row r="127" spans="2:3">
      <c r="B127">
        <v>137</v>
      </c>
      <c r="C127">
        <f t="shared" si="1"/>
        <v>2.4075611318393e-31</v>
      </c>
    </row>
    <row r="128" spans="2:3">
      <c r="B128">
        <v>138</v>
      </c>
      <c r="C128">
        <f t="shared" si="1"/>
        <v>7.50972877249653e-32</v>
      </c>
    </row>
    <row r="129" spans="2:3">
      <c r="B129">
        <v>139</v>
      </c>
      <c r="C129">
        <f t="shared" si="1"/>
        <v>2.31914677725612e-32</v>
      </c>
    </row>
    <row r="130" spans="2:3">
      <c r="B130">
        <v>140</v>
      </c>
      <c r="C130">
        <f t="shared" si="1"/>
        <v>7.09070266842806e-33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4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c t : c o n t e n t T y p e S c h e m a   m a : c o n t e n t T y p e S c o p e = " "   m a : c o n t e n t T y p e V e r s i o n = " 1 7 "   m a : c o n t e n t T y p e N a m e = " D o c u m e n t "   x m l n s : m a = " h t t p : / / s c h e m a s . m i c r o s o f t . c o m / o f f i c e / 2 0 0 6 / m e t a d a t a / p r o p e r t i e s / m e t a A t t r i b u t e s "   m a : c o n t e n t T y p e D e s c r i p t i o n = " C r e a t e   a   n e w   d o c u m e n t . "   m a : c o n t e n t T y p e I D = " 0 x 0 1 0 1 0 0 6 2 2 B 1 C 4 7 A D 0 8 B 9 4 6 A 6 0 F 4 2 6 A F 8 7 C 5 B 6 1 "   m a : v e r s i o n I D = " 4 0 4 e a 2 0 4 6 2 4 0 2 f 8 0 f 4 f c 5 5 d f a 6 7 f 5 b e 9 "   c t : _ = " "   m a : _ = " "   x m l n s : c t = " h t t p : / / s c h e m a s . m i c r o s o f t . c o m / o f f i c e / 2 0 0 6 / m e t a d a t a / c o n t e n t T y p e " > 
   < x s d : s c h e m a   x m l n s : n s 4 = " 7 f 8 3 e 6 f 8 - 8 8 6 b - 4 3 a f - 8 2 b d - c 7 0 1 9 1 3 9 3 3 1 3 "   n s 4 : _ = " "   x m l n s : x s = " h t t p : / / w w w . w 3 . o r g / 2 0 0 1 / X M L S c h e m a "   n s 3 : _ = " "   x m l n s : n s 1 = " h t t p : / / s c h e m a s . m i c r o s o f t . c o m / s h a r e p o i n t / v 3 "   m a : f i e l d s I D = " c b 9 1 6 6 c 5 b e 9 d 9 3 2 7 f 7 9 4 e 2 0 2 6 8 d d 7 5 b 4 "   x m l n s : p = " h t t p : / / s c h e m a s . m i c r o s o f t . c o m / o f f i c e / 2 0 0 6 / m e t a d a t a / p r o p e r t i e s "   n s 1 : _ = " "   t a r g e t N a m e s p a c e = " h t t p : / / s c h e m a s . m i c r o s o f t . c o m / o f f i c e / 2 0 0 6 / m e t a d a t a / p r o p e r t i e s "   x m l n s : x s d = " h t t p : / / w w w . w 3 . o r g / 2 0 0 1 / X M L S c h e m a "   m a : r o o t = " t r u e "   x m l n s : n s 3 = " d d 7 c 4 7 f f - c 0 6 0 - 4 8 3 d - b 1 8 3 - f c 7 5 3 f a c e 3 9 0 " > 
     < x s d : i m p o r t   n a m e s p a c e = " h t t p : / / s c h e m a s . m i c r o s o f t . c o m / s h a r e p o i n t / v 3 " / > 
     < x s d : i m p o r t   n a m e s p a c e = " d d 7 c 4 7 f f - c 0 6 0 - 4 8 3 d - b 1 8 3 - f c 7 5 3 f a c e 3 9 0 " / > 
     < x s d : i m p o r t   n a m e s p a c e = " 7 f 8 3 e 6 f 8 - 8 8 6 b - 4 3 a f - 8 2 b d - c 7 0 1 9 1 3 9 3 3 1 3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3 : S h a r e d W i t h D e t a i l s "   m i n O c c u r s = " 0 " / > 
                 < x s d : e l e m e n t   r e f = " n s 3 : S h a r e d W i t h U s e r s "   m i n O c c u r s = " 0 " / > 
                 < x s d : e l e m e n t   r e f = " n s 3 : S h a r i n g H i n t H a s h "   m i n O c c u r s = " 0 " / > 
                 < x s d : e l e m e n t   r e f = " n s 3 : L a s t S h a r e d B y U s e r "   m i n O c c u r s = " 0 " / > 
                 < x s d : e l e m e n t   r e f = " n s 3 : L a s t S h a r e d B y T i m e "   m i n O c c u r s = " 0 " / > 
                 < x s d : e l e m e n t   r e f = " n s 4 : M e d i a S e r v i c e M e t a d a t a "   m i n O c c u r s = " 0 " / > 
                 < x s d : e l e m e n t   r e f = " n s 4 : M e d i a S e r v i c e F a s t M e t a d a t a "   m i n O c c u r s = " 0 " / > 
                 < x s d : e l e m e n t   r e f = " n s 1 : _ i p _ U n i f i e d C o m p l i a n c e P o l i c y P r o p e r t i e s "   m i n O c c u r s = " 0 " / > 
                 < x s d : e l e m e n t   r e f = " n s 1 : _ i p _ U n i f i e d C o m p l i a n c e P o l i c y U I A c t i o n "   m i n O c c u r s = " 0 " / > 
                 < x s d : e l e m e n t   r e f = " n s 4 : M e d i a S e r v i c e D a t e T a k e n "   m i n O c c u r s = " 0 " / > 
                 < x s d : e l e m e n t   r e f = " n s 4 : M e d i a S e r v i c e A u t o T a g s "   m i n O c c u r s = " 0 " / > 
                 < x s d : e l e m e n t   r e f = " n s 4 : M e d i a S e r v i c e O C R "   m i n O c c u r s = " 0 " / > 
                 < x s d : e l e m e n t   r e f = " n s 4 : M e d i a S e r v i c e E v e n t H a s h C o d e "   m i n O c c u r s = " 0 " / > 
                 < x s d : e l e m e n t   r e f = " n s 4 : M e d i a S e r v i c e G e n e r a t i o n T i m e "   m i n O c c u r s = " 0 " / > 
                 < x s d : e l e m e n t   r e f = " n s 4 : M e d i a S e r v i c e A u t o K e y P o i n t s "   m i n O c c u r s = " 0 " / > 
                 < x s d : e l e m e n t   r e f = " n s 4 : M e d i a S e r v i c e K e y P o i n t s "   m i n O c c u r s = " 0 " / > 
                 < x s d : e l e m e n t   r e f = " n s 4 : M e d i a S e r v i c e L o c a t i o n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e l e m e n t F o r m D e f a u l t = " q u a l i f i e d "   x m l n s : p c = " h t t p : / / s c h e m a s . m i c r o s o f t . c o m / o f f i c e / i n f o p a t h / 2 0 0 7 / P a r t n e r C o n t r o l s "   x m l n s : x s = " h t t p : / / w w w . w 3 . o r g / 2 0 0 1 / X M L S c h e m a "   x m l n s : d m s = " h t t p : / / s c h e m a s . m i c r o s o f t . c o m / o f f i c e / 2 0 0 6 / d o c u m e n t M a n a g e m e n t / t y p e s "   t a r g e t N a m e s p a c e = " h t t p : / / s c h e m a s . m i c r o s o f t . c o m / s h a r e p o i n t / v 3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m a : i n d e x = " 1 5 "   n a m e = " _ i p _ U n i f i e d C o m p l i a n c e P o l i c y P r o p e r t i e s "   m a : d i s p l a y N a m e = " U n i f i e d   C o m p l i a n c e   P o l i c y   P r o p e r t i e s "   n i l l a b l e = " t r u e "   m a : d e s c r i p t i o n = " "   m a : i n t e r n a l N a m e = " _ i p _ U n i f i e d C o m p l i a n c e P o l i c y P r o p e r t i e s " > 
       < x s d : s i m p l e T y p e > 
         < x s d : r e s t r i c t i o n   b a s e = " d m s : N o t e " / > 
       < / x s d : s i m p l e T y p e > 
     < / x s d : e l e m e n t > 
     < x s d : e l e m e n t   m a : h i d d e n = " t r u e "   m a : i n d e x = " 1 6 "   n a m e = " _ i p _ U n i f i e d C o m p l i a n c e P o l i c y U I A c t i o n "   m a : d i s p l a y N a m e = " U n i f i e d   C o m p l i a n c e   P o l i c y   U I   A c t i o n "   n i l l a b l e = " t r u e "   m a : d e s c r i p t i o n = " "   m a : i n t e r n a l N a m e = " _ i p _ U n i f i e d C o m p l i a n c e P o l i c y U I A c t i o n " > 
       < x s d : s i m p l e T y p e > 
         < x s d : r e s t r i c t i o n   b a s e = " d m s : T e x t " / > 
       < / x s d : s i m p l e T y p e > 
     < / x s d : e l e m e n t > 
   < / x s d : s c h e m a > 
   < x s d : s c h e m a   e l e m e n t F o r m D e f a u l t = " q u a l i f i e d "   x m l n s : p c = " h t t p : / / s c h e m a s . m i c r o s o f t . c o m / o f f i c e / i n f o p a t h / 2 0 0 7 / P a r t n e r C o n t r o l s "   x m l n s : x s = " h t t p : / / w w w . w 3 . o r g / 2 0 0 1 / X M L S c h e m a "   x m l n s : d m s = " h t t p : / / s c h e m a s . m i c r o s o f t . c o m / o f f i c e / 2 0 0 6 / d o c u m e n t M a n a g e m e n t / t y p e s "   t a r g e t N a m e s p a c e = " d d 7 c 4 7 f f - c 0 6 0 - 4 8 3 d - b 1 8 3 - f c 7 5 3 f a c e 3 9 0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r e a d O n l y = " t r u e "   m a : i n d e x = " 8 "   n a m e = " S h a r e d W i t h D e t a i l s "   m a : d i s p l a y N a m e = " S h a r e d   W i t h   D e t a i l s "   n i l l a b l e = " t r u e "   m a : i n t e r n a l N a m e = " S h a r e d W i t h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t r u e "   m a : i n d e x = " 9 "   n a m e = " S h a r e d W i t h U s e r s "   m a : d i s p l a y N a m e = " S h a r e d   W i t h "   n i l l a b l e = " t r u e "   m a : d e s c r i p t i o n = " "   m a : i n t e r n a l N a m e = " S h a r e d W i t h U s e r s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i n O c c u r s = " 0 "   m a x O c c u r s = " u n b o u n d e d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a m e = " A c c o u n t I d "   n i l l a b l e = " t r u e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m a : h i d d e n = " t r u e "   m a : r e a d O n l y = " t r u e "   m a : i n d e x = " 1 0 "   n a m e = " S h a r i n g H i n t H a s h "   m a : d i s p l a y N a m e = " S h a r i n g   H i n t   H a s h "   n i l l a b l e = " t r u e "   m a : d e s c r i p t i o n = " "   m a : i n t e r n a l N a m e = " S h a r i n g H i n t H a s h " > 
       < x s d : s i m p l e T y p e > 
         < x s d : r e s t r i c t i o n   b a s e = " d m s : T e x t " / > 
       < / x s d : s i m p l e T y p e > 
     < / x s d : e l e m e n t > 
     < x s d : e l e m e n t   m a : r e a d O n l y = " t r u e "   m a : i n d e x = " 1 1 "   n a m e = " L a s t S h a r e d B y U s e r "   m a : d i s p l a y N a m e = " L a s t   S h a r e d   B y   U s e r "   n i l l a b l e = " t r u e "   m a : d e s c r i p t i o n = " "   m a : i n t e r n a l N a m e = " L a s t S h a r e d B y U s e r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t r u e "   m a : i n d e x = " 1 2 "   n a m e = " L a s t S h a r e d B y T i m e "   m a : d i s p l a y N a m e = " L a s t   S h a r e d   B y   T i m e "   n i l l a b l e = " t r u e "   m a : d e s c r i p t i o n = " "   m a : i n t e r n a l N a m e = " L a s t S h a r e d B y T i m e " > 
       < x s d : s i m p l e T y p e > 
         < x s d : r e s t r i c t i o n   b a s e = " d m s : D a t e T i m e " / > 
       < / x s d : s i m p l e T y p e > 
     < / x s d : e l e m e n t > 
   < / x s d : s c h e m a > 
   < x s d : s c h e m a   e l e m e n t F o r m D e f a u l t = " q u a l i f i e d "   x m l n s : p c = " h t t p : / / s c h e m a s . m i c r o s o f t . c o m / o f f i c e / i n f o p a t h / 2 0 0 7 / P a r t n e r C o n t r o l s "   x m l n s : x s = " h t t p : / / w w w . w 3 . o r g / 2 0 0 1 / X M L S c h e m a "   x m l n s : d m s = " h t t p : / / s c h e m a s . m i c r o s o f t . c o m / o f f i c e / 2 0 0 6 / d o c u m e n t M a n a g e m e n t / t y p e s "   t a r g e t N a m e s p a c e = " 7 f 8 3 e 6 f 8 - 8 8 6 b - 4 3 a f - 8 2 b d - c 7 0 1 9 1 3 9 3 3 1 3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m a : r e a d O n l y = " t r u e "   m a : i n d e x = " 1 3 "   n a m e = " M e d i a S e r v i c e M e t a d a t a "   m a : d i s p l a y N a m e = " M e d i a S e r v i c e M e t a d a t a "   n i l l a b l e = " t r u e "   m a : d e s c r i p t i o n = " "   m a : i n t e r n a l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m a : r e a d O n l y = " t r u e "   m a : i n d e x = " 1 4 "   n a m e = " M e d i a S e r v i c e F a s t M e t a d a t a "   m a : d i s p l a y N a m e = " M e d i a S e r v i c e F a s t M e t a d a t a "   n i l l a b l e = " t r u e "   m a : d e s c r i p t i o n = " "   m a : i n t e r n a l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m a : r e a d O n l y = " t r u e "   m a : i n d e x = " 1 7 "   n a m e = " M e d i a S e r v i c e D a t e T a k e n "   m a : d i s p l a y N a m e = " M e d i a S e r v i c e D a t e T a k e n "   n i l l a b l e = " t r u e "   m a : d e s c r i p t i o n = " "   m a : i n t e r n a l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m a : r e a d O n l y = " t r u e "   m a : i n d e x = " 1 8 "   n a m e = " M e d i a S e r v i c e A u t o T a g s "   m a : d i s p l a y N a m e = " M e d i a S e r v i c e A u t o T a g s "   n i l l a b l e = " t r u e "   m a : d e s c r i p t i o n = " "   m a : i n t e r n a l N a m e = " M e d i a S e r v i c e A u t o T a g s " > 
       < x s d : s i m p l e T y p e > 
         < x s d : r e s t r i c t i o n   b a s e = " d m s : T e x t " / > 
       < / x s d : s i m p l e T y p e > 
     < / x s d : e l e m e n t > 
     < x s d : e l e m e n t   m a : r e a d O n l y = " t r u e "   m a : i n d e x = " 1 9 "   n a m e = " M e d i a S e r v i c e O C R "   m a : d i s p l a y N a m e = " M e d i a S e r v i c e O C R "   n i l l a b l e = " t r u e "   m a : d e s c r i p t i o n = " "   m a : i n t e r n a l N a m e = " M e d i a S e r v i c e O C R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m a : r e a d O n l y = " t r u e "   m a : i n d e x = " 2 0 "   n a m e = " M e d i a S e r v i c e E v e n t H a s h C o d e "   m a : d i s p l a y N a m e = " M e d i a S e r v i c e E v e n t H a s h C o d e "   n i l l a b l e = " t r u e "   m a : i n t e r n a l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d e x = " 2 1 "   n a m e = " M e d i a S e r v i c e G e n e r a t i o n T i m e "   m a : d i s p l a y N a m e = " M e d i a S e r v i c e G e n e r a t i o n T i m e "   n i l l a b l e = " t r u e "   m a : i n t e r n a l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m a : r e a d O n l y = " t r u e "   m a : i n d e x = " 2 2 "   n a m e = " M e d i a S e r v i c e A u t o K e y P o i n t s "   m a : d i s p l a y N a m e = " M e d i a S e r v i c e A u t o K e y P o i n t s "   n i l l a b l e = " t r u e "   m a : i n t e r n a l N a m e = " M e d i a S e r v i c e A u t o K e y P o i n t s " > 
       < x s d : s i m p l e T y p e > 
         < x s d : r e s t r i c t i o n   b a s e = " d m s : N o t e " / > 
       < / x s d : s i m p l e T y p e > 
     < / x s d : e l e m e n t > 
     < x s d : e l e m e n t   m a : r e a d O n l y = " f a l s e "   m a : i n d e x = " 2 3 "   n a m e = " M e d i a S e r v i c e K e y P o i n t s "   m a : d i s p l a y N a m e = " K e y P o i n t s "   n i l l a b l e = " t r u e "   m a : d e s c r i p t i o n = " "   m a : i n t e r n a l N a m e = " M e d i a S e r v i c e K e y P o i n t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t r u e "   m a : i n d e x = " 2 4 "   n a m e = " M e d i a S e r v i c e L o c a t i o n "   m a : d i s p l a y N a m e = " L o c a t i o n "   n i l l a b l e = " t r u e "   m a : i n t e r n a l N a m e = " M e d i a S e r v i c e L o c a t i o n " > 
       < x s d : s i m p l e T y p e > 
         < x s d : r e s t r i c t i o n   b a s e = " d m s : T e x t " / > 
       < / x s d : s i m p l e T y p e > 
     < / x s d : e l e m e n t > 
   < / x s d : s c h e m a > 
   < x s d : s c h e m a   x m l n s : d c = " h t t p : / / p u r l . o r g / d c / e l e m e n t s / 1 . 1 / "   e l e m e n t F o r m D e f a u l t = " q u a l i f i e d "   x m l n s : d c t e r m s = " h t t p : / / p u r l . o r g / d c / t e r m s / "   x m l n s : o d o c = " h t t p : / / s c h e m a s . m i c r o s o f t . c o m / i n t e r n a l / o b d "   b l o c k D e f a u l t = " # a l l "   x m l n s = " h t t p : / / s c h e m a s . o p e n x m l f o r m a t s . o r g / p a c k a g e / 2 0 0 6 / m e t a d a t a / c o r e - p r o p e r t i e s "   a t t r i b u t e F o r m D e f a u l t = " u n q u a l i f i e d "   t a r g e t N a m e s p a c e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r e f = " d c : c r e a t o r "   m i n O c c u r s = " 0 "   m a x O c c u r s = " 1 " / > 
         < x s d : e l e m e n t   r e f = " d c t e r m s : c r e a t e d "   m i n O c c u r s = " 0 "   m a x O c c u r s = " 1 " / > 
         < x s d : e l e m e n t   r e f = " d c : i d e n t i f i e r "   m i n O c c u r s = " 0 "   m a x O c c u r s = " 1 " / > 
         < x s d : e l e m e n t   m a : i n d e x = " 0 "   n a m e = " c o n t e n t T y p e "   m a : d i s p l a y N a m e = " C o n t e n t   T y p e "   m i n O c c u r s = " 0 "   m a x O c c u r s = " 1 "   t y p e = " x s d : s t r i n g " / > 
         < x s d : e l e m e n t   m a : i n d e x = " 4 "   m a : d i s p l a y N a m e = " T i t l e "   r e f = " d c : t i t l e "   m i n O c c u r s = " 0 "   m a x O c c u r s = " 1 " / > 
         < x s d : e l e m e n t   r e f = " d c : s u b j e c t "   m i n O c c u r s = " 0 "   m a x O c c u r s = " 1 " / > 
         < x s d : e l e m e n t   r e f = " d c : d e s c r i p t i o n "   m i n O c c u r s = " 0 "   m a x O c c u r s = " 1 " / > 
         < x s d : e l e m e n t   n a m e = " k e y w o r d s "   m i n O c c u r s = " 0 "   m a x O c c u r s = " 1 "   t y p e = " x s d : s t r i n g " / > 
         < x s d : e l e m e n t   r e f = " d c : l a n g u a g e "   m i n O c c u r s = " 0 "   m a x O c c u r s = " 1 " / > 
         < x s d : e l e m e n t   n a m e = " c a t e g o r y "   m i n O c c u r s = " 0 "   m a x O c c u r s = " 1 "   t y p e = " x s d : s t r i n g " / > 
         < x s d : e l e m e n t   n a m e = " v e r s i o n "   m i n O c c u r s = " 0 "   m a x O c c u r s = " 1 "   t y p e = " x s d : s t r i n g " / > 
         < x s d : e l e m e n t   n a m e = " r e v i s i o n "   m i n O c c u r s = " 0 "   m a x O c c u r s = " 1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i n O c c u r s = " 0 "   m a x O c c u r s = " 1 "   t y p e = " x s d : s t r i n g " / > 
         < x s d : e l e m e n t   r e f = " d c t e r m s : m o d i f i e d "   m i n O c c u r s = " 0 "   m a x O c c u r s = " 1 " / > 
         < x s d : e l e m e n t   n a m e = " c o n t e n t S t a t u s "   m i n O c c u r s = " 0 "   m a x O c c u r s = " 1 "   t y p e = " x s d : s t r i n g " / > 
       < / x s d : a l l > 
     < / x s d : c o m p l e x T y p e > 
   < / x s d : s c h e m a > 
   < x s : s c h e m a   e l e m e n t F o r m D e f a u l t = " q u a l i f i e d "   x m l n s : p c = " h t t p : / / s c h e m a s . m i c r o s o f t . c o m / o f f i c e / i n f o p a t h / 2 0 0 7 / P a r t n e r C o n t r o l s "   x m l n s : x s = " h t t p : / / w w w . w 3 . o r g / 2 0 0 1 / X M L S c h e m a "   a t t r i b u t e F o r m D e f a u l t = " u n q u a l i f i e d "   t a r g e t N a m e s p a c e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r e f = " p c : B D C E n t i t y "   m i n O c c u r s = " 0 "   m a x O c c u r s = " u n b o u n d e d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r e f = " p c : T e r m I n f o "   m i n O c c u r s = " 0 "   m a x O c c u r s = " u n b o u n d e d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2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3.xml>��< ? x m l   v e r s i o n = ' 1 . 0 '   e n c o d i n g = ' u t f - 8 ' ? > 
 < p : p r o p e r t i e s   x m l n s : p c = " h t t p : / / s c h e m a s . m i c r o s o f t . c o m / o f f i c e / i n f o p a t h / 2 0 0 7 / P a r t n e r C o n t r o l s "   x m l n s : p = " h t t p : / / s c h e m a s . m i c r o s o f t . c o m / o f f i c e / 2 0 0 6 / m e t a d a t a / p r o p e r t i e s "   x m l n s : x s i = " h t t p : / / w w w . w 3 . o r g / 2 0 0 1 / X M L S c h e m a - i n s t a n c e " > 
   < d o c u m e n t M a n a g e m e n t > 
     < M e d i a S e r v i c e K e y P o i n t s   x s i : n i l = " t r u e "   x m l n s = " 7 f 8 3 e 6 f 8 - 8 8 6 b - 4 3 a f - 8 2 b d - c 7 0 1 9 1 3 9 3 3 1 3 " / > 
     < _ i p _ U n i f i e d C o m p l i a n c e P o l i c y U I A c t i o n   x s i : n i l = " t r u e "   x m l n s = " h t t p : / / s c h e m a s . m i c r o s o f t . c o m / s h a r e p o i n t / v 3 " / > 
     < _ i p _ U n i f i e d C o m p l i a n c e P o l i c y P r o p e r t i e s   x s i : n i l = " t r u e "   x m l n s = " h t t p : / / s c h e m a s . m i c r o s o f t . c o m / s h a r e p o i n t / v 3 " / > 
   < / d o c u m e n t M a n a g e m e n t > 
 < / p : p r o p e r t i e s > 
 
</file>

<file path=customXml/itemProps1.xml><?xml version="1.0" encoding="utf-8"?>
<ds:datastoreItem xmlns:ds="http://schemas.openxmlformats.org/officeDocument/2006/customXml" ds:itemID="{E469C8CF-12E1-47F1-9335-F6DCC01B4F0A}">
  <ds:schemaRefs/>
</ds:datastoreItem>
</file>

<file path=customXml/itemProps2.xml><?xml version="1.0" encoding="utf-8"?>
<ds:datastoreItem xmlns:ds="http://schemas.openxmlformats.org/officeDocument/2006/customXml" ds:itemID="{32520A55-C3D2-471D-86AE-A9C37CB3A0E8}">
  <ds:schemaRefs/>
</ds:datastoreItem>
</file>

<file path=customXml/itemProps3.xml><?xml version="1.0" encoding="utf-8"?>
<ds:datastoreItem xmlns:ds="http://schemas.openxmlformats.org/officeDocument/2006/customXml" ds:itemID="{1F4928AA-877B-4C5E-8712-BDED9BCCE9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bernoulli</vt:lpstr>
      <vt:lpstr>binomial</vt:lpstr>
      <vt:lpstr>poisson</vt:lpstr>
      <vt:lpstr>geometric)</vt:lpstr>
      <vt:lpstr>Sheet3</vt:lpstr>
      <vt:lpstr>exponential</vt:lpstr>
      <vt:lpstr>normal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kurathuai</cp:lastModifiedBy>
  <dcterms:created xsi:type="dcterms:W3CDTF">2019-02-15T02:12:00Z</dcterms:created>
  <dcterms:modified xsi:type="dcterms:W3CDTF">2023-05-18T12:53:06Z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0x010100622B1C47AD08B946A60F426AF87C5B61</vt:lpwstr>
  </property>
  <property fmtid="{D5CDD505-2E9C-101B-9397-08002B2CF9AE}" pid="3" name="KSOProductBuildVer">
    <vt:lpwstr>1033-5.1.0.7912</vt:lpwstr>
  </property>
</Properties>
</file>