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nqians\Downloads\"/>
    </mc:Choice>
  </mc:AlternateContent>
  <bookViews>
    <workbookView xWindow="0" yWindow="0" windowWidth="38400" windowHeight="12300" activeTab="6"/>
  </bookViews>
  <sheets>
    <sheet name="Stage 1 RAW" sheetId="2" r:id="rId1"/>
    <sheet name="Stage 2 RAW" sheetId="3" r:id="rId2"/>
    <sheet name="Stage 3.8 RAW" sheetId="4" r:id="rId3"/>
    <sheet name="Stage 3.64 RAW" sheetId="5" r:id="rId4"/>
    <sheet name="Averages" sheetId="1" r:id="rId5"/>
    <sheet name="% of Theoretical Speedup" sheetId="6" r:id="rId6"/>
    <sheet name="Averages Graphs" sheetId="7" r:id="rId7"/>
    <sheet name="% Speedup Graph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4" i="6" s="1"/>
  <c r="G4" i="1"/>
  <c r="G4" i="6" s="1"/>
  <c r="H4" i="1"/>
  <c r="H4" i="6" s="1"/>
  <c r="I4" i="1"/>
  <c r="I4" i="6" s="1"/>
  <c r="J4" i="1"/>
  <c r="J4" i="6" s="1"/>
  <c r="K4" i="1"/>
  <c r="K4" i="6" s="1"/>
  <c r="L4" i="1"/>
  <c r="L4" i="6" s="1"/>
  <c r="F5" i="1"/>
  <c r="F5" i="6" s="1"/>
  <c r="G5" i="1"/>
  <c r="G5" i="6" s="1"/>
  <c r="H5" i="1"/>
  <c r="H5" i="6" s="1"/>
  <c r="I5" i="1"/>
  <c r="I5" i="6" s="1"/>
  <c r="J5" i="1"/>
  <c r="J5" i="6" s="1"/>
  <c r="K5" i="1"/>
  <c r="K5" i="6" s="1"/>
  <c r="L5" i="1"/>
  <c r="L5" i="6" s="1"/>
  <c r="F6" i="1"/>
  <c r="F6" i="6" s="1"/>
  <c r="G6" i="1"/>
  <c r="G6" i="6" s="1"/>
  <c r="H6" i="1"/>
  <c r="H6" i="6" s="1"/>
  <c r="I6" i="1"/>
  <c r="I6" i="6" s="1"/>
  <c r="J6" i="1"/>
  <c r="J6" i="6" s="1"/>
  <c r="K6" i="1"/>
  <c r="K6" i="6" s="1"/>
  <c r="L6" i="1"/>
  <c r="L6" i="6" s="1"/>
  <c r="F7" i="1"/>
  <c r="F7" i="6" s="1"/>
  <c r="G7" i="1"/>
  <c r="G7" i="6" s="1"/>
  <c r="H7" i="1"/>
  <c r="H7" i="6" s="1"/>
  <c r="I7" i="1"/>
  <c r="I7" i="6" s="1"/>
  <c r="J7" i="1"/>
  <c r="J7" i="6" s="1"/>
  <c r="K7" i="1"/>
  <c r="K7" i="6" s="1"/>
  <c r="L7" i="1"/>
  <c r="L7" i="6" s="1"/>
  <c r="F8" i="1"/>
  <c r="F8" i="6" s="1"/>
  <c r="G8" i="1"/>
  <c r="G8" i="6" s="1"/>
  <c r="H8" i="1"/>
  <c r="H8" i="6" s="1"/>
  <c r="I8" i="1"/>
  <c r="I8" i="6" s="1"/>
  <c r="J8" i="1"/>
  <c r="J8" i="6" s="1"/>
  <c r="K8" i="1"/>
  <c r="K8" i="6" s="1"/>
  <c r="L8" i="1"/>
  <c r="L8" i="6" s="1"/>
  <c r="F9" i="1"/>
  <c r="F9" i="6" s="1"/>
  <c r="G9" i="1"/>
  <c r="G9" i="6" s="1"/>
  <c r="H9" i="1"/>
  <c r="H9" i="6" s="1"/>
  <c r="I9" i="1"/>
  <c r="I9" i="6" s="1"/>
  <c r="J9" i="1"/>
  <c r="J9" i="6" s="1"/>
  <c r="K9" i="1"/>
  <c r="K9" i="6" s="1"/>
  <c r="L9" i="1"/>
  <c r="L9" i="6" s="1"/>
  <c r="F10" i="1"/>
  <c r="F10" i="6" s="1"/>
  <c r="G10" i="1"/>
  <c r="G10" i="6" s="1"/>
  <c r="H10" i="1"/>
  <c r="H10" i="6" s="1"/>
  <c r="I10" i="1"/>
  <c r="I10" i="6" s="1"/>
  <c r="J10" i="1"/>
  <c r="J10" i="6" s="1"/>
  <c r="K10" i="1"/>
  <c r="K10" i="6" s="1"/>
  <c r="L10" i="1"/>
  <c r="L10" i="6" s="1"/>
  <c r="F11" i="1"/>
  <c r="F11" i="6" s="1"/>
  <c r="G11" i="1"/>
  <c r="G11" i="6" s="1"/>
  <c r="H11" i="1"/>
  <c r="H11" i="6" s="1"/>
  <c r="I11" i="1"/>
  <c r="I11" i="6" s="1"/>
  <c r="J11" i="1"/>
  <c r="J11" i="6" s="1"/>
  <c r="K11" i="1"/>
  <c r="K11" i="6" s="1"/>
  <c r="L11" i="1"/>
  <c r="L11" i="6" s="1"/>
  <c r="F12" i="1"/>
  <c r="F12" i="6" s="1"/>
  <c r="G12" i="1"/>
  <c r="G12" i="6" s="1"/>
  <c r="H12" i="1"/>
  <c r="H12" i="6" s="1"/>
  <c r="I12" i="1"/>
  <c r="I12" i="6" s="1"/>
  <c r="J12" i="1"/>
  <c r="J12" i="6" s="1"/>
  <c r="K12" i="1"/>
  <c r="K12" i="6" s="1"/>
  <c r="L12" i="1"/>
  <c r="L12" i="6" s="1"/>
  <c r="F13" i="1"/>
  <c r="F13" i="6" s="1"/>
  <c r="G13" i="1"/>
  <c r="G13" i="6" s="1"/>
  <c r="H13" i="1"/>
  <c r="H13" i="6" s="1"/>
  <c r="I13" i="1"/>
  <c r="I13" i="6" s="1"/>
  <c r="J13" i="1"/>
  <c r="J13" i="6" s="1"/>
  <c r="K13" i="1"/>
  <c r="K13" i="6" s="1"/>
  <c r="L13" i="1"/>
  <c r="L13" i="6" s="1"/>
  <c r="F14" i="1"/>
  <c r="F14" i="6" s="1"/>
  <c r="G14" i="1"/>
  <c r="G14" i="6" s="1"/>
  <c r="H14" i="1"/>
  <c r="H14" i="6" s="1"/>
  <c r="I14" i="1"/>
  <c r="I14" i="6" s="1"/>
  <c r="J14" i="1"/>
  <c r="J14" i="6" s="1"/>
  <c r="K14" i="1"/>
  <c r="K14" i="6" s="1"/>
  <c r="L14" i="1"/>
  <c r="L14" i="6" s="1"/>
  <c r="F15" i="1"/>
  <c r="F15" i="6" s="1"/>
  <c r="G15" i="1"/>
  <c r="G15" i="6" s="1"/>
  <c r="H15" i="1"/>
  <c r="H15" i="6" s="1"/>
  <c r="I15" i="1"/>
  <c r="I15" i="6" s="1"/>
  <c r="J15" i="1"/>
  <c r="J15" i="6" s="1"/>
  <c r="K15" i="1"/>
  <c r="K15" i="6" s="1"/>
  <c r="L15" i="1"/>
  <c r="L15" i="6" s="1"/>
  <c r="F16" i="1"/>
  <c r="F16" i="6" s="1"/>
  <c r="G16" i="1"/>
  <c r="G16" i="6" s="1"/>
  <c r="H16" i="1"/>
  <c r="H16" i="6" s="1"/>
  <c r="I16" i="1"/>
  <c r="I16" i="6" s="1"/>
  <c r="J16" i="1"/>
  <c r="J16" i="6" s="1"/>
  <c r="K16" i="1"/>
  <c r="K16" i="6" s="1"/>
  <c r="L16" i="1"/>
  <c r="L16" i="6" s="1"/>
  <c r="F17" i="1"/>
  <c r="F17" i="6" s="1"/>
  <c r="G17" i="1"/>
  <c r="G17" i="6" s="1"/>
  <c r="H17" i="1"/>
  <c r="H17" i="6" s="1"/>
  <c r="I17" i="1"/>
  <c r="I17" i="6" s="1"/>
  <c r="J17" i="1"/>
  <c r="J17" i="6" s="1"/>
  <c r="K17" i="1"/>
  <c r="K17" i="6" s="1"/>
  <c r="L17" i="1"/>
  <c r="L17" i="6" s="1"/>
  <c r="F18" i="1"/>
  <c r="F18" i="6" s="1"/>
  <c r="G18" i="1"/>
  <c r="G18" i="6" s="1"/>
  <c r="H18" i="1"/>
  <c r="H18" i="6" s="1"/>
  <c r="I18" i="1"/>
  <c r="I18" i="6" s="1"/>
  <c r="J18" i="1"/>
  <c r="J18" i="6" s="1"/>
  <c r="K18" i="1"/>
  <c r="K18" i="6" s="1"/>
  <c r="L18" i="1"/>
  <c r="L18" i="6" s="1"/>
  <c r="F19" i="1"/>
  <c r="F19" i="6" s="1"/>
  <c r="G19" i="1"/>
  <c r="G19" i="6" s="1"/>
  <c r="H19" i="1"/>
  <c r="H19" i="6" s="1"/>
  <c r="I19" i="1"/>
  <c r="I19" i="6" s="1"/>
  <c r="J19" i="1"/>
  <c r="J19" i="6" s="1"/>
  <c r="K19" i="1"/>
  <c r="K19" i="6" s="1"/>
  <c r="L19" i="1"/>
  <c r="L19" i="6" s="1"/>
  <c r="F20" i="1"/>
  <c r="F20" i="6" s="1"/>
  <c r="G20" i="1"/>
  <c r="G20" i="6" s="1"/>
  <c r="H20" i="1"/>
  <c r="H20" i="6" s="1"/>
  <c r="I20" i="1"/>
  <c r="I20" i="6" s="1"/>
  <c r="J20" i="1"/>
  <c r="J20" i="6" s="1"/>
  <c r="K20" i="1"/>
  <c r="K20" i="6" s="1"/>
  <c r="L20" i="1"/>
  <c r="L20" i="6" s="1"/>
  <c r="F21" i="1"/>
  <c r="F21" i="6" s="1"/>
  <c r="G21" i="1"/>
  <c r="G21" i="6" s="1"/>
  <c r="H21" i="1"/>
  <c r="H21" i="6" s="1"/>
  <c r="I21" i="1"/>
  <c r="I21" i="6" s="1"/>
  <c r="J21" i="1"/>
  <c r="J21" i="6" s="1"/>
  <c r="K21" i="1"/>
  <c r="K21" i="6" s="1"/>
  <c r="L21" i="1"/>
  <c r="L21" i="6" s="1"/>
  <c r="F22" i="1"/>
  <c r="F22" i="6" s="1"/>
  <c r="G22" i="1"/>
  <c r="G22" i="6" s="1"/>
  <c r="H22" i="1"/>
  <c r="H22" i="6" s="1"/>
  <c r="I22" i="1"/>
  <c r="I22" i="6" s="1"/>
  <c r="J22" i="1"/>
  <c r="J22" i="6" s="1"/>
  <c r="K22" i="1"/>
  <c r="K22" i="6" s="1"/>
  <c r="L22" i="1"/>
  <c r="L22" i="6" s="1"/>
  <c r="F23" i="1"/>
  <c r="F23" i="6" s="1"/>
  <c r="G23" i="1"/>
  <c r="G23" i="6" s="1"/>
  <c r="H23" i="1"/>
  <c r="H23" i="6" s="1"/>
  <c r="I23" i="1"/>
  <c r="I23" i="6" s="1"/>
  <c r="J23" i="1"/>
  <c r="J23" i="6" s="1"/>
  <c r="K23" i="1"/>
  <c r="K23" i="6" s="1"/>
  <c r="L23" i="1"/>
  <c r="L23" i="6" s="1"/>
  <c r="F24" i="1"/>
  <c r="F24" i="6" s="1"/>
  <c r="G24" i="1"/>
  <c r="G24" i="6" s="1"/>
  <c r="H24" i="1"/>
  <c r="H24" i="6" s="1"/>
  <c r="I24" i="1"/>
  <c r="I24" i="6" s="1"/>
  <c r="J24" i="1"/>
  <c r="J24" i="6" s="1"/>
  <c r="K24" i="1"/>
  <c r="K24" i="6" s="1"/>
  <c r="L24" i="1"/>
  <c r="L24" i="6" s="1"/>
  <c r="F25" i="1"/>
  <c r="F25" i="6" s="1"/>
  <c r="G25" i="1"/>
  <c r="G25" i="6" s="1"/>
  <c r="H25" i="1"/>
  <c r="H25" i="6" s="1"/>
  <c r="I25" i="1"/>
  <c r="I25" i="6" s="1"/>
  <c r="J25" i="1"/>
  <c r="J25" i="6" s="1"/>
  <c r="K25" i="1"/>
  <c r="K25" i="6" s="1"/>
  <c r="L25" i="1"/>
  <c r="L25" i="6" s="1"/>
  <c r="F26" i="1"/>
  <c r="F26" i="6" s="1"/>
  <c r="G26" i="1"/>
  <c r="G26" i="6" s="1"/>
  <c r="H26" i="1"/>
  <c r="H26" i="6" s="1"/>
  <c r="I26" i="1"/>
  <c r="I26" i="6" s="1"/>
  <c r="J26" i="1"/>
  <c r="J26" i="6" s="1"/>
  <c r="K26" i="1"/>
  <c r="K26" i="6" s="1"/>
  <c r="L26" i="1"/>
  <c r="L26" i="6" s="1"/>
  <c r="F27" i="1"/>
  <c r="F27" i="6" s="1"/>
  <c r="G27" i="1"/>
  <c r="G27" i="6" s="1"/>
  <c r="H27" i="1"/>
  <c r="H27" i="6" s="1"/>
  <c r="I27" i="1"/>
  <c r="I27" i="6" s="1"/>
  <c r="J27" i="1"/>
  <c r="J27" i="6" s="1"/>
  <c r="K27" i="1"/>
  <c r="K27" i="6" s="1"/>
  <c r="L27" i="1"/>
  <c r="L27" i="6" s="1"/>
  <c r="F28" i="1"/>
  <c r="F28" i="6" s="1"/>
  <c r="G28" i="1"/>
  <c r="G28" i="6" s="1"/>
  <c r="H28" i="1"/>
  <c r="H28" i="6" s="1"/>
  <c r="I28" i="1"/>
  <c r="I28" i="6" s="1"/>
  <c r="J28" i="1"/>
  <c r="J28" i="6" s="1"/>
  <c r="K28" i="1"/>
  <c r="K28" i="6" s="1"/>
  <c r="L28" i="1"/>
  <c r="L28" i="6" s="1"/>
  <c r="F29" i="1"/>
  <c r="F29" i="6" s="1"/>
  <c r="G29" i="1"/>
  <c r="G29" i="6" s="1"/>
  <c r="H29" i="1"/>
  <c r="H29" i="6" s="1"/>
  <c r="I29" i="1"/>
  <c r="I29" i="6" s="1"/>
  <c r="J29" i="1"/>
  <c r="J29" i="6" s="1"/>
  <c r="K29" i="1"/>
  <c r="K29" i="6" s="1"/>
  <c r="L29" i="1"/>
  <c r="L29" i="6" s="1"/>
  <c r="F30" i="1"/>
  <c r="F30" i="6" s="1"/>
  <c r="G30" i="1"/>
  <c r="G30" i="6" s="1"/>
  <c r="H30" i="1"/>
  <c r="H30" i="6" s="1"/>
  <c r="I30" i="1"/>
  <c r="I30" i="6" s="1"/>
  <c r="J30" i="1"/>
  <c r="J30" i="6" s="1"/>
  <c r="K30" i="1"/>
  <c r="K30" i="6" s="1"/>
  <c r="L30" i="1"/>
  <c r="L30" i="6" s="1"/>
  <c r="F31" i="1"/>
  <c r="F31" i="6" s="1"/>
  <c r="G31" i="1"/>
  <c r="G31" i="6" s="1"/>
  <c r="H31" i="1"/>
  <c r="H31" i="6" s="1"/>
  <c r="I31" i="1"/>
  <c r="I31" i="6" s="1"/>
  <c r="J31" i="1"/>
  <c r="J31" i="6" s="1"/>
  <c r="K31" i="1"/>
  <c r="K31" i="6" s="1"/>
  <c r="L31" i="1"/>
  <c r="L31" i="6" s="1"/>
  <c r="F32" i="1"/>
  <c r="F32" i="6" s="1"/>
  <c r="G32" i="1"/>
  <c r="G32" i="6" s="1"/>
  <c r="H32" i="1"/>
  <c r="H32" i="6" s="1"/>
  <c r="I32" i="1"/>
  <c r="I32" i="6" s="1"/>
  <c r="J32" i="1"/>
  <c r="J32" i="6" s="1"/>
  <c r="K32" i="1"/>
  <c r="K32" i="6" s="1"/>
  <c r="L32" i="1"/>
  <c r="L32" i="6" s="1"/>
  <c r="F33" i="1"/>
  <c r="F33" i="6" s="1"/>
  <c r="G33" i="1"/>
  <c r="G33" i="6" s="1"/>
  <c r="H33" i="1"/>
  <c r="H33" i="6" s="1"/>
  <c r="I33" i="1"/>
  <c r="I33" i="6" s="1"/>
  <c r="J33" i="1"/>
  <c r="J33" i="6" s="1"/>
  <c r="K33" i="1"/>
  <c r="K33" i="6" s="1"/>
  <c r="L33" i="1"/>
  <c r="L33" i="6" s="1"/>
  <c r="F34" i="1"/>
  <c r="F34" i="6" s="1"/>
  <c r="G34" i="1"/>
  <c r="G34" i="6" s="1"/>
  <c r="H34" i="1"/>
  <c r="H34" i="6" s="1"/>
  <c r="I34" i="1"/>
  <c r="I34" i="6" s="1"/>
  <c r="J34" i="1"/>
  <c r="J34" i="6" s="1"/>
  <c r="K34" i="1"/>
  <c r="K34" i="6" s="1"/>
  <c r="L34" i="1"/>
  <c r="L34" i="6" s="1"/>
  <c r="F35" i="1"/>
  <c r="F35" i="6" s="1"/>
  <c r="G35" i="1"/>
  <c r="G35" i="6" s="1"/>
  <c r="H35" i="1"/>
  <c r="H35" i="6" s="1"/>
  <c r="I35" i="1"/>
  <c r="I35" i="6" s="1"/>
  <c r="J35" i="1"/>
  <c r="J35" i="6" s="1"/>
  <c r="K35" i="1"/>
  <c r="K35" i="6" s="1"/>
  <c r="L35" i="1"/>
  <c r="L35" i="6" s="1"/>
  <c r="E35" i="1"/>
  <c r="E35" i="6" s="1"/>
  <c r="E34" i="1"/>
  <c r="E34" i="6" s="1"/>
  <c r="E33" i="1"/>
  <c r="E33" i="6" s="1"/>
  <c r="E31" i="1"/>
  <c r="E31" i="6" s="1"/>
  <c r="E30" i="1"/>
  <c r="E30" i="6" s="1"/>
  <c r="E29" i="1"/>
  <c r="E29" i="6" s="1"/>
  <c r="E27" i="1"/>
  <c r="E27" i="6" s="1"/>
  <c r="E26" i="1"/>
  <c r="E26" i="6" s="1"/>
  <c r="E25" i="1"/>
  <c r="E25" i="6" s="1"/>
  <c r="E23" i="1"/>
  <c r="E23" i="6" s="1"/>
  <c r="E22" i="1"/>
  <c r="E22" i="6" s="1"/>
  <c r="E21" i="1"/>
  <c r="E21" i="6" s="1"/>
  <c r="E19" i="1"/>
  <c r="E19" i="6" s="1"/>
  <c r="E18" i="1"/>
  <c r="E18" i="6" s="1"/>
  <c r="E17" i="1"/>
  <c r="E17" i="6" s="1"/>
  <c r="E15" i="1"/>
  <c r="E15" i="6" s="1"/>
  <c r="E14" i="1"/>
  <c r="E14" i="6" s="1"/>
  <c r="E13" i="1"/>
  <c r="E13" i="6" s="1"/>
  <c r="E11" i="1"/>
  <c r="E11" i="6" s="1"/>
  <c r="E10" i="1"/>
  <c r="E10" i="6" s="1"/>
  <c r="E9" i="1"/>
  <c r="E9" i="6" s="1"/>
  <c r="E7" i="1"/>
  <c r="E7" i="6" s="1"/>
  <c r="E6" i="1"/>
  <c r="E6" i="6" s="1"/>
  <c r="E5" i="1"/>
  <c r="E5" i="6" s="1"/>
  <c r="E32" i="1"/>
  <c r="E32" i="6" s="1"/>
  <c r="E28" i="1"/>
  <c r="E28" i="6" s="1"/>
  <c r="E24" i="1"/>
  <c r="E24" i="6" s="1"/>
  <c r="E16" i="1"/>
  <c r="E16" i="6" s="1"/>
  <c r="E20" i="1"/>
  <c r="E20" i="6" s="1"/>
  <c r="E12" i="1"/>
  <c r="E12" i="6" s="1"/>
  <c r="E8" i="1"/>
  <c r="E8" i="6" s="1"/>
  <c r="E4" i="1"/>
  <c r="E4" i="6" s="1"/>
</calcChain>
</file>

<file path=xl/sharedStrings.xml><?xml version="1.0" encoding="utf-8"?>
<sst xmlns="http://schemas.openxmlformats.org/spreadsheetml/2006/main" count="351" uniqueCount="37">
  <si>
    <t>Test</t>
  </si>
  <si>
    <t>Average Time (Milliseconds)</t>
  </si>
  <si>
    <t>Single Threaded</t>
  </si>
  <si>
    <t>Multithreaded Technique / (Stage)</t>
  </si>
  <si>
    <t>Threads</t>
  </si>
  <si>
    <t>cornell</t>
  </si>
  <si>
    <t>1024x1024x1</t>
  </si>
  <si>
    <t>1016ms</t>
  </si>
  <si>
    <t>Static Chunks (Stage 1)</t>
  </si>
  <si>
    <t>Dynamic Lines (Stage 2)</t>
  </si>
  <si>
    <t>Dynamic Squares (Stage 3) -- blocksize 8</t>
  </si>
  <si>
    <t>Dynamic Squares (Stage 3) -- blocksize 64</t>
  </si>
  <si>
    <t>1024x1024x4</t>
  </si>
  <si>
    <t>14426ms</t>
  </si>
  <si>
    <t>500x300x1</t>
  </si>
  <si>
    <t>127ms</t>
  </si>
  <si>
    <t>cornell-256lights</t>
  </si>
  <si>
    <t>512x512x1</t>
  </si>
  <si>
    <t>23830ms</t>
  </si>
  <si>
    <t>allmaterials</t>
  </si>
  <si>
    <t>303ms</t>
  </si>
  <si>
    <t>5000spheres</t>
  </si>
  <si>
    <t>960x540x1</t>
  </si>
  <si>
    <t>19857ms</t>
  </si>
  <si>
    <t>bunny500.txt</t>
  </si>
  <si>
    <t>23107ms</t>
  </si>
  <si>
    <t>bunny10k.txt</t>
  </si>
  <si>
    <t>256x256x1</t>
  </si>
  <si>
    <t>40931ms</t>
  </si>
  <si>
    <t>Run 1</t>
  </si>
  <si>
    <t>Run 2</t>
  </si>
  <si>
    <t>Run 3</t>
  </si>
  <si>
    <t>Stage1</t>
  </si>
  <si>
    <t>Stage2</t>
  </si>
  <si>
    <t>Stage3.8</t>
  </si>
  <si>
    <t>Stage3.64</t>
  </si>
  <si>
    <t>NOTE: if we got the maximum potential theoretical speedup, we'd see a straight horizontal line at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</si>
</sst>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.5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99CCCC"/>
      </left>
      <right style="medium">
        <color rgb="FF99CCCC"/>
      </right>
      <top style="medium">
        <color rgb="FF99CCCC"/>
      </top>
      <bottom style="medium">
        <color rgb="FF99CCCC"/>
      </bottom>
      <diagonal/>
    </border>
    <border>
      <left style="medium">
        <color rgb="FF99CCCC"/>
      </left>
      <right style="medium">
        <color rgb="FF6699CC"/>
      </right>
      <top style="medium">
        <color rgb="FF99CCCC"/>
      </top>
      <bottom style="medium">
        <color rgb="FF99CCCC"/>
      </bottom>
      <diagonal/>
    </border>
    <border>
      <left style="medium">
        <color rgb="FF99CCCC"/>
      </left>
      <right style="medium">
        <color rgb="FF99CCCC"/>
      </right>
      <top style="medium">
        <color rgb="FF99CCCC"/>
      </top>
      <bottom style="medium">
        <color rgb="FF6699CC"/>
      </bottom>
      <diagonal/>
    </border>
    <border>
      <left style="medium">
        <color rgb="FF99CCCC"/>
      </left>
      <right style="medium">
        <color rgb="FF6699CC"/>
      </right>
      <top style="medium">
        <color rgb="FF99CCCC"/>
      </top>
      <bottom style="medium">
        <color rgb="FF6699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</cellStyleXfs>
  <cellXfs count="7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164" fontId="0" fillId="0" borderId="0" xfId="1" applyNumberFormat="1" applyFont="1"/>
    <xf numFmtId="0" fontId="0" fillId="0" borderId="0" xfId="0" applyFill="1" applyBorder="1"/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6" xfId="2" applyFont="1" applyFill="1" applyBorder="1" applyAlignment="1">
      <alignment vertical="top" wrapText="1"/>
    </xf>
    <xf numFmtId="0" fontId="3" fillId="2" borderId="17" xfId="2" applyFont="1" applyFill="1" applyBorder="1" applyAlignment="1">
      <alignment vertical="top" wrapText="1"/>
    </xf>
    <xf numFmtId="0" fontId="3" fillId="2" borderId="18" xfId="2" applyFont="1" applyFill="1" applyBorder="1" applyAlignment="1">
      <alignment vertical="top" wrapText="1"/>
    </xf>
    <xf numFmtId="0" fontId="3" fillId="2" borderId="19" xfId="2" applyFont="1" applyFill="1" applyBorder="1" applyAlignment="1">
      <alignment vertical="top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Cornell 1024x1024x1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Averages!$D$4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Averages!$E$4:$L$4</c:f>
              <c:numCache>
                <c:formatCode>General</c:formatCode>
                <c:ptCount val="8"/>
                <c:pt idx="0">
                  <c:v>1026.3333333333333</c:v>
                </c:pt>
                <c:pt idx="1">
                  <c:v>552.33333333333337</c:v>
                </c:pt>
                <c:pt idx="2">
                  <c:v>438</c:v>
                </c:pt>
                <c:pt idx="3">
                  <c:v>333.66666666666669</c:v>
                </c:pt>
                <c:pt idx="4">
                  <c:v>349</c:v>
                </c:pt>
                <c:pt idx="5">
                  <c:v>286.33333333333331</c:v>
                </c:pt>
                <c:pt idx="6">
                  <c:v>286.66666666666669</c:v>
                </c:pt>
                <c:pt idx="7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A-4BA6-80B5-18366B337B44}"/>
            </c:ext>
          </c:extLst>
        </c:ser>
        <c:ser>
          <c:idx val="1"/>
          <c:order val="1"/>
          <c:tx>
            <c:strRef>
              <c:f>Averages!$D$5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Averages!$E$5:$L$5</c:f>
              <c:numCache>
                <c:formatCode>General</c:formatCode>
                <c:ptCount val="8"/>
                <c:pt idx="0">
                  <c:v>996.66666666666663</c:v>
                </c:pt>
                <c:pt idx="1">
                  <c:v>536.66666666666663</c:v>
                </c:pt>
                <c:pt idx="2">
                  <c:v>386.66666666666669</c:v>
                </c:pt>
                <c:pt idx="3">
                  <c:v>291.33333333333331</c:v>
                </c:pt>
                <c:pt idx="4">
                  <c:v>312</c:v>
                </c:pt>
                <c:pt idx="5">
                  <c:v>286.66666666666669</c:v>
                </c:pt>
                <c:pt idx="6">
                  <c:v>245</c:v>
                </c:pt>
                <c:pt idx="7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A-4BA6-80B5-18366B337B44}"/>
            </c:ext>
          </c:extLst>
        </c:ser>
        <c:ser>
          <c:idx val="2"/>
          <c:order val="2"/>
          <c:tx>
            <c:strRef>
              <c:f>Averages!$D$6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Averages!$E$6:$L$6</c:f>
              <c:numCache>
                <c:formatCode>General</c:formatCode>
                <c:ptCount val="8"/>
                <c:pt idx="0">
                  <c:v>995</c:v>
                </c:pt>
                <c:pt idx="1">
                  <c:v>500</c:v>
                </c:pt>
                <c:pt idx="2">
                  <c:v>348.66666666666669</c:v>
                </c:pt>
                <c:pt idx="3">
                  <c:v>319.33333333333331</c:v>
                </c:pt>
                <c:pt idx="4">
                  <c:v>265.66666666666669</c:v>
                </c:pt>
                <c:pt idx="5">
                  <c:v>249.66666666666666</c:v>
                </c:pt>
                <c:pt idx="6">
                  <c:v>260.33333333333331</c:v>
                </c:pt>
                <c:pt idx="7">
                  <c:v>239.33333333333334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A-4BA6-80B5-18366B337B44}"/>
            </c:ext>
          </c:extLst>
        </c:ser>
        <c:ser>
          <c:idx val="3"/>
          <c:order val="3"/>
          <c:tx>
            <c:strRef>
              <c:f>Averages!$D$7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Averages!$E$7:$L$7</c:f>
              <c:numCache>
                <c:formatCode>General</c:formatCode>
                <c:ptCount val="8"/>
                <c:pt idx="0">
                  <c:v>979.33333333333337</c:v>
                </c:pt>
                <c:pt idx="1">
                  <c:v>500</c:v>
                </c:pt>
                <c:pt idx="2">
                  <c:v>334</c:v>
                </c:pt>
                <c:pt idx="3">
                  <c:v>297</c:v>
                </c:pt>
                <c:pt idx="4">
                  <c:v>265.66666666666669</c:v>
                </c:pt>
                <c:pt idx="5">
                  <c:v>244.66666666666666</c:v>
                </c:pt>
                <c:pt idx="6">
                  <c:v>234.33333333333334</c:v>
                </c:pt>
                <c:pt idx="7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A-4BA6-80B5-18366B33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7624"/>
        <c:axId val="338247952"/>
      </c:lineChart>
      <c:catAx>
        <c:axId val="3382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952"/>
        <c:crosses val="autoZero"/>
        <c:auto val="1"/>
        <c:lblAlgn val="ctr"/>
        <c:lblOffset val="100"/>
        <c:noMultiLvlLbl val="0"/>
      </c:catAx>
      <c:valAx>
        <c:axId val="338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Cornell 1024x1024x4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Theoretical Speedup'!$D$8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Speedup'!$E$8:$L$8</c:f>
              <c:numCache>
                <c:formatCode>0.0%</c:formatCode>
                <c:ptCount val="8"/>
                <c:pt idx="0">
                  <c:v>0.99134139637163277</c:v>
                </c:pt>
                <c:pt idx="1">
                  <c:v>0.89814468932885072</c:v>
                </c:pt>
                <c:pt idx="2">
                  <c:v>0.85401373431210037</c:v>
                </c:pt>
                <c:pt idx="3">
                  <c:v>0.76766709237973607</c:v>
                </c:pt>
                <c:pt idx="4">
                  <c:v>0.62239160135183713</c:v>
                </c:pt>
                <c:pt idx="5">
                  <c:v>0.5392494019138756</c:v>
                </c:pt>
                <c:pt idx="6">
                  <c:v>0.498956615977034</c:v>
                </c:pt>
                <c:pt idx="7">
                  <c:v>0.45315379460546151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A-4586-8BE9-C36190B5BB41}"/>
            </c:ext>
          </c:extLst>
        </c:ser>
        <c:ser>
          <c:idx val="1"/>
          <c:order val="1"/>
          <c:tx>
            <c:strRef>
              <c:f>'% of Theoretical Speedup'!$D$9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Speedup'!$E$9:$L$9</c:f>
              <c:numCache>
                <c:formatCode>0.0%</c:formatCode>
                <c:ptCount val="8"/>
                <c:pt idx="0">
                  <c:v>1.0007862362408659</c:v>
                </c:pt>
                <c:pt idx="1">
                  <c:v>0.94941207441207442</c:v>
                </c:pt>
                <c:pt idx="2">
                  <c:v>0.90575751867897292</c:v>
                </c:pt>
                <c:pt idx="3">
                  <c:v>0.83898107940446642</c:v>
                </c:pt>
                <c:pt idx="4">
                  <c:v>0.71087385019710903</c:v>
                </c:pt>
                <c:pt idx="5">
                  <c:v>0.60188584779706278</c:v>
                </c:pt>
                <c:pt idx="6">
                  <c:v>0.55290390167871828</c:v>
                </c:pt>
                <c:pt idx="7">
                  <c:v>0.50346672871102838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A-4586-8BE9-C36190B5BB41}"/>
            </c:ext>
          </c:extLst>
        </c:ser>
        <c:ser>
          <c:idx val="2"/>
          <c:order val="2"/>
          <c:tx>
            <c:strRef>
              <c:f>'% of Theoretical Speedup'!$D$10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Speedup'!$E$10:$L$10</c:f>
              <c:numCache>
                <c:formatCode>0.0%</c:formatCode>
                <c:ptCount val="8"/>
                <c:pt idx="0">
                  <c:v>0.97563064992447979</c:v>
                </c:pt>
                <c:pt idx="1">
                  <c:v>0.95574400424009542</c:v>
                </c:pt>
                <c:pt idx="2">
                  <c:v>0.94404816438714745</c:v>
                </c:pt>
                <c:pt idx="3">
                  <c:v>0.91713995083495803</c:v>
                </c:pt>
                <c:pt idx="4">
                  <c:v>0.7527263240281763</c:v>
                </c:pt>
                <c:pt idx="5">
                  <c:v>0.642125879106205</c:v>
                </c:pt>
                <c:pt idx="6">
                  <c:v>0.57845915312232676</c:v>
                </c:pt>
                <c:pt idx="7">
                  <c:v>0.51526335841508719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A-4586-8BE9-C36190B5BB41}"/>
            </c:ext>
          </c:extLst>
        </c:ser>
        <c:ser>
          <c:idx val="3"/>
          <c:order val="3"/>
          <c:tx>
            <c:strRef>
              <c:f>'% of Theoretical Speedup'!$D$11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Speedup'!$E$11:$L$11</c:f>
              <c:numCache>
                <c:formatCode>0.0%</c:formatCode>
                <c:ptCount val="8"/>
                <c:pt idx="0">
                  <c:v>0.96801467298917421</c:v>
                </c:pt>
                <c:pt idx="1">
                  <c:v>0.88965176992969619</c:v>
                </c:pt>
                <c:pt idx="2">
                  <c:v>0.84938765897315127</c:v>
                </c:pt>
                <c:pt idx="3">
                  <c:v>0.8573296354992076</c:v>
                </c:pt>
                <c:pt idx="4">
                  <c:v>0.7169386233744719</c:v>
                </c:pt>
                <c:pt idx="5">
                  <c:v>0.61993983669961328</c:v>
                </c:pt>
                <c:pt idx="6">
                  <c:v>0.57352239597137544</c:v>
                </c:pt>
                <c:pt idx="7">
                  <c:v>0.55342710997442457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A-4586-8BE9-C36190B5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63928"/>
        <c:axId val="442564256"/>
      </c:lineChart>
      <c:catAx>
        <c:axId val="44256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256"/>
        <c:crosses val="autoZero"/>
        <c:auto val="1"/>
        <c:lblAlgn val="ctr"/>
        <c:lblOffset val="100"/>
        <c:noMultiLvlLbl val="0"/>
      </c:catAx>
      <c:valAx>
        <c:axId val="442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Cornell 500x300x1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Theoretical Speedup'!$D$12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Speedup'!$E$12:$L$12</c:f>
              <c:numCache>
                <c:formatCode>0.0%</c:formatCode>
                <c:ptCount val="8"/>
                <c:pt idx="0">
                  <c:v>1.0026315789473683</c:v>
                </c:pt>
                <c:pt idx="1">
                  <c:v>0.83187772925764192</c:v>
                </c:pt>
                <c:pt idx="2">
                  <c:v>0.67914438502673802</c:v>
                </c:pt>
                <c:pt idx="3">
                  <c:v>0.59161490683229812</c:v>
                </c:pt>
                <c:pt idx="4">
                  <c:v>0.5219178082191781</c:v>
                </c:pt>
                <c:pt idx="5">
                  <c:v>0.45035460992907805</c:v>
                </c:pt>
                <c:pt idx="6">
                  <c:v>0.40317460317460319</c:v>
                </c:pt>
                <c:pt idx="7">
                  <c:v>0.40021008403361347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4070-888C-8D3A85FAA397}"/>
            </c:ext>
          </c:extLst>
        </c:ser>
        <c:ser>
          <c:idx val="1"/>
          <c:order val="1"/>
          <c:tx>
            <c:strRef>
              <c:f>'% of Theoretical Speedup'!$D$13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Speedup'!$E$13:$L$13</c:f>
              <c:numCache>
                <c:formatCode>0.0%</c:formatCode>
                <c:ptCount val="8"/>
                <c:pt idx="0">
                  <c:v>1.032520325203252</c:v>
                </c:pt>
                <c:pt idx="1">
                  <c:v>0.83187772925764192</c:v>
                </c:pt>
                <c:pt idx="2">
                  <c:v>0.64467005076142125</c:v>
                </c:pt>
                <c:pt idx="3">
                  <c:v>0.63500000000000001</c:v>
                </c:pt>
                <c:pt idx="4">
                  <c:v>0.60960000000000003</c:v>
                </c:pt>
                <c:pt idx="5">
                  <c:v>0.58796296296296302</c:v>
                </c:pt>
                <c:pt idx="6">
                  <c:v>0.54978354978354982</c:v>
                </c:pt>
                <c:pt idx="7">
                  <c:v>0.50664893617021278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C-4070-888C-8D3A85FAA397}"/>
            </c:ext>
          </c:extLst>
        </c:ser>
        <c:ser>
          <c:idx val="2"/>
          <c:order val="2"/>
          <c:tx>
            <c:strRef>
              <c:f>'% of Theoretical Speedup'!$D$14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Speedup'!$E$14:$L$14</c:f>
              <c:numCache>
                <c:formatCode>0.0%</c:formatCode>
                <c:ptCount val="8"/>
                <c:pt idx="0">
                  <c:v>1.0612813370473537</c:v>
                </c:pt>
                <c:pt idx="1">
                  <c:v>1.0187165775401068</c:v>
                </c:pt>
                <c:pt idx="2">
                  <c:v>0.80891719745222934</c:v>
                </c:pt>
                <c:pt idx="3">
                  <c:v>0.87385321100917424</c:v>
                </c:pt>
                <c:pt idx="4">
                  <c:v>0.60960000000000003</c:v>
                </c:pt>
                <c:pt idx="5">
                  <c:v>0.58256880733944949</c:v>
                </c:pt>
                <c:pt idx="6">
                  <c:v>0.58525345622119818</c:v>
                </c:pt>
                <c:pt idx="7">
                  <c:v>0.61057692307692313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C-4070-888C-8D3A85FAA397}"/>
            </c:ext>
          </c:extLst>
        </c:ser>
        <c:ser>
          <c:idx val="3"/>
          <c:order val="3"/>
          <c:tx>
            <c:strRef>
              <c:f>'% of Theoretical Speedup'!$D$15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Speedup'!$E$15:$L$15</c:f>
              <c:numCache>
                <c:formatCode>0.0%</c:formatCode>
                <c:ptCount val="8"/>
                <c:pt idx="0">
                  <c:v>0.93611793611793614</c:v>
                </c:pt>
                <c:pt idx="1">
                  <c:v>0.94306930693069313</c:v>
                </c:pt>
                <c:pt idx="2">
                  <c:v>0.8141025641025641</c:v>
                </c:pt>
                <c:pt idx="3">
                  <c:v>1.0241935483870968</c:v>
                </c:pt>
                <c:pt idx="4">
                  <c:v>0.69272727272727275</c:v>
                </c:pt>
                <c:pt idx="5">
                  <c:v>0.50396825396825395</c:v>
                </c:pt>
                <c:pt idx="6">
                  <c:v>0.57902735562310026</c:v>
                </c:pt>
                <c:pt idx="7">
                  <c:v>0.51209677419354838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C-4070-888C-8D3A85FA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63928"/>
        <c:axId val="442564256"/>
      </c:lineChart>
      <c:catAx>
        <c:axId val="44256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256"/>
        <c:crosses val="autoZero"/>
        <c:auto val="1"/>
        <c:lblAlgn val="ctr"/>
        <c:lblOffset val="100"/>
        <c:noMultiLvlLbl val="0"/>
      </c:catAx>
      <c:valAx>
        <c:axId val="442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Cornell 256 Lights</a:t>
            </a:r>
            <a:r>
              <a:rPr lang="en-AU" baseline="0"/>
              <a:t> 512x512x1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Theoretical Speedup'!$D$16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Speedup'!$E$16:$L$16</c:f>
              <c:numCache>
                <c:formatCode>0.0%</c:formatCode>
                <c:ptCount val="8"/>
                <c:pt idx="0">
                  <c:v>0.98457512739292119</c:v>
                </c:pt>
                <c:pt idx="1">
                  <c:v>0.89972060711319191</c:v>
                </c:pt>
                <c:pt idx="2">
                  <c:v>0.76653371075656207</c:v>
                </c:pt>
                <c:pt idx="3">
                  <c:v>0.69537390086374595</c:v>
                </c:pt>
                <c:pt idx="4">
                  <c:v>0.59704359445465172</c:v>
                </c:pt>
                <c:pt idx="5">
                  <c:v>0.51571156509695293</c:v>
                </c:pt>
                <c:pt idx="6">
                  <c:v>0.48432006178485049</c:v>
                </c:pt>
                <c:pt idx="7">
                  <c:v>0.45862201693610471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CF1-A8D3-A16A019B89F0}"/>
            </c:ext>
          </c:extLst>
        </c:ser>
        <c:ser>
          <c:idx val="1"/>
          <c:order val="1"/>
          <c:tx>
            <c:strRef>
              <c:f>'% of Theoretical Speedup'!$D$17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Speedup'!$E$17:$L$17</c:f>
              <c:numCache>
                <c:formatCode>0.0%</c:formatCode>
                <c:ptCount val="8"/>
                <c:pt idx="0">
                  <c:v>0.99378622961758201</c:v>
                </c:pt>
                <c:pt idx="1">
                  <c:v>0.95477856723115551</c:v>
                </c:pt>
                <c:pt idx="2">
                  <c:v>0.95381043868075566</c:v>
                </c:pt>
                <c:pt idx="3">
                  <c:v>0.92464690361632784</c:v>
                </c:pt>
                <c:pt idx="4">
                  <c:v>0.76574550128534702</c:v>
                </c:pt>
                <c:pt idx="5">
                  <c:v>0.65234054202025737</c:v>
                </c:pt>
                <c:pt idx="6">
                  <c:v>0.59529360823368749</c:v>
                </c:pt>
                <c:pt idx="7">
                  <c:v>0.53904270720231628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C-4CF1-A8D3-A16A019B89F0}"/>
            </c:ext>
          </c:extLst>
        </c:ser>
        <c:ser>
          <c:idx val="2"/>
          <c:order val="2"/>
          <c:tx>
            <c:strRef>
              <c:f>'% of Theoretical Speedup'!$D$18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Speedup'!$E$18:$L$18</c:f>
              <c:numCache>
                <c:formatCode>0.0%</c:formatCode>
                <c:ptCount val="8"/>
                <c:pt idx="0">
                  <c:v>1.0018357880575681</c:v>
                </c:pt>
                <c:pt idx="1">
                  <c:v>0.96363293254973859</c:v>
                </c:pt>
                <c:pt idx="2">
                  <c:v>0.95675914401573847</c:v>
                </c:pt>
                <c:pt idx="3">
                  <c:v>0.93377742946708464</c:v>
                </c:pt>
                <c:pt idx="4">
                  <c:v>0.76382285378492432</c:v>
                </c:pt>
                <c:pt idx="5">
                  <c:v>0.65625688477638244</c:v>
                </c:pt>
                <c:pt idx="6">
                  <c:v>0.60132225287665708</c:v>
                </c:pt>
                <c:pt idx="7">
                  <c:v>0.54682719373393718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C-4CF1-A8D3-A16A019B89F0}"/>
            </c:ext>
          </c:extLst>
        </c:ser>
        <c:ser>
          <c:idx val="3"/>
          <c:order val="3"/>
          <c:tx>
            <c:strRef>
              <c:f>'% of Theoretical Speedup'!$D$19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Speedup'!$E$19:$L$19</c:f>
              <c:numCache>
                <c:formatCode>0.0%</c:formatCode>
                <c:ptCount val="8"/>
                <c:pt idx="0">
                  <c:v>0.98841389226855436</c:v>
                </c:pt>
                <c:pt idx="1">
                  <c:v>0.94028672892279364</c:v>
                </c:pt>
                <c:pt idx="2">
                  <c:v>0.94608543750992535</c:v>
                </c:pt>
                <c:pt idx="3">
                  <c:v>0.91358687317896026</c:v>
                </c:pt>
                <c:pt idx="4">
                  <c:v>0.74155904776723203</c:v>
                </c:pt>
                <c:pt idx="5">
                  <c:v>0.62713827043528603</c:v>
                </c:pt>
                <c:pt idx="6">
                  <c:v>0.57285489919548704</c:v>
                </c:pt>
                <c:pt idx="7">
                  <c:v>0.508811137049479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C-4CF1-A8D3-A16A019B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63928"/>
        <c:axId val="442564256"/>
      </c:lineChart>
      <c:catAx>
        <c:axId val="44256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256"/>
        <c:crosses val="autoZero"/>
        <c:auto val="1"/>
        <c:lblAlgn val="ctr"/>
        <c:lblOffset val="100"/>
        <c:noMultiLvlLbl val="0"/>
      </c:catAx>
      <c:valAx>
        <c:axId val="442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 Materials 1024x1024x4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Theoretical Speedup'!$D$20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Speedup'!$E$20:$L$20</c:f>
              <c:numCache>
                <c:formatCode>0.0%</c:formatCode>
                <c:ptCount val="8"/>
                <c:pt idx="0">
                  <c:v>6.5883887801696017E-2</c:v>
                </c:pt>
                <c:pt idx="1">
                  <c:v>5.5084232214277051E-2</c:v>
                </c:pt>
                <c:pt idx="2">
                  <c:v>5.6204785754034502E-2</c:v>
                </c:pt>
                <c:pt idx="3">
                  <c:v>5.1205497972059491E-2</c:v>
                </c:pt>
                <c:pt idx="4">
                  <c:v>4.0808080808080807E-2</c:v>
                </c:pt>
                <c:pt idx="5">
                  <c:v>3.551336146272855E-2</c:v>
                </c:pt>
                <c:pt idx="6">
                  <c:v>3.2342999466287138E-2</c:v>
                </c:pt>
                <c:pt idx="7">
                  <c:v>2.9444156517232447E-2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7-4432-93BB-E9D5ECC36C12}"/>
            </c:ext>
          </c:extLst>
        </c:ser>
        <c:ser>
          <c:idx val="1"/>
          <c:order val="1"/>
          <c:tx>
            <c:strRef>
              <c:f>'% of Theoretical Speedup'!$D$21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Speedup'!$E$21:$L$21</c:f>
              <c:numCache>
                <c:formatCode>0.0%</c:formatCode>
                <c:ptCount val="8"/>
                <c:pt idx="0">
                  <c:v>6.5142611437580628E-2</c:v>
                </c:pt>
                <c:pt idx="1">
                  <c:v>6.2551610239471506E-2</c:v>
                </c:pt>
                <c:pt idx="2">
                  <c:v>6.2551610239471506E-2</c:v>
                </c:pt>
                <c:pt idx="3">
                  <c:v>5.8164832352188382E-2</c:v>
                </c:pt>
                <c:pt idx="4">
                  <c:v>4.5280199252801995E-2</c:v>
                </c:pt>
                <c:pt idx="5">
                  <c:v>3.8786482334869435E-2</c:v>
                </c:pt>
                <c:pt idx="6">
                  <c:v>3.5832544938505205E-2</c:v>
                </c:pt>
                <c:pt idx="7">
                  <c:v>3.1623991093793484E-2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7-4432-93BB-E9D5ECC36C12}"/>
            </c:ext>
          </c:extLst>
        </c:ser>
        <c:ser>
          <c:idx val="2"/>
          <c:order val="2"/>
          <c:tx>
            <c:strRef>
              <c:f>'% of Theoretical Speedup'!$D$22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Speedup'!$E$22:$L$22</c:f>
              <c:numCache>
                <c:formatCode>0.0%</c:formatCode>
                <c:ptCount val="8"/>
                <c:pt idx="0">
                  <c:v>6.5589147846164944E-2</c:v>
                </c:pt>
                <c:pt idx="1">
                  <c:v>6.2551610239471506E-2</c:v>
                </c:pt>
                <c:pt idx="2">
                  <c:v>6.157285104653526E-2</c:v>
                </c:pt>
                <c:pt idx="3">
                  <c:v>5.7241813602015114E-2</c:v>
                </c:pt>
                <c:pt idx="4">
                  <c:v>4.5111662531017373E-2</c:v>
                </c:pt>
                <c:pt idx="5">
                  <c:v>3.8638102524866103E-2</c:v>
                </c:pt>
                <c:pt idx="6">
                  <c:v>3.5220271998140186E-2</c:v>
                </c:pt>
                <c:pt idx="7">
                  <c:v>3.1890261015997755E-2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7-4432-93BB-E9D5ECC36C12}"/>
            </c:ext>
          </c:extLst>
        </c:ser>
        <c:ser>
          <c:idx val="3"/>
          <c:order val="3"/>
          <c:tx>
            <c:strRef>
              <c:f>'% of Theoretical Speedup'!$D$23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Speedup'!$E$23:$L$23</c:f>
              <c:numCache>
                <c:formatCode>0.0%</c:formatCode>
                <c:ptCount val="8"/>
                <c:pt idx="0">
                  <c:v>6.478050171037629E-2</c:v>
                </c:pt>
                <c:pt idx="1">
                  <c:v>6.0103147315524998E-2</c:v>
                </c:pt>
                <c:pt idx="2">
                  <c:v>6.1963190184049083E-2</c:v>
                </c:pt>
                <c:pt idx="3">
                  <c:v>5.770695784662265E-2</c:v>
                </c:pt>
                <c:pt idx="4">
                  <c:v>4.4569747487129198E-2</c:v>
                </c:pt>
                <c:pt idx="5">
                  <c:v>3.8036655787095155E-2</c:v>
                </c:pt>
                <c:pt idx="6">
                  <c:v>3.4344655608871427E-2</c:v>
                </c:pt>
                <c:pt idx="7">
                  <c:v>3.1207085965394121E-2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7-4432-93BB-E9D5ECC3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63928"/>
        <c:axId val="442564256"/>
      </c:lineChart>
      <c:catAx>
        <c:axId val="44256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256"/>
        <c:crosses val="autoZero"/>
        <c:auto val="1"/>
        <c:lblAlgn val="ctr"/>
        <c:lblOffset val="100"/>
        <c:noMultiLvlLbl val="0"/>
      </c:catAx>
      <c:valAx>
        <c:axId val="442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5000 Spheres 960x540x1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Theoretical Speedup'!$D$24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Speedup'!$E$24:$L$24</c:f>
              <c:numCache>
                <c:formatCode>0.0%</c:formatCode>
                <c:ptCount val="8"/>
                <c:pt idx="0">
                  <c:v>1.0553252551020409</c:v>
                </c:pt>
                <c:pt idx="1">
                  <c:v>0.80321171426260007</c:v>
                </c:pt>
                <c:pt idx="2">
                  <c:v>0.76543828540590542</c:v>
                </c:pt>
                <c:pt idx="3">
                  <c:v>0.67406309405268394</c:v>
                </c:pt>
                <c:pt idx="4">
                  <c:v>0.60582731618020957</c:v>
                </c:pt>
                <c:pt idx="5">
                  <c:v>0.56939267075758448</c:v>
                </c:pt>
                <c:pt idx="6">
                  <c:v>0.47362771911970492</c:v>
                </c:pt>
                <c:pt idx="7">
                  <c:v>0.47468445209409066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478-82B4-1EC8E65D6DED}"/>
            </c:ext>
          </c:extLst>
        </c:ser>
        <c:ser>
          <c:idx val="1"/>
          <c:order val="1"/>
          <c:tx>
            <c:strRef>
              <c:f>'% of Theoretical Speedup'!$D$25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Speedup'!$E$25:$L$25</c:f>
              <c:numCache>
                <c:formatCode>0.0%</c:formatCode>
                <c:ptCount val="8"/>
                <c:pt idx="0">
                  <c:v>1.0599256267459034</c:v>
                </c:pt>
                <c:pt idx="1">
                  <c:v>1.0281853015292208</c:v>
                </c:pt>
                <c:pt idx="2">
                  <c:v>1.0134741999693768</c:v>
                </c:pt>
                <c:pt idx="3">
                  <c:v>0.99490613935466621</c:v>
                </c:pt>
                <c:pt idx="4">
                  <c:v>0.79343367075119875</c:v>
                </c:pt>
                <c:pt idx="5">
                  <c:v>0.6517329657345412</c:v>
                </c:pt>
                <c:pt idx="6">
                  <c:v>0.57758537105625474</c:v>
                </c:pt>
                <c:pt idx="7">
                  <c:v>0.51027033509216746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D-4478-82B4-1EC8E65D6DED}"/>
            </c:ext>
          </c:extLst>
        </c:ser>
        <c:ser>
          <c:idx val="2"/>
          <c:order val="2"/>
          <c:tx>
            <c:strRef>
              <c:f>'% of Theoretical Speedup'!$D$26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Speedup'!$E$26:$L$26</c:f>
              <c:numCache>
                <c:formatCode>0.0%</c:formatCode>
                <c:ptCount val="8"/>
                <c:pt idx="0">
                  <c:v>1.0563919774432091</c:v>
                </c:pt>
                <c:pt idx="1">
                  <c:v>1.0091306410082668</c:v>
                </c:pt>
                <c:pt idx="2">
                  <c:v>1.0134224762682453</c:v>
                </c:pt>
                <c:pt idx="3">
                  <c:v>0.97059111053180391</c:v>
                </c:pt>
                <c:pt idx="4">
                  <c:v>0.78849768365320971</c:v>
                </c:pt>
                <c:pt idx="5">
                  <c:v>0.6497284209148616</c:v>
                </c:pt>
                <c:pt idx="6">
                  <c:v>0.57396255865265111</c:v>
                </c:pt>
                <c:pt idx="7">
                  <c:v>0.51135661310259584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D-4478-82B4-1EC8E65D6DED}"/>
            </c:ext>
          </c:extLst>
        </c:ser>
        <c:ser>
          <c:idx val="3"/>
          <c:order val="3"/>
          <c:tx>
            <c:strRef>
              <c:f>'% of Theoretical Speedup'!$D$27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Speedup'!$E$27:$L$27</c:f>
              <c:numCache>
                <c:formatCode>0.0%</c:formatCode>
                <c:ptCount val="8"/>
                <c:pt idx="0">
                  <c:v>1.062581939799331</c:v>
                </c:pt>
                <c:pt idx="1">
                  <c:v>0.99598736018458145</c:v>
                </c:pt>
                <c:pt idx="2">
                  <c:v>0.96832711579255359</c:v>
                </c:pt>
                <c:pt idx="3">
                  <c:v>0.96271695917773681</c:v>
                </c:pt>
                <c:pt idx="4">
                  <c:v>0.76793966934158375</c:v>
                </c:pt>
                <c:pt idx="5">
                  <c:v>0.64287101787101786</c:v>
                </c:pt>
                <c:pt idx="6">
                  <c:v>0.57365304058933986</c:v>
                </c:pt>
                <c:pt idx="7">
                  <c:v>0.48879972430090585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D-4478-82B4-1EC8E65D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63928"/>
        <c:axId val="442564256"/>
      </c:lineChart>
      <c:catAx>
        <c:axId val="44256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256"/>
        <c:crosses val="autoZero"/>
        <c:auto val="1"/>
        <c:lblAlgn val="ctr"/>
        <c:lblOffset val="100"/>
        <c:noMultiLvlLbl val="0"/>
      </c:catAx>
      <c:valAx>
        <c:axId val="442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Bunny500 1024x1024x1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Theoretical Speedup'!$D$28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Speedup'!$E$28:$L$28</c:f>
              <c:numCache>
                <c:formatCode>0.0%</c:formatCode>
                <c:ptCount val="8"/>
                <c:pt idx="0">
                  <c:v>1.2058971905714533</c:v>
                </c:pt>
                <c:pt idx="1">
                  <c:v>0.92427999999999999</c:v>
                </c:pt>
                <c:pt idx="2">
                  <c:v>0.90950956466976307</c:v>
                </c:pt>
                <c:pt idx="3">
                  <c:v>0.80251215559157218</c:v>
                </c:pt>
                <c:pt idx="4">
                  <c:v>0.70869498543168219</c:v>
                </c:pt>
                <c:pt idx="5">
                  <c:v>0.64914597145746711</c:v>
                </c:pt>
                <c:pt idx="6">
                  <c:v>0.55262276785714293</c:v>
                </c:pt>
                <c:pt idx="7">
                  <c:v>0.56590419278996862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3-4D77-BA8A-EF5A4004658E}"/>
            </c:ext>
          </c:extLst>
        </c:ser>
        <c:ser>
          <c:idx val="1"/>
          <c:order val="1"/>
          <c:tx>
            <c:strRef>
              <c:f>'% of Theoretical Speedup'!$D$29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Speedup'!$E$29:$L$29</c:f>
              <c:numCache>
                <c:formatCode>0.0%</c:formatCode>
                <c:ptCount val="8"/>
                <c:pt idx="0">
                  <c:v>1.1309220830070477</c:v>
                </c:pt>
                <c:pt idx="1">
                  <c:v>1.1086038701423317</c:v>
                </c:pt>
                <c:pt idx="2">
                  <c:v>1.0962615048866116</c:v>
                </c:pt>
                <c:pt idx="3">
                  <c:v>1.0346417910447763</c:v>
                </c:pt>
                <c:pt idx="4">
                  <c:v>0.8980567431014379</c:v>
                </c:pt>
                <c:pt idx="5">
                  <c:v>0.80461731318336938</c:v>
                </c:pt>
                <c:pt idx="6">
                  <c:v>0.7536529680365297</c:v>
                </c:pt>
                <c:pt idx="7">
                  <c:v>0.6897337419406192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3-4D77-BA8A-EF5A4004658E}"/>
            </c:ext>
          </c:extLst>
        </c:ser>
        <c:ser>
          <c:idx val="2"/>
          <c:order val="2"/>
          <c:tx>
            <c:strRef>
              <c:f>'% of Theoretical Speedup'!$D$30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Speedup'!$E$30:$L$30</c:f>
              <c:numCache>
                <c:formatCode>0.0%</c:formatCode>
                <c:ptCount val="8"/>
                <c:pt idx="0">
                  <c:v>1.1719130375980527</c:v>
                </c:pt>
                <c:pt idx="1">
                  <c:v>1.1163520999742333</c:v>
                </c:pt>
                <c:pt idx="2">
                  <c:v>1.1153641936573828</c:v>
                </c:pt>
                <c:pt idx="3">
                  <c:v>1.0747441860465117</c:v>
                </c:pt>
                <c:pt idx="4">
                  <c:v>0.93594815364882189</c:v>
                </c:pt>
                <c:pt idx="5">
                  <c:v>0.82061936217060871</c:v>
                </c:pt>
                <c:pt idx="6">
                  <c:v>0.76359009946796208</c:v>
                </c:pt>
                <c:pt idx="7">
                  <c:v>0.71008153732688684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3-4D77-BA8A-EF5A4004658E}"/>
            </c:ext>
          </c:extLst>
        </c:ser>
        <c:ser>
          <c:idx val="3"/>
          <c:order val="3"/>
          <c:tx>
            <c:strRef>
              <c:f>'% of Theoretical Speedup'!$D$31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Speedup'!$E$31:$L$31</c:f>
              <c:numCache>
                <c:formatCode>0.0%</c:formatCode>
                <c:ptCount val="8"/>
                <c:pt idx="0">
                  <c:v>1.1490874732706748</c:v>
                </c:pt>
                <c:pt idx="1">
                  <c:v>1.1028015081372595</c:v>
                </c:pt>
                <c:pt idx="2">
                  <c:v>1.1115280082738053</c:v>
                </c:pt>
                <c:pt idx="3">
                  <c:v>1.0810798165996069</c:v>
                </c:pt>
                <c:pt idx="4">
                  <c:v>0.91286913580246909</c:v>
                </c:pt>
                <c:pt idx="5">
                  <c:v>0.81609804337077063</c:v>
                </c:pt>
                <c:pt idx="6">
                  <c:v>0.75598305278827438</c:v>
                </c:pt>
                <c:pt idx="7">
                  <c:v>0.6897611940298507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3-4D77-BA8A-EF5A4004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63928"/>
        <c:axId val="442564256"/>
      </c:lineChart>
      <c:catAx>
        <c:axId val="44256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256"/>
        <c:crosses val="autoZero"/>
        <c:auto val="1"/>
        <c:lblAlgn val="ctr"/>
        <c:lblOffset val="100"/>
        <c:noMultiLvlLbl val="0"/>
      </c:catAx>
      <c:valAx>
        <c:axId val="442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Bunny10k</a:t>
            </a:r>
            <a:r>
              <a:rPr lang="en-AU" baseline="0"/>
              <a:t> 256x256x1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Theoretical Speedup'!$D$32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Speedup'!$E$32:$L$32</c:f>
              <c:numCache>
                <c:formatCode>0.0%</c:formatCode>
                <c:ptCount val="8"/>
                <c:pt idx="0">
                  <c:v>1.0271181336835324</c:v>
                </c:pt>
                <c:pt idx="1">
                  <c:v>0.92397814832651104</c:v>
                </c:pt>
                <c:pt idx="2">
                  <c:v>0.92077025172654259</c:v>
                </c:pt>
                <c:pt idx="3">
                  <c:v>0.84370619760890475</c:v>
                </c:pt>
                <c:pt idx="4">
                  <c:v>0.76721649484536081</c:v>
                </c:pt>
                <c:pt idx="5">
                  <c:v>0.72089541723907147</c:v>
                </c:pt>
                <c:pt idx="6">
                  <c:v>0.68456027874564473</c:v>
                </c:pt>
                <c:pt idx="7">
                  <c:v>0.64969841269841266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71F-BAF0-C75F8F6B508A}"/>
            </c:ext>
          </c:extLst>
        </c:ser>
        <c:ser>
          <c:idx val="1"/>
          <c:order val="1"/>
          <c:tx>
            <c:strRef>
              <c:f>'% of Theoretical Speedup'!$D$33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Speedup'!$E$33:$L$33</c:f>
              <c:numCache>
                <c:formatCode>0.0%</c:formatCode>
                <c:ptCount val="8"/>
                <c:pt idx="0">
                  <c:v>1.0287789674759966</c:v>
                </c:pt>
                <c:pt idx="1">
                  <c:v>0.99630825652343247</c:v>
                </c:pt>
                <c:pt idx="2">
                  <c:v>0.99226666666666663</c:v>
                </c:pt>
                <c:pt idx="3">
                  <c:v>0.97263322983334399</c:v>
                </c:pt>
                <c:pt idx="4">
                  <c:v>0.86644792548687555</c:v>
                </c:pt>
                <c:pt idx="5">
                  <c:v>0.79672597033518888</c:v>
                </c:pt>
                <c:pt idx="6">
                  <c:v>0.74795792192287314</c:v>
                </c:pt>
                <c:pt idx="7">
                  <c:v>0.70522053756030323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71F-BAF0-C75F8F6B508A}"/>
            </c:ext>
          </c:extLst>
        </c:ser>
        <c:ser>
          <c:idx val="2"/>
          <c:order val="2"/>
          <c:tx>
            <c:strRef>
              <c:f>'% of Theoretical Speedup'!$D$34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Speedup'!$E$34:$L$34</c:f>
              <c:numCache>
                <c:formatCode>0.0%</c:formatCode>
                <c:ptCount val="8"/>
                <c:pt idx="0">
                  <c:v>1.0298402314756574</c:v>
                </c:pt>
                <c:pt idx="1">
                  <c:v>1.0011006212395441</c:v>
                </c:pt>
                <c:pt idx="2">
                  <c:v>0.99528267477203636</c:v>
                </c:pt>
                <c:pt idx="3">
                  <c:v>0.96971443914458089</c:v>
                </c:pt>
                <c:pt idx="4">
                  <c:v>0.86358393698572322</c:v>
                </c:pt>
                <c:pt idx="5">
                  <c:v>0.79477669902912618</c:v>
                </c:pt>
                <c:pt idx="6">
                  <c:v>0.75546327057954965</c:v>
                </c:pt>
                <c:pt idx="7">
                  <c:v>0.70769168703029184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7-471F-BAF0-C75F8F6B508A}"/>
            </c:ext>
          </c:extLst>
        </c:ser>
        <c:ser>
          <c:idx val="3"/>
          <c:order val="3"/>
          <c:tx>
            <c:strRef>
              <c:f>'% of Theoretical Speedup'!$D$35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Speedup'!$E$35:$L$35</c:f>
              <c:numCache>
                <c:formatCode>0.0%</c:formatCode>
                <c:ptCount val="8"/>
                <c:pt idx="0">
                  <c:v>1.0267144935534038</c:v>
                </c:pt>
                <c:pt idx="1">
                  <c:v>0.97189419363008933</c:v>
                </c:pt>
                <c:pt idx="2">
                  <c:v>0.99301293092991094</c:v>
                </c:pt>
                <c:pt idx="3">
                  <c:v>0.90624815492708266</c:v>
                </c:pt>
                <c:pt idx="4">
                  <c:v>0.79259641762142963</c:v>
                </c:pt>
                <c:pt idx="5">
                  <c:v>0.72564975357231498</c:v>
                </c:pt>
                <c:pt idx="6">
                  <c:v>0.68751154782900814</c:v>
                </c:pt>
                <c:pt idx="7">
                  <c:v>0.65532939117069422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7-471F-BAF0-C75F8F6B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63928"/>
        <c:axId val="442564256"/>
      </c:lineChart>
      <c:catAx>
        <c:axId val="44256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256"/>
        <c:crosses val="autoZero"/>
        <c:auto val="1"/>
        <c:lblAlgn val="ctr"/>
        <c:lblOffset val="100"/>
        <c:noMultiLvlLbl val="0"/>
      </c:catAx>
      <c:valAx>
        <c:axId val="442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Cornell 1024x1024x4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Averages!$D$8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Averages!$E$8:$L$8</c:f>
              <c:numCache>
                <c:formatCode>General</c:formatCode>
                <c:ptCount val="8"/>
                <c:pt idx="0">
                  <c:v>14552</c:v>
                </c:pt>
                <c:pt idx="1">
                  <c:v>8031</c:v>
                </c:pt>
                <c:pt idx="2">
                  <c:v>5630.666666666667</c:v>
                </c:pt>
                <c:pt idx="3">
                  <c:v>4698</c:v>
                </c:pt>
                <c:pt idx="4">
                  <c:v>4635.666666666667</c:v>
                </c:pt>
                <c:pt idx="5">
                  <c:v>4458.666666666667</c:v>
                </c:pt>
                <c:pt idx="6">
                  <c:v>4130.333333333333</c:v>
                </c:pt>
                <c:pt idx="7">
                  <c:v>3979.3333333333335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386-BA60-C13340247B80}"/>
            </c:ext>
          </c:extLst>
        </c:ser>
        <c:ser>
          <c:idx val="1"/>
          <c:order val="1"/>
          <c:tx>
            <c:strRef>
              <c:f>Averages!$D$9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Averages!$E$9:$L$9</c:f>
              <c:numCache>
                <c:formatCode>General</c:formatCode>
                <c:ptCount val="8"/>
                <c:pt idx="0">
                  <c:v>14414.666666666666</c:v>
                </c:pt>
                <c:pt idx="1">
                  <c:v>7597.333333333333</c:v>
                </c:pt>
                <c:pt idx="2">
                  <c:v>5309</c:v>
                </c:pt>
                <c:pt idx="3">
                  <c:v>4298.666666666667</c:v>
                </c:pt>
                <c:pt idx="4">
                  <c:v>4058.6666666666665</c:v>
                </c:pt>
                <c:pt idx="5">
                  <c:v>3994.6666666666665</c:v>
                </c:pt>
                <c:pt idx="6">
                  <c:v>3727.3333333333335</c:v>
                </c:pt>
                <c:pt idx="7">
                  <c:v>3581.6666666666665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386-BA60-C13340247B80}"/>
            </c:ext>
          </c:extLst>
        </c:ser>
        <c:ser>
          <c:idx val="2"/>
          <c:order val="2"/>
          <c:tx>
            <c:strRef>
              <c:f>Averages!$D$10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Averages!$E$10:$L$10</c:f>
              <c:numCache>
                <c:formatCode>General</c:formatCode>
                <c:ptCount val="8"/>
                <c:pt idx="0">
                  <c:v>14786.333333333334</c:v>
                </c:pt>
                <c:pt idx="1">
                  <c:v>7547</c:v>
                </c:pt>
                <c:pt idx="2">
                  <c:v>5093.666666666667</c:v>
                </c:pt>
                <c:pt idx="3">
                  <c:v>3932.3333333333335</c:v>
                </c:pt>
                <c:pt idx="4">
                  <c:v>3833</c:v>
                </c:pt>
                <c:pt idx="5">
                  <c:v>3744.3333333333335</c:v>
                </c:pt>
                <c:pt idx="6">
                  <c:v>3562.6666666666665</c:v>
                </c:pt>
                <c:pt idx="7">
                  <c:v>3499.6666666666665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2-4386-BA60-C13340247B80}"/>
            </c:ext>
          </c:extLst>
        </c:ser>
        <c:ser>
          <c:idx val="3"/>
          <c:order val="3"/>
          <c:tx>
            <c:strRef>
              <c:f>Averages!$D$11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Averages!$E$11:$L$11</c:f>
              <c:numCache>
                <c:formatCode>General</c:formatCode>
                <c:ptCount val="8"/>
                <c:pt idx="0">
                  <c:v>14902.666666666666</c:v>
                </c:pt>
                <c:pt idx="1">
                  <c:v>8107.666666666667</c:v>
                </c:pt>
                <c:pt idx="2">
                  <c:v>5661.333333333333</c:v>
                </c:pt>
                <c:pt idx="3">
                  <c:v>4206.666666666667</c:v>
                </c:pt>
                <c:pt idx="4">
                  <c:v>4024.3333333333335</c:v>
                </c:pt>
                <c:pt idx="5">
                  <c:v>3878.3333333333335</c:v>
                </c:pt>
                <c:pt idx="6">
                  <c:v>3593.3333333333335</c:v>
                </c:pt>
                <c:pt idx="7">
                  <c:v>3258.3333333333335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2-4386-BA60-C1334024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7624"/>
        <c:axId val="338247952"/>
      </c:lineChart>
      <c:catAx>
        <c:axId val="3382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952"/>
        <c:crosses val="autoZero"/>
        <c:auto val="1"/>
        <c:lblAlgn val="ctr"/>
        <c:lblOffset val="100"/>
        <c:noMultiLvlLbl val="0"/>
      </c:catAx>
      <c:valAx>
        <c:axId val="338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Cornell 500x300x1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Averages!$D$12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Averages!$E$12:$L$12</c:f>
              <c:numCache>
                <c:formatCode>General</c:formatCode>
                <c:ptCount val="8"/>
                <c:pt idx="0">
                  <c:v>126.66666666666667</c:v>
                </c:pt>
                <c:pt idx="1">
                  <c:v>76.333333333333329</c:v>
                </c:pt>
                <c:pt idx="2">
                  <c:v>62.333333333333336</c:v>
                </c:pt>
                <c:pt idx="3">
                  <c:v>53.666666666666664</c:v>
                </c:pt>
                <c:pt idx="4">
                  <c:v>48.666666666666664</c:v>
                </c:pt>
                <c:pt idx="5">
                  <c:v>47</c:v>
                </c:pt>
                <c:pt idx="6">
                  <c:v>45</c:v>
                </c:pt>
                <c:pt idx="7">
                  <c:v>39.666666666666664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2-471D-BC92-9E5164A45D99}"/>
            </c:ext>
          </c:extLst>
        </c:ser>
        <c:ser>
          <c:idx val="1"/>
          <c:order val="1"/>
          <c:tx>
            <c:strRef>
              <c:f>Averages!$D$13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Averages!$E$13:$L$13</c:f>
              <c:numCache>
                <c:formatCode>General</c:formatCode>
                <c:ptCount val="8"/>
                <c:pt idx="0">
                  <c:v>123</c:v>
                </c:pt>
                <c:pt idx="1">
                  <c:v>76.333333333333329</c:v>
                </c:pt>
                <c:pt idx="2">
                  <c:v>65.666666666666671</c:v>
                </c:pt>
                <c:pt idx="3">
                  <c:v>50</c:v>
                </c:pt>
                <c:pt idx="4">
                  <c:v>41.666666666666664</c:v>
                </c:pt>
                <c:pt idx="5">
                  <c:v>36</c:v>
                </c:pt>
                <c:pt idx="6">
                  <c:v>33</c:v>
                </c:pt>
                <c:pt idx="7">
                  <c:v>31.333333333333332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2-471D-BC92-9E5164A45D99}"/>
            </c:ext>
          </c:extLst>
        </c:ser>
        <c:ser>
          <c:idx val="2"/>
          <c:order val="2"/>
          <c:tx>
            <c:strRef>
              <c:f>Averages!$D$14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Averages!$E$14:$L$14</c:f>
              <c:numCache>
                <c:formatCode>General</c:formatCode>
                <c:ptCount val="8"/>
                <c:pt idx="0">
                  <c:v>119.66666666666667</c:v>
                </c:pt>
                <c:pt idx="1">
                  <c:v>62.333333333333336</c:v>
                </c:pt>
                <c:pt idx="2">
                  <c:v>52.333333333333336</c:v>
                </c:pt>
                <c:pt idx="3">
                  <c:v>36.333333333333336</c:v>
                </c:pt>
                <c:pt idx="4">
                  <c:v>41.666666666666664</c:v>
                </c:pt>
                <c:pt idx="5">
                  <c:v>36.333333333333336</c:v>
                </c:pt>
                <c:pt idx="6">
                  <c:v>31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2-471D-BC92-9E5164A45D99}"/>
            </c:ext>
          </c:extLst>
        </c:ser>
        <c:ser>
          <c:idx val="3"/>
          <c:order val="3"/>
          <c:tx>
            <c:strRef>
              <c:f>Averages!$D$15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Averages!$E$15:$L$15</c:f>
              <c:numCache>
                <c:formatCode>General</c:formatCode>
                <c:ptCount val="8"/>
                <c:pt idx="0">
                  <c:v>135.66666666666666</c:v>
                </c:pt>
                <c:pt idx="1">
                  <c:v>67.333333333333329</c:v>
                </c:pt>
                <c:pt idx="2">
                  <c:v>52</c:v>
                </c:pt>
                <c:pt idx="3">
                  <c:v>31</c:v>
                </c:pt>
                <c:pt idx="4">
                  <c:v>36.666666666666664</c:v>
                </c:pt>
                <c:pt idx="5">
                  <c:v>42</c:v>
                </c:pt>
                <c:pt idx="6">
                  <c:v>31.333333333333332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2-471D-BC92-9E5164A4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7624"/>
        <c:axId val="338247952"/>
      </c:lineChart>
      <c:catAx>
        <c:axId val="3382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952"/>
        <c:crosses val="autoZero"/>
        <c:auto val="1"/>
        <c:lblAlgn val="ctr"/>
        <c:lblOffset val="100"/>
        <c:noMultiLvlLbl val="0"/>
      </c:catAx>
      <c:valAx>
        <c:axId val="338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Cornell</a:t>
            </a:r>
            <a:r>
              <a:rPr lang="en-AU" baseline="0"/>
              <a:t> 256 Lights</a:t>
            </a:r>
            <a:r>
              <a:rPr lang="en-AU"/>
              <a:t> 512x512x1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Averages!$D$16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Averages!$E$16:$L$16</c:f>
              <c:numCache>
                <c:formatCode>General</c:formatCode>
                <c:ptCount val="8"/>
                <c:pt idx="0">
                  <c:v>24203.333333333332</c:v>
                </c:pt>
                <c:pt idx="1">
                  <c:v>13243</c:v>
                </c:pt>
                <c:pt idx="2">
                  <c:v>10362.666666666666</c:v>
                </c:pt>
                <c:pt idx="3">
                  <c:v>8567.3333333333339</c:v>
                </c:pt>
                <c:pt idx="4">
                  <c:v>7982.666666666667</c:v>
                </c:pt>
                <c:pt idx="5">
                  <c:v>7701.333333333333</c:v>
                </c:pt>
                <c:pt idx="6">
                  <c:v>7029</c:v>
                </c:pt>
                <c:pt idx="7">
                  <c:v>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B-47CD-B8D1-863BBA6B24CB}"/>
            </c:ext>
          </c:extLst>
        </c:ser>
        <c:ser>
          <c:idx val="1"/>
          <c:order val="1"/>
          <c:tx>
            <c:strRef>
              <c:f>Averages!$D$17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Averages!$E$17:$L$17</c:f>
              <c:numCache>
                <c:formatCode>General</c:formatCode>
                <c:ptCount val="8"/>
                <c:pt idx="0">
                  <c:v>23979</c:v>
                </c:pt>
                <c:pt idx="1">
                  <c:v>12479.333333333334</c:v>
                </c:pt>
                <c:pt idx="2">
                  <c:v>8328</c:v>
                </c:pt>
                <c:pt idx="3">
                  <c:v>6443</c:v>
                </c:pt>
                <c:pt idx="4">
                  <c:v>6224</c:v>
                </c:pt>
                <c:pt idx="5">
                  <c:v>6088.333333333333</c:v>
                </c:pt>
                <c:pt idx="6">
                  <c:v>5718.666666666667</c:v>
                </c:pt>
                <c:pt idx="7">
                  <c:v>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B-47CD-B8D1-863BBA6B24CB}"/>
            </c:ext>
          </c:extLst>
        </c:ser>
        <c:ser>
          <c:idx val="2"/>
          <c:order val="2"/>
          <c:tx>
            <c:strRef>
              <c:f>Averages!$D$18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Averages!$E$18:$L$18</c:f>
              <c:numCache>
                <c:formatCode>General</c:formatCode>
                <c:ptCount val="8"/>
                <c:pt idx="0">
                  <c:v>23786.333333333332</c:v>
                </c:pt>
                <c:pt idx="1">
                  <c:v>12364.666666666666</c:v>
                </c:pt>
                <c:pt idx="2">
                  <c:v>8302.3333333333339</c:v>
                </c:pt>
                <c:pt idx="3">
                  <c:v>6380</c:v>
                </c:pt>
                <c:pt idx="4">
                  <c:v>6239.666666666667</c:v>
                </c:pt>
                <c:pt idx="5">
                  <c:v>6052</c:v>
                </c:pt>
                <c:pt idx="6">
                  <c:v>5661.333333333333</c:v>
                </c:pt>
                <c:pt idx="7">
                  <c:v>5447.333333333333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B-47CD-B8D1-863BBA6B24CB}"/>
            </c:ext>
          </c:extLst>
        </c:ser>
        <c:ser>
          <c:idx val="3"/>
          <c:order val="3"/>
          <c:tx>
            <c:strRef>
              <c:f>Averages!$D$19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Averages!$E$19:$L$19</c:f>
              <c:numCache>
                <c:formatCode>General</c:formatCode>
                <c:ptCount val="8"/>
                <c:pt idx="0">
                  <c:v>24109.333333333332</c:v>
                </c:pt>
                <c:pt idx="1">
                  <c:v>12671.666666666666</c:v>
                </c:pt>
                <c:pt idx="2">
                  <c:v>8396</c:v>
                </c:pt>
                <c:pt idx="3">
                  <c:v>6521</c:v>
                </c:pt>
                <c:pt idx="4">
                  <c:v>6427</c:v>
                </c:pt>
                <c:pt idx="5">
                  <c:v>6333</c:v>
                </c:pt>
                <c:pt idx="6">
                  <c:v>5942.666666666667</c:v>
                </c:pt>
                <c:pt idx="7">
                  <c:v>5854.333333333333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B-47CD-B8D1-863BBA6B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7624"/>
        <c:axId val="338247952"/>
      </c:lineChart>
      <c:catAx>
        <c:axId val="3382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952"/>
        <c:crosses val="autoZero"/>
        <c:auto val="1"/>
        <c:lblAlgn val="ctr"/>
        <c:lblOffset val="100"/>
        <c:noMultiLvlLbl val="0"/>
      </c:catAx>
      <c:valAx>
        <c:axId val="338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 Materials 1024x1024x4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Averages!$D$20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Averages!$E$20:$L$20</c:f>
              <c:numCache>
                <c:formatCode>General</c:formatCode>
                <c:ptCount val="8"/>
                <c:pt idx="0">
                  <c:v>4599</c:v>
                </c:pt>
                <c:pt idx="1">
                  <c:v>2750.3333333333335</c:v>
                </c:pt>
                <c:pt idx="2">
                  <c:v>1797</c:v>
                </c:pt>
                <c:pt idx="3">
                  <c:v>1479.3333333333333</c:v>
                </c:pt>
                <c:pt idx="4">
                  <c:v>1485</c:v>
                </c:pt>
                <c:pt idx="5">
                  <c:v>1422</c:v>
                </c:pt>
                <c:pt idx="6">
                  <c:v>1338.3333333333333</c:v>
                </c:pt>
                <c:pt idx="7">
                  <c:v>1286.3333333333333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A-4914-9633-E19F00DDE920}"/>
            </c:ext>
          </c:extLst>
        </c:ser>
        <c:ser>
          <c:idx val="1"/>
          <c:order val="1"/>
          <c:tx>
            <c:strRef>
              <c:f>Averages!$D$21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Averages!$E$21:$L$21</c:f>
              <c:numCache>
                <c:formatCode>General</c:formatCode>
                <c:ptCount val="8"/>
                <c:pt idx="0">
                  <c:v>4651.333333333333</c:v>
                </c:pt>
                <c:pt idx="1">
                  <c:v>2422</c:v>
                </c:pt>
                <c:pt idx="2">
                  <c:v>1614.6666666666667</c:v>
                </c:pt>
                <c:pt idx="3">
                  <c:v>1302.3333333333333</c:v>
                </c:pt>
                <c:pt idx="4">
                  <c:v>1338.3333333333333</c:v>
                </c:pt>
                <c:pt idx="5">
                  <c:v>1302</c:v>
                </c:pt>
                <c:pt idx="6">
                  <c:v>1208</c:v>
                </c:pt>
                <c:pt idx="7">
                  <c:v>1197.6666666666667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A-4914-9633-E19F00DDE920}"/>
            </c:ext>
          </c:extLst>
        </c:ser>
        <c:ser>
          <c:idx val="2"/>
          <c:order val="2"/>
          <c:tx>
            <c:strRef>
              <c:f>Averages!$D$22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Averages!$E$22:$L$22</c:f>
              <c:numCache>
                <c:formatCode>General</c:formatCode>
                <c:ptCount val="8"/>
                <c:pt idx="0">
                  <c:v>4619.666666666667</c:v>
                </c:pt>
                <c:pt idx="1">
                  <c:v>2422</c:v>
                </c:pt>
                <c:pt idx="2">
                  <c:v>1640.3333333333333</c:v>
                </c:pt>
                <c:pt idx="3">
                  <c:v>1323.3333333333333</c:v>
                </c:pt>
                <c:pt idx="4">
                  <c:v>1343.3333333333333</c:v>
                </c:pt>
                <c:pt idx="5">
                  <c:v>1307</c:v>
                </c:pt>
                <c:pt idx="6">
                  <c:v>1229</c:v>
                </c:pt>
                <c:pt idx="7">
                  <c:v>1187.6666666666667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A-4914-9633-E19F00DDE920}"/>
            </c:ext>
          </c:extLst>
        </c:ser>
        <c:ser>
          <c:idx val="3"/>
          <c:order val="3"/>
          <c:tx>
            <c:strRef>
              <c:f>Averages!$D$23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Averages!$E$23:$L$23</c:f>
              <c:numCache>
                <c:formatCode>General</c:formatCode>
                <c:ptCount val="8"/>
                <c:pt idx="0">
                  <c:v>4677.333333333333</c:v>
                </c:pt>
                <c:pt idx="1">
                  <c:v>2520.6666666666665</c:v>
                </c:pt>
                <c:pt idx="2">
                  <c:v>1630</c:v>
                </c:pt>
                <c:pt idx="3">
                  <c:v>1312.6666666666667</c:v>
                </c:pt>
                <c:pt idx="4">
                  <c:v>1359.6666666666667</c:v>
                </c:pt>
                <c:pt idx="5">
                  <c:v>1327.6666666666667</c:v>
                </c:pt>
                <c:pt idx="6">
                  <c:v>1260.3333333333333</c:v>
                </c:pt>
                <c:pt idx="7">
                  <c:v>1213.6666666666667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A-4914-9633-E19F00DD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7624"/>
        <c:axId val="338247952"/>
      </c:lineChart>
      <c:catAx>
        <c:axId val="3382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952"/>
        <c:crosses val="autoZero"/>
        <c:auto val="1"/>
        <c:lblAlgn val="ctr"/>
        <c:lblOffset val="100"/>
        <c:noMultiLvlLbl val="0"/>
      </c:catAx>
      <c:valAx>
        <c:axId val="338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5000 Spheres 960x540x1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Averages!$D$24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Averages!$E$24:$L$24</c:f>
              <c:numCache>
                <c:formatCode>General</c:formatCode>
                <c:ptCount val="8"/>
                <c:pt idx="0">
                  <c:v>18816</c:v>
                </c:pt>
                <c:pt idx="1">
                  <c:v>12361</c:v>
                </c:pt>
                <c:pt idx="2">
                  <c:v>8647.3333333333339</c:v>
                </c:pt>
                <c:pt idx="3">
                  <c:v>7364.666666666667</c:v>
                </c:pt>
                <c:pt idx="4">
                  <c:v>6555.333333333333</c:v>
                </c:pt>
                <c:pt idx="5">
                  <c:v>5812.333333333333</c:v>
                </c:pt>
                <c:pt idx="6">
                  <c:v>5989.333333333333</c:v>
                </c:pt>
                <c:pt idx="7">
                  <c:v>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F-4606-AE7B-C82BC6830270}"/>
            </c:ext>
          </c:extLst>
        </c:ser>
        <c:ser>
          <c:idx val="1"/>
          <c:order val="1"/>
          <c:tx>
            <c:strRef>
              <c:f>Averages!$D$25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Averages!$E$25:$L$25</c:f>
              <c:numCache>
                <c:formatCode>General</c:formatCode>
                <c:ptCount val="8"/>
                <c:pt idx="0">
                  <c:v>18734.333333333332</c:v>
                </c:pt>
                <c:pt idx="1">
                  <c:v>9656.3333333333339</c:v>
                </c:pt>
                <c:pt idx="2">
                  <c:v>6531</c:v>
                </c:pt>
                <c:pt idx="3">
                  <c:v>4989.666666666667</c:v>
                </c:pt>
                <c:pt idx="4">
                  <c:v>5005.333333333333</c:v>
                </c:pt>
                <c:pt idx="5">
                  <c:v>5078</c:v>
                </c:pt>
                <c:pt idx="6">
                  <c:v>4911.333333333333</c:v>
                </c:pt>
                <c:pt idx="7">
                  <c:v>4864.333333333333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F-4606-AE7B-C82BC6830270}"/>
            </c:ext>
          </c:extLst>
        </c:ser>
        <c:ser>
          <c:idx val="2"/>
          <c:order val="2"/>
          <c:tx>
            <c:strRef>
              <c:f>Averages!$D$26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Averages!$E$26:$L$26</c:f>
              <c:numCache>
                <c:formatCode>General</c:formatCode>
                <c:ptCount val="8"/>
                <c:pt idx="0">
                  <c:v>18797</c:v>
                </c:pt>
                <c:pt idx="1">
                  <c:v>9838.6666666666661</c:v>
                </c:pt>
                <c:pt idx="2">
                  <c:v>6531.333333333333</c:v>
                </c:pt>
                <c:pt idx="3">
                  <c:v>5114.666666666667</c:v>
                </c:pt>
                <c:pt idx="4">
                  <c:v>5036.666666666667</c:v>
                </c:pt>
                <c:pt idx="5">
                  <c:v>5093.666666666667</c:v>
                </c:pt>
                <c:pt idx="6">
                  <c:v>4942.333333333333</c:v>
                </c:pt>
                <c:pt idx="7">
                  <c:v>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F-4606-AE7B-C82BC6830270}"/>
            </c:ext>
          </c:extLst>
        </c:ser>
        <c:ser>
          <c:idx val="3"/>
          <c:order val="3"/>
          <c:tx>
            <c:strRef>
              <c:f>Averages!$D$27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Averages!$E$27:$L$27</c:f>
              <c:numCache>
                <c:formatCode>General</c:formatCode>
                <c:ptCount val="8"/>
                <c:pt idx="0">
                  <c:v>18687.5</c:v>
                </c:pt>
                <c:pt idx="1">
                  <c:v>9968.5</c:v>
                </c:pt>
                <c:pt idx="2">
                  <c:v>6835.5</c:v>
                </c:pt>
                <c:pt idx="3">
                  <c:v>5156.5</c:v>
                </c:pt>
                <c:pt idx="4">
                  <c:v>5171.5</c:v>
                </c:pt>
                <c:pt idx="5">
                  <c:v>5148</c:v>
                </c:pt>
                <c:pt idx="6">
                  <c:v>4945</c:v>
                </c:pt>
                <c:pt idx="7">
                  <c:v>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F-4606-AE7B-C82BC683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7624"/>
        <c:axId val="338247952"/>
      </c:lineChart>
      <c:catAx>
        <c:axId val="3382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952"/>
        <c:crosses val="autoZero"/>
        <c:auto val="1"/>
        <c:lblAlgn val="ctr"/>
        <c:lblOffset val="100"/>
        <c:noMultiLvlLbl val="0"/>
      </c:catAx>
      <c:valAx>
        <c:axId val="338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Bunny500 1024x1024x1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Averages!$D$28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Averages!$E$28:$L$28</c:f>
              <c:numCache>
                <c:formatCode>General</c:formatCode>
                <c:ptCount val="8"/>
                <c:pt idx="0">
                  <c:v>19161.666666666668</c:v>
                </c:pt>
                <c:pt idx="1">
                  <c:v>12500</c:v>
                </c:pt>
                <c:pt idx="2">
                  <c:v>8468.6666666666661</c:v>
                </c:pt>
                <c:pt idx="3">
                  <c:v>7198.333333333333</c:v>
                </c:pt>
                <c:pt idx="4">
                  <c:v>6521</c:v>
                </c:pt>
                <c:pt idx="5">
                  <c:v>5932.666666666667</c:v>
                </c:pt>
                <c:pt idx="6">
                  <c:v>5973.333333333333</c:v>
                </c:pt>
                <c:pt idx="7">
                  <c:v>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7-4DA0-867A-0FF3EE0EF25E}"/>
            </c:ext>
          </c:extLst>
        </c:ser>
        <c:ser>
          <c:idx val="1"/>
          <c:order val="1"/>
          <c:tx>
            <c:strRef>
              <c:f>Averages!$D$29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Averages!$E$29:$L$29</c:f>
              <c:numCache>
                <c:formatCode>General</c:formatCode>
                <c:ptCount val="8"/>
                <c:pt idx="0">
                  <c:v>20432</c:v>
                </c:pt>
                <c:pt idx="1">
                  <c:v>10421.666666666666</c:v>
                </c:pt>
                <c:pt idx="2">
                  <c:v>7026</c:v>
                </c:pt>
                <c:pt idx="3">
                  <c:v>5583.333333333333</c:v>
                </c:pt>
                <c:pt idx="4">
                  <c:v>5146</c:v>
                </c:pt>
                <c:pt idx="5">
                  <c:v>4786.333333333333</c:v>
                </c:pt>
                <c:pt idx="6">
                  <c:v>4380</c:v>
                </c:pt>
                <c:pt idx="7">
                  <c:v>4187.666666666667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7-4DA0-867A-0FF3EE0EF25E}"/>
            </c:ext>
          </c:extLst>
        </c:ser>
        <c:ser>
          <c:idx val="2"/>
          <c:order val="2"/>
          <c:tx>
            <c:strRef>
              <c:f>Averages!$D$30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Averages!$E$30:$L$30</c:f>
              <c:numCache>
                <c:formatCode>General</c:formatCode>
                <c:ptCount val="8"/>
                <c:pt idx="0">
                  <c:v>19717.333333333332</c:v>
                </c:pt>
                <c:pt idx="1">
                  <c:v>10349.333333333334</c:v>
                </c:pt>
                <c:pt idx="2">
                  <c:v>6905.666666666667</c:v>
                </c:pt>
                <c:pt idx="3">
                  <c:v>5375</c:v>
                </c:pt>
                <c:pt idx="4">
                  <c:v>4937.666666666667</c:v>
                </c:pt>
                <c:pt idx="5">
                  <c:v>4693</c:v>
                </c:pt>
                <c:pt idx="6">
                  <c:v>4323</c:v>
                </c:pt>
                <c:pt idx="7">
                  <c:v>4067.6666666666665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7-4DA0-867A-0FF3EE0EF25E}"/>
            </c:ext>
          </c:extLst>
        </c:ser>
        <c:ser>
          <c:idx val="3"/>
          <c:order val="3"/>
          <c:tx>
            <c:strRef>
              <c:f>Averages!$D$31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Averages!$E$31:$L$31</c:f>
              <c:numCache>
                <c:formatCode>General</c:formatCode>
                <c:ptCount val="8"/>
                <c:pt idx="0">
                  <c:v>20109</c:v>
                </c:pt>
                <c:pt idx="1">
                  <c:v>10476.5</c:v>
                </c:pt>
                <c:pt idx="2">
                  <c:v>6929.5</c:v>
                </c:pt>
                <c:pt idx="3">
                  <c:v>5343.5</c:v>
                </c:pt>
                <c:pt idx="4">
                  <c:v>5062.5</c:v>
                </c:pt>
                <c:pt idx="5">
                  <c:v>4719</c:v>
                </c:pt>
                <c:pt idx="6">
                  <c:v>4366.5</c:v>
                </c:pt>
                <c:pt idx="7">
                  <c:v>4187.5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7-4DA0-867A-0FF3EE0E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7624"/>
        <c:axId val="338247952"/>
      </c:lineChart>
      <c:catAx>
        <c:axId val="3382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952"/>
        <c:crosses val="autoZero"/>
        <c:auto val="1"/>
        <c:lblAlgn val="ctr"/>
        <c:lblOffset val="100"/>
        <c:noMultiLvlLbl val="0"/>
      </c:catAx>
      <c:valAx>
        <c:axId val="338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Bunny10k 256x256x1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Averages!$D$32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Averages!$E$32:$L$32</c:f>
              <c:numCache>
                <c:formatCode>General</c:formatCode>
                <c:ptCount val="8"/>
                <c:pt idx="0">
                  <c:v>39850.333333333336</c:v>
                </c:pt>
                <c:pt idx="1">
                  <c:v>22149.333333333332</c:v>
                </c:pt>
                <c:pt idx="2">
                  <c:v>14817.666666666666</c:v>
                </c:pt>
                <c:pt idx="3">
                  <c:v>12128.333333333334</c:v>
                </c:pt>
                <c:pt idx="4">
                  <c:v>10670</c:v>
                </c:pt>
                <c:pt idx="5">
                  <c:v>9463</c:v>
                </c:pt>
                <c:pt idx="6">
                  <c:v>8541.6666666666661</c:v>
                </c:pt>
                <c:pt idx="7">
                  <c:v>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4-4479-94FF-59F5052784FC}"/>
            </c:ext>
          </c:extLst>
        </c:ser>
        <c:ser>
          <c:idx val="1"/>
          <c:order val="1"/>
          <c:tx>
            <c:strRef>
              <c:f>Averages!$D$33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Averages!$E$33:$L$33</c:f>
              <c:numCache>
                <c:formatCode>General</c:formatCode>
                <c:ptCount val="8"/>
                <c:pt idx="0">
                  <c:v>39786</c:v>
                </c:pt>
                <c:pt idx="1">
                  <c:v>20541.333333333332</c:v>
                </c:pt>
                <c:pt idx="2">
                  <c:v>13750</c:v>
                </c:pt>
                <c:pt idx="3">
                  <c:v>10520.666666666666</c:v>
                </c:pt>
                <c:pt idx="4">
                  <c:v>9448</c:v>
                </c:pt>
                <c:pt idx="5">
                  <c:v>8562.3333333333339</c:v>
                </c:pt>
                <c:pt idx="6">
                  <c:v>7817.666666666667</c:v>
                </c:pt>
                <c:pt idx="7">
                  <c:v>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4-4479-94FF-59F5052784FC}"/>
            </c:ext>
          </c:extLst>
        </c:ser>
        <c:ser>
          <c:idx val="2"/>
          <c:order val="2"/>
          <c:tx>
            <c:strRef>
              <c:f>Averages!$D$34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Averages!$E$34:$L$34</c:f>
              <c:numCache>
                <c:formatCode>General</c:formatCode>
                <c:ptCount val="8"/>
                <c:pt idx="0">
                  <c:v>39745</c:v>
                </c:pt>
                <c:pt idx="1">
                  <c:v>20443</c:v>
                </c:pt>
                <c:pt idx="2">
                  <c:v>13708.333333333334</c:v>
                </c:pt>
                <c:pt idx="3">
                  <c:v>10552.333333333334</c:v>
                </c:pt>
                <c:pt idx="4">
                  <c:v>9479.3333333333339</c:v>
                </c:pt>
                <c:pt idx="5">
                  <c:v>8583.3333333333339</c:v>
                </c:pt>
                <c:pt idx="6">
                  <c:v>7740</c:v>
                </c:pt>
                <c:pt idx="7">
                  <c:v>7229.666666666667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4-4479-94FF-59F5052784FC}"/>
            </c:ext>
          </c:extLst>
        </c:ser>
        <c:ser>
          <c:idx val="3"/>
          <c:order val="3"/>
          <c:tx>
            <c:strRef>
              <c:f>Averages!$D$35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Averages!$E$3:$L$3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Averages!$E$35:$L$35</c:f>
              <c:numCache>
                <c:formatCode>General</c:formatCode>
                <c:ptCount val="8"/>
                <c:pt idx="0">
                  <c:v>39866</c:v>
                </c:pt>
                <c:pt idx="1">
                  <c:v>21057.333333333332</c:v>
                </c:pt>
                <c:pt idx="2">
                  <c:v>13739.666666666666</c:v>
                </c:pt>
                <c:pt idx="3">
                  <c:v>11291.333333333334</c:v>
                </c:pt>
                <c:pt idx="4">
                  <c:v>10328.333333333334</c:v>
                </c:pt>
                <c:pt idx="5">
                  <c:v>9401</c:v>
                </c:pt>
                <c:pt idx="6">
                  <c:v>8505</c:v>
                </c:pt>
                <c:pt idx="7">
                  <c:v>7807.333333333333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4-4479-94FF-59F50527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7624"/>
        <c:axId val="338247952"/>
      </c:lineChart>
      <c:catAx>
        <c:axId val="3382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952"/>
        <c:crosses val="autoZero"/>
        <c:auto val="1"/>
        <c:lblAlgn val="ctr"/>
        <c:lblOffset val="100"/>
        <c:noMultiLvlLbl val="0"/>
      </c:catAx>
      <c:valAx>
        <c:axId val="338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Cornell 1024x1024x1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Theoretical Speedup'!$D$4</c:f>
              <c:strCache>
                <c:ptCount val="1"/>
                <c:pt idx="0">
                  <c:v>Stage1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Speedup'!$E$4:$L$4</c:f>
              <c:numCache>
                <c:formatCode>0.0%</c:formatCode>
                <c:ptCount val="8"/>
                <c:pt idx="0">
                  <c:v>0.98993179603767467</c:v>
                </c:pt>
                <c:pt idx="1">
                  <c:v>0.9197344598672299</c:v>
                </c:pt>
                <c:pt idx="2">
                  <c:v>0.77321156773211575</c:v>
                </c:pt>
                <c:pt idx="3">
                  <c:v>0.76123876123876122</c:v>
                </c:pt>
                <c:pt idx="4">
                  <c:v>0.58223495702005723</c:v>
                </c:pt>
                <c:pt idx="5">
                  <c:v>0.59138533178114094</c:v>
                </c:pt>
                <c:pt idx="6">
                  <c:v>0.50631229235880393</c:v>
                </c:pt>
                <c:pt idx="7">
                  <c:v>0.45195729537366547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2-44A7-9701-64151491F213}"/>
            </c:ext>
          </c:extLst>
        </c:ser>
        <c:ser>
          <c:idx val="1"/>
          <c:order val="1"/>
          <c:tx>
            <c:strRef>
              <c:f>'% of Theoretical Speedup'!$D$5</c:f>
              <c:strCache>
                <c:ptCount val="1"/>
                <c:pt idx="0">
                  <c:v>Stage2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Speedup'!$E$5:$L$5</c:f>
              <c:numCache>
                <c:formatCode>0.0%</c:formatCode>
                <c:ptCount val="8"/>
                <c:pt idx="0">
                  <c:v>1.0193979933110369</c:v>
                </c:pt>
                <c:pt idx="1">
                  <c:v>0.94658385093167707</c:v>
                </c:pt>
                <c:pt idx="2">
                  <c:v>0.87586206896551722</c:v>
                </c:pt>
                <c:pt idx="3">
                  <c:v>0.87185354691075523</c:v>
                </c:pt>
                <c:pt idx="4">
                  <c:v>0.6512820512820513</c:v>
                </c:pt>
                <c:pt idx="5">
                  <c:v>0.59069767441860466</c:v>
                </c:pt>
                <c:pt idx="6">
                  <c:v>0.59241982507288626</c:v>
                </c:pt>
                <c:pt idx="7">
                  <c:v>0.54042553191489362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2-44A7-9701-64151491F213}"/>
            </c:ext>
          </c:extLst>
        </c:ser>
        <c:ser>
          <c:idx val="2"/>
          <c:order val="2"/>
          <c:tx>
            <c:strRef>
              <c:f>'% of Theoretical Speedup'!$D$6</c:f>
              <c:strCache>
                <c:ptCount val="1"/>
                <c:pt idx="0">
                  <c:v>Stage3.8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Speedup'!$E$6:$L$6</c:f>
              <c:numCache>
                <c:formatCode>0.0%</c:formatCode>
                <c:ptCount val="8"/>
                <c:pt idx="0">
                  <c:v>1.0211055276381908</c:v>
                </c:pt>
                <c:pt idx="1">
                  <c:v>1.016</c:v>
                </c:pt>
                <c:pt idx="2">
                  <c:v>0.97131931166347996</c:v>
                </c:pt>
                <c:pt idx="3">
                  <c:v>0.79540709812108568</c:v>
                </c:pt>
                <c:pt idx="4">
                  <c:v>0.76486825595984931</c:v>
                </c:pt>
                <c:pt idx="5">
                  <c:v>0.67823765020026705</c:v>
                </c:pt>
                <c:pt idx="6">
                  <c:v>0.55752698006219137</c:v>
                </c:pt>
                <c:pt idx="7">
                  <c:v>0.53064066852367686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2-44A7-9701-64151491F213}"/>
            </c:ext>
          </c:extLst>
        </c:ser>
        <c:ser>
          <c:idx val="3"/>
          <c:order val="3"/>
          <c:tx>
            <c:strRef>
              <c:f>'% of Theoretical Speedup'!$D$7</c:f>
              <c:strCache>
                <c:ptCount val="1"/>
                <c:pt idx="0">
                  <c:v>Stage3.64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'% of Theoretical Speedup'!$E$3:$L$3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'% of Theoretical Speedup'!$E$7:$L$7</c:f>
              <c:numCache>
                <c:formatCode>0.0%</c:formatCode>
                <c:ptCount val="8"/>
                <c:pt idx="0">
                  <c:v>1.037440435670524</c:v>
                </c:pt>
                <c:pt idx="1">
                  <c:v>1.016</c:v>
                </c:pt>
                <c:pt idx="2">
                  <c:v>1.0139720558882237</c:v>
                </c:pt>
                <c:pt idx="3">
                  <c:v>0.85521885521885521</c:v>
                </c:pt>
                <c:pt idx="4">
                  <c:v>0.76486825595984931</c:v>
                </c:pt>
                <c:pt idx="5">
                  <c:v>0.69209809264305189</c:v>
                </c:pt>
                <c:pt idx="6">
                  <c:v>0.61938630359682989</c:v>
                </c:pt>
                <c:pt idx="7">
                  <c:v>0.55458515283842791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B2-44A7-9701-64151491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63928"/>
        <c:axId val="442564256"/>
      </c:lineChart>
      <c:catAx>
        <c:axId val="44256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256"/>
        <c:crosses val="autoZero"/>
        <c:auto val="1"/>
        <c:lblAlgn val="ctr"/>
        <c:lblOffset val="100"/>
        <c:noMultiLvlLbl val="0"/>
      </c:catAx>
      <c:valAx>
        <c:axId val="4425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</xdr:rowOff>
    </xdr:from>
    <xdr:to>
      <xdr:col>9</xdr:col>
      <xdr:colOff>3600</xdr:colOff>
      <xdr:row>15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F7741-25B9-41E8-BDA9-B3FE74E12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2540</xdr:rowOff>
    </xdr:from>
    <xdr:to>
      <xdr:col>9</xdr:col>
      <xdr:colOff>3600</xdr:colOff>
      <xdr:row>30</xdr:row>
      <xdr:rowOff>2540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F6D8E-7A94-49D2-97F1-D02B6D503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1270</xdr:rowOff>
    </xdr:from>
    <xdr:to>
      <xdr:col>9</xdr:col>
      <xdr:colOff>3600</xdr:colOff>
      <xdr:row>45</xdr:row>
      <xdr:rowOff>1270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428F7-A83D-4795-91B7-3BBA191DC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9</xdr:col>
      <xdr:colOff>3600</xdr:colOff>
      <xdr:row>60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EE9A5E-7489-4C33-8037-BC7B675F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605790</xdr:colOff>
      <xdr:row>0</xdr:row>
      <xdr:rowOff>0</xdr:rowOff>
    </xdr:from>
    <xdr:to>
      <xdr:col>17</xdr:col>
      <xdr:colOff>609390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B78E98-0C96-41A8-841E-07AB382B2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605790</xdr:colOff>
      <xdr:row>15</xdr:row>
      <xdr:rowOff>635</xdr:rowOff>
    </xdr:from>
    <xdr:to>
      <xdr:col>17</xdr:col>
      <xdr:colOff>609390</xdr:colOff>
      <xdr:row>30</xdr:row>
      <xdr:rowOff>635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E70442-72E1-4ABC-B9BE-9D87FAAAC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605790</xdr:colOff>
      <xdr:row>30</xdr:row>
      <xdr:rowOff>1270</xdr:rowOff>
    </xdr:from>
    <xdr:to>
      <xdr:col>17</xdr:col>
      <xdr:colOff>607485</xdr:colOff>
      <xdr:row>45</xdr:row>
      <xdr:rowOff>1270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E7CEC2-FB72-4F8C-854A-5E6647770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605790</xdr:colOff>
      <xdr:row>45</xdr:row>
      <xdr:rowOff>1905</xdr:rowOff>
    </xdr:from>
    <xdr:to>
      <xdr:col>17</xdr:col>
      <xdr:colOff>609390</xdr:colOff>
      <xdr:row>60</xdr:row>
      <xdr:rowOff>1905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217211-E64B-49F3-96CB-3D47B3C6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3600</xdr:colOff>
      <xdr:row>15</xdr:row>
      <xdr:rowOff>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BD8C47-A1F2-43A7-8610-23F0CF3B7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635</xdr:rowOff>
    </xdr:from>
    <xdr:to>
      <xdr:col>9</xdr:col>
      <xdr:colOff>3600</xdr:colOff>
      <xdr:row>30</xdr:row>
      <xdr:rowOff>1535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52E807-17C9-4F2B-AA55-27259AB7A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1270</xdr:rowOff>
    </xdr:from>
    <xdr:to>
      <xdr:col>9</xdr:col>
      <xdr:colOff>3600</xdr:colOff>
      <xdr:row>45</xdr:row>
      <xdr:rowOff>2170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8A2A93-3D42-473F-A769-8BCB4FF0B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1905</xdr:rowOff>
    </xdr:from>
    <xdr:to>
      <xdr:col>9</xdr:col>
      <xdr:colOff>3600</xdr:colOff>
      <xdr:row>60</xdr:row>
      <xdr:rowOff>2805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066074-E7B6-4C42-9732-0156941E7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3600</xdr:colOff>
      <xdr:row>15</xdr:row>
      <xdr:rowOff>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7D76DF-838E-426A-9AA6-30DCDE165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15</xdr:row>
      <xdr:rowOff>635</xdr:rowOff>
    </xdr:from>
    <xdr:to>
      <xdr:col>18</xdr:col>
      <xdr:colOff>3600</xdr:colOff>
      <xdr:row>30</xdr:row>
      <xdr:rowOff>1535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D4090D-82E7-40B2-9DFE-A61A6760A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30</xdr:row>
      <xdr:rowOff>1270</xdr:rowOff>
    </xdr:from>
    <xdr:to>
      <xdr:col>18</xdr:col>
      <xdr:colOff>3600</xdr:colOff>
      <xdr:row>45</xdr:row>
      <xdr:rowOff>2170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AB900E-1E1A-40A9-81DD-E0C250927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45</xdr:row>
      <xdr:rowOff>1905</xdr:rowOff>
    </xdr:from>
    <xdr:to>
      <xdr:col>18</xdr:col>
      <xdr:colOff>3600</xdr:colOff>
      <xdr:row>60</xdr:row>
      <xdr:rowOff>2805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33F6DF-AEBF-41D5-B8AB-95D763E86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6" sqref="C16"/>
    </sheetView>
  </sheetViews>
  <sheetFormatPr defaultRowHeight="15"/>
  <cols>
    <col min="1" max="1" width="18" customWidth="1"/>
    <col min="2" max="2" width="8.5703125" customWidth="1"/>
  </cols>
  <sheetData>
    <row r="1" spans="1:10">
      <c r="A1" t="s">
        <v>0</v>
      </c>
      <c r="B1" s="1" t="s">
        <v>8</v>
      </c>
      <c r="C1" s="1"/>
    </row>
    <row r="2" spans="1:10">
      <c r="C2" t="s">
        <v>4</v>
      </c>
    </row>
    <row r="3" spans="1:10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0">
      <c r="A4" s="8" t="s">
        <v>5</v>
      </c>
      <c r="B4" s="16" t="s">
        <v>29</v>
      </c>
      <c r="C4" s="2">
        <v>1047</v>
      </c>
      <c r="D4" s="3">
        <v>547</v>
      </c>
      <c r="E4" s="3">
        <v>500</v>
      </c>
      <c r="F4" s="3">
        <v>344</v>
      </c>
      <c r="G4" s="3">
        <v>375</v>
      </c>
      <c r="H4" s="3">
        <v>297</v>
      </c>
      <c r="I4" s="3">
        <v>313</v>
      </c>
      <c r="J4" s="4">
        <v>265</v>
      </c>
    </row>
    <row r="5" spans="1:10">
      <c r="A5" t="s">
        <v>6</v>
      </c>
      <c r="B5" t="s">
        <v>30</v>
      </c>
      <c r="C5" s="2">
        <v>1000</v>
      </c>
      <c r="D5" s="3">
        <v>547</v>
      </c>
      <c r="E5" s="3">
        <v>407</v>
      </c>
      <c r="F5" s="3">
        <v>344</v>
      </c>
      <c r="G5" s="3">
        <v>343</v>
      </c>
      <c r="H5" s="3">
        <v>281</v>
      </c>
      <c r="I5" s="3">
        <v>297</v>
      </c>
      <c r="J5" s="4">
        <v>313</v>
      </c>
    </row>
    <row r="6" spans="1:10">
      <c r="B6" t="s">
        <v>31</v>
      </c>
      <c r="C6" s="2">
        <v>1032</v>
      </c>
      <c r="D6" s="3">
        <v>563</v>
      </c>
      <c r="E6" s="3">
        <v>407</v>
      </c>
      <c r="F6" s="3">
        <v>313</v>
      </c>
      <c r="G6" s="3">
        <v>329</v>
      </c>
      <c r="H6" s="3">
        <v>281</v>
      </c>
      <c r="I6" s="3">
        <v>250</v>
      </c>
      <c r="J6" s="4">
        <v>265</v>
      </c>
    </row>
    <row r="7" spans="1:10">
      <c r="A7" s="8" t="s">
        <v>5</v>
      </c>
      <c r="B7" s="16" t="s">
        <v>29</v>
      </c>
      <c r="C7" s="2">
        <v>14484</v>
      </c>
      <c r="D7" s="3">
        <v>8094</v>
      </c>
      <c r="E7" s="3">
        <v>5641</v>
      </c>
      <c r="F7" s="3">
        <v>4907</v>
      </c>
      <c r="G7" s="3">
        <v>4843</v>
      </c>
      <c r="H7" s="3">
        <v>4500</v>
      </c>
      <c r="I7" s="3">
        <v>4219</v>
      </c>
      <c r="J7" s="4">
        <v>4172</v>
      </c>
    </row>
    <row r="8" spans="1:10">
      <c r="A8" s="1" t="s">
        <v>12</v>
      </c>
      <c r="B8" t="s">
        <v>30</v>
      </c>
      <c r="C8" s="2">
        <v>14672</v>
      </c>
      <c r="D8" s="3">
        <v>8093</v>
      </c>
      <c r="E8" s="3">
        <v>5704</v>
      </c>
      <c r="F8" s="3">
        <v>4656</v>
      </c>
      <c r="G8" s="3">
        <v>4657</v>
      </c>
      <c r="H8" s="3">
        <v>4516</v>
      </c>
      <c r="I8" s="3">
        <v>4219</v>
      </c>
      <c r="J8" s="4">
        <v>3859</v>
      </c>
    </row>
    <row r="9" spans="1:10">
      <c r="A9" s="12"/>
      <c r="B9" t="s">
        <v>31</v>
      </c>
      <c r="C9" s="13">
        <v>14500</v>
      </c>
      <c r="D9" s="14">
        <v>7906</v>
      </c>
      <c r="E9" s="14">
        <v>5547</v>
      </c>
      <c r="F9" s="14">
        <v>4531</v>
      </c>
      <c r="G9" s="14">
        <v>4407</v>
      </c>
      <c r="H9" s="14">
        <v>4360</v>
      </c>
      <c r="I9" s="14">
        <v>3953</v>
      </c>
      <c r="J9" s="15">
        <v>3907</v>
      </c>
    </row>
    <row r="10" spans="1:10">
      <c r="A10" s="8" t="s">
        <v>5</v>
      </c>
      <c r="B10" s="16" t="s">
        <v>29</v>
      </c>
      <c r="C10" s="2">
        <v>130</v>
      </c>
      <c r="D10" s="3">
        <v>73</v>
      </c>
      <c r="E10" s="3">
        <v>62</v>
      </c>
      <c r="F10" s="3">
        <v>52</v>
      </c>
      <c r="G10" s="3">
        <v>52</v>
      </c>
      <c r="H10" s="3">
        <v>47</v>
      </c>
      <c r="I10" s="3">
        <v>41</v>
      </c>
      <c r="J10" s="4">
        <v>41</v>
      </c>
    </row>
    <row r="11" spans="1:10">
      <c r="A11" s="1" t="s">
        <v>14</v>
      </c>
      <c r="B11" t="s">
        <v>30</v>
      </c>
      <c r="C11" s="2">
        <v>125</v>
      </c>
      <c r="D11" s="3">
        <v>78</v>
      </c>
      <c r="E11" s="3">
        <v>63</v>
      </c>
      <c r="F11" s="3">
        <v>62</v>
      </c>
      <c r="G11" s="3">
        <v>47</v>
      </c>
      <c r="H11" s="3">
        <v>47</v>
      </c>
      <c r="I11" s="3">
        <v>47</v>
      </c>
      <c r="J11" s="4">
        <v>47</v>
      </c>
    </row>
    <row r="12" spans="1:10">
      <c r="A12" s="12"/>
      <c r="B12" t="s">
        <v>31</v>
      </c>
      <c r="C12" s="13">
        <v>125</v>
      </c>
      <c r="D12" s="14">
        <v>78</v>
      </c>
      <c r="E12" s="14">
        <v>62</v>
      </c>
      <c r="F12" s="14">
        <v>47</v>
      </c>
      <c r="G12" s="14">
        <v>47</v>
      </c>
      <c r="H12" s="14">
        <v>47</v>
      </c>
      <c r="I12" s="14">
        <v>47</v>
      </c>
      <c r="J12" s="15">
        <v>31</v>
      </c>
    </row>
    <row r="13" spans="1:10">
      <c r="A13" s="8" t="s">
        <v>16</v>
      </c>
      <c r="B13" s="16" t="s">
        <v>29</v>
      </c>
      <c r="C13" s="13">
        <v>24000</v>
      </c>
      <c r="D13" s="13">
        <v>13198</v>
      </c>
      <c r="E13" s="13">
        <v>10135</v>
      </c>
      <c r="F13" s="13">
        <v>8265</v>
      </c>
      <c r="G13" s="13">
        <v>7979</v>
      </c>
      <c r="H13" s="13">
        <v>8031</v>
      </c>
      <c r="I13" s="13">
        <v>7510</v>
      </c>
      <c r="J13" s="13">
        <v>6531</v>
      </c>
    </row>
    <row r="14" spans="1:10">
      <c r="A14" s="1" t="s">
        <v>17</v>
      </c>
      <c r="B14" t="s">
        <v>30</v>
      </c>
      <c r="C14" s="2">
        <v>24094</v>
      </c>
      <c r="D14" s="3">
        <v>13422</v>
      </c>
      <c r="E14" s="3">
        <v>10125</v>
      </c>
      <c r="F14" s="3">
        <v>8906</v>
      </c>
      <c r="G14" s="3">
        <v>7985</v>
      </c>
      <c r="H14" s="3">
        <v>7689</v>
      </c>
      <c r="I14" s="3">
        <v>6843</v>
      </c>
      <c r="J14" s="4">
        <v>6391</v>
      </c>
    </row>
    <row r="15" spans="1:10" ht="15.75" thickBot="1">
      <c r="A15" s="12"/>
      <c r="B15" t="s">
        <v>31</v>
      </c>
      <c r="C15" s="13">
        <v>24516</v>
      </c>
      <c r="D15" s="14">
        <v>13109</v>
      </c>
      <c r="E15" s="14">
        <v>10828</v>
      </c>
      <c r="F15" s="14">
        <v>8531</v>
      </c>
      <c r="G15" s="14">
        <v>7984</v>
      </c>
      <c r="H15" s="14">
        <v>7384</v>
      </c>
      <c r="I15" s="14">
        <v>6734</v>
      </c>
      <c r="J15" s="15">
        <v>6563</v>
      </c>
    </row>
    <row r="16" spans="1:10" ht="15.75" thickBot="1">
      <c r="A16" s="8" t="s">
        <v>19</v>
      </c>
      <c r="B16" s="16" t="s">
        <v>29</v>
      </c>
      <c r="C16" s="35">
        <v>4672</v>
      </c>
      <c r="D16" s="35">
        <v>2672</v>
      </c>
      <c r="E16" s="35">
        <v>1782</v>
      </c>
      <c r="F16" s="35">
        <v>1438</v>
      </c>
      <c r="G16" s="35">
        <v>1516</v>
      </c>
      <c r="H16" s="35">
        <v>1359</v>
      </c>
      <c r="I16" s="35">
        <v>1312</v>
      </c>
      <c r="J16" s="36">
        <v>1281</v>
      </c>
    </row>
    <row r="17" spans="1:10">
      <c r="A17" s="1" t="s">
        <v>12</v>
      </c>
      <c r="B17" t="s">
        <v>30</v>
      </c>
      <c r="C17" s="2">
        <v>4531</v>
      </c>
      <c r="D17" s="3">
        <v>3063</v>
      </c>
      <c r="E17" s="3">
        <v>1828</v>
      </c>
      <c r="F17" s="3">
        <v>1485</v>
      </c>
      <c r="G17" s="3">
        <v>1407</v>
      </c>
      <c r="H17" s="3">
        <v>1469</v>
      </c>
      <c r="I17" s="3">
        <v>1359</v>
      </c>
      <c r="J17" s="4">
        <v>1281</v>
      </c>
    </row>
    <row r="18" spans="1:10" ht="15.75" thickBot="1">
      <c r="A18" s="12"/>
      <c r="B18" t="s">
        <v>31</v>
      </c>
      <c r="C18" s="13">
        <v>4594</v>
      </c>
      <c r="D18" s="14">
        <v>2516</v>
      </c>
      <c r="E18" s="14">
        <v>1781</v>
      </c>
      <c r="F18" s="14">
        <v>1515</v>
      </c>
      <c r="G18" s="14">
        <v>1532</v>
      </c>
      <c r="H18" s="14">
        <v>1438</v>
      </c>
      <c r="I18" s="14">
        <v>1344</v>
      </c>
      <c r="J18" s="15">
        <v>1297</v>
      </c>
    </row>
    <row r="19" spans="1:10" ht="15.75" thickBot="1">
      <c r="A19" s="8" t="s">
        <v>21</v>
      </c>
      <c r="B19" s="16" t="s">
        <v>29</v>
      </c>
      <c r="C19" s="37">
        <v>18729</v>
      </c>
      <c r="D19" s="37">
        <v>12302</v>
      </c>
      <c r="E19" s="37">
        <v>8708</v>
      </c>
      <c r="F19" s="37">
        <v>7703</v>
      </c>
      <c r="G19" s="37">
        <v>6479</v>
      </c>
      <c r="H19" s="37">
        <v>5703</v>
      </c>
      <c r="I19" s="37">
        <v>6000</v>
      </c>
      <c r="J19" s="38">
        <v>5156</v>
      </c>
    </row>
    <row r="20" spans="1:10">
      <c r="A20" s="1" t="s">
        <v>22</v>
      </c>
      <c r="B20" t="s">
        <v>30</v>
      </c>
      <c r="C20" s="2">
        <v>18844</v>
      </c>
      <c r="D20" s="3">
        <v>12360</v>
      </c>
      <c r="E20" s="3">
        <v>8547</v>
      </c>
      <c r="F20" s="3">
        <v>7328</v>
      </c>
      <c r="G20" s="3">
        <v>6781</v>
      </c>
      <c r="H20" s="3">
        <v>5984</v>
      </c>
      <c r="I20" s="3">
        <v>6187</v>
      </c>
      <c r="J20" s="4">
        <v>5547</v>
      </c>
    </row>
    <row r="21" spans="1:10" ht="15.75" thickBot="1">
      <c r="A21" s="12"/>
      <c r="B21" t="s">
        <v>31</v>
      </c>
      <c r="C21" s="13">
        <v>18875</v>
      </c>
      <c r="D21" s="14">
        <v>12421</v>
      </c>
      <c r="E21" s="14">
        <v>8687</v>
      </c>
      <c r="F21" s="14">
        <v>7063</v>
      </c>
      <c r="G21" s="14">
        <v>6406</v>
      </c>
      <c r="H21" s="14">
        <v>5750</v>
      </c>
      <c r="I21" s="14">
        <v>5781</v>
      </c>
      <c r="J21" s="15">
        <v>4984</v>
      </c>
    </row>
    <row r="22" spans="1:10" ht="15.75" thickBot="1">
      <c r="A22" s="8" t="s">
        <v>24</v>
      </c>
      <c r="B22" s="16" t="s">
        <v>29</v>
      </c>
      <c r="C22" s="39">
        <v>18703</v>
      </c>
      <c r="D22" s="39">
        <v>12219</v>
      </c>
      <c r="E22" s="39">
        <v>8406</v>
      </c>
      <c r="F22" s="39">
        <v>7141</v>
      </c>
      <c r="G22" s="39">
        <v>6688</v>
      </c>
      <c r="H22" s="39">
        <v>5781</v>
      </c>
      <c r="I22" s="39">
        <v>5921</v>
      </c>
      <c r="J22" s="40">
        <v>5015</v>
      </c>
    </row>
    <row r="23" spans="1:10">
      <c r="A23" s="1" t="s">
        <v>6</v>
      </c>
      <c r="B23" t="s">
        <v>30</v>
      </c>
      <c r="C23" s="2">
        <v>19813</v>
      </c>
      <c r="D23" s="3">
        <v>12937</v>
      </c>
      <c r="E23" s="3">
        <v>8578</v>
      </c>
      <c r="F23" s="3">
        <v>7313</v>
      </c>
      <c r="G23" s="3">
        <v>6453</v>
      </c>
      <c r="H23" s="3">
        <v>6079</v>
      </c>
      <c r="I23" s="3">
        <v>6062</v>
      </c>
      <c r="J23" s="4">
        <v>5125</v>
      </c>
    </row>
    <row r="24" spans="1:10" ht="15.75" thickBot="1">
      <c r="A24" s="12"/>
      <c r="B24" t="s">
        <v>31</v>
      </c>
      <c r="C24" s="13">
        <v>18969</v>
      </c>
      <c r="D24" s="14">
        <v>12344</v>
      </c>
      <c r="E24" s="14">
        <v>8422</v>
      </c>
      <c r="F24" s="14">
        <v>7141</v>
      </c>
      <c r="G24" s="14">
        <v>6422</v>
      </c>
      <c r="H24" s="14">
        <v>5938</v>
      </c>
      <c r="I24" s="14">
        <v>5937</v>
      </c>
      <c r="J24" s="15">
        <v>5172</v>
      </c>
    </row>
    <row r="25" spans="1:10" ht="15.75" thickBot="1">
      <c r="A25" s="8" t="s">
        <v>26</v>
      </c>
      <c r="B25" s="16" t="s">
        <v>29</v>
      </c>
      <c r="C25" s="41">
        <v>39739</v>
      </c>
      <c r="D25" s="41">
        <v>21932</v>
      </c>
      <c r="E25" s="41">
        <v>14906</v>
      </c>
      <c r="F25" s="41">
        <v>12291</v>
      </c>
      <c r="G25" s="41">
        <v>10588</v>
      </c>
      <c r="H25" s="41">
        <v>9343</v>
      </c>
      <c r="I25" s="41">
        <v>8515</v>
      </c>
      <c r="J25" s="42">
        <v>7765</v>
      </c>
    </row>
    <row r="26" spans="1:10">
      <c r="A26" s="1" t="s">
        <v>27</v>
      </c>
      <c r="B26" t="s">
        <v>30</v>
      </c>
      <c r="C26" s="2">
        <v>40109</v>
      </c>
      <c r="D26" s="3">
        <v>22547</v>
      </c>
      <c r="E26" s="3">
        <v>14953</v>
      </c>
      <c r="F26" s="3">
        <v>12125</v>
      </c>
      <c r="G26" s="3">
        <v>10937</v>
      </c>
      <c r="H26" s="3">
        <v>9578</v>
      </c>
      <c r="I26" s="3">
        <v>8641</v>
      </c>
      <c r="J26" s="4">
        <v>7828</v>
      </c>
    </row>
    <row r="27" spans="1:10" ht="15.75" thickBot="1">
      <c r="A27" s="1"/>
      <c r="B27" t="s">
        <v>31</v>
      </c>
      <c r="C27" s="5">
        <v>39703</v>
      </c>
      <c r="D27" s="6">
        <v>21969</v>
      </c>
      <c r="E27" s="6">
        <v>14594</v>
      </c>
      <c r="F27" s="6">
        <v>11969</v>
      </c>
      <c r="G27" s="6">
        <v>10485</v>
      </c>
      <c r="H27" s="6">
        <v>9468</v>
      </c>
      <c r="I27" s="6">
        <v>8469</v>
      </c>
      <c r="J27" s="7">
        <v>8032</v>
      </c>
    </row>
    <row r="28" spans="1:10">
      <c r="A28" s="8"/>
      <c r="B28" s="8"/>
      <c r="C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4" sqref="A4"/>
    </sheetView>
  </sheetViews>
  <sheetFormatPr defaultRowHeight="15"/>
  <cols>
    <col min="1" max="1" width="18" customWidth="1"/>
    <col min="2" max="2" width="8.5703125" customWidth="1"/>
  </cols>
  <sheetData>
    <row r="1" spans="1:10">
      <c r="A1" t="s">
        <v>0</v>
      </c>
      <c r="B1" t="s">
        <v>9</v>
      </c>
      <c r="C1" s="1"/>
    </row>
    <row r="2" spans="1:10">
      <c r="C2" t="s">
        <v>4</v>
      </c>
    </row>
    <row r="3" spans="1:1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0" ht="15.75" thickBot="1">
      <c r="A4" s="8" t="s">
        <v>5</v>
      </c>
      <c r="B4" s="16" t="s">
        <v>29</v>
      </c>
      <c r="C4" s="19">
        <v>1021</v>
      </c>
      <c r="D4" s="19">
        <v>516</v>
      </c>
      <c r="E4" s="19">
        <v>411</v>
      </c>
      <c r="F4" s="19">
        <v>343</v>
      </c>
      <c r="G4" s="19">
        <v>312</v>
      </c>
      <c r="H4" s="19">
        <v>297</v>
      </c>
      <c r="I4" s="19">
        <v>250</v>
      </c>
      <c r="J4" s="20">
        <v>235</v>
      </c>
    </row>
    <row r="5" spans="1:10">
      <c r="A5" t="s">
        <v>6</v>
      </c>
      <c r="B5" t="s">
        <v>30</v>
      </c>
      <c r="C5" s="2">
        <v>1000</v>
      </c>
      <c r="D5" s="3">
        <v>516</v>
      </c>
      <c r="E5" s="3">
        <v>406</v>
      </c>
      <c r="F5" s="3">
        <v>266</v>
      </c>
      <c r="G5" s="3">
        <v>312</v>
      </c>
      <c r="H5" s="3">
        <v>297</v>
      </c>
      <c r="I5" s="3">
        <v>235</v>
      </c>
      <c r="J5" s="4">
        <v>235</v>
      </c>
    </row>
    <row r="6" spans="1:10" ht="15.75" thickBot="1">
      <c r="B6" t="s">
        <v>31</v>
      </c>
      <c r="C6" s="2">
        <v>969</v>
      </c>
      <c r="D6" s="3">
        <v>578</v>
      </c>
      <c r="E6" s="3">
        <v>343</v>
      </c>
      <c r="F6" s="3">
        <v>265</v>
      </c>
      <c r="G6" s="3">
        <v>312</v>
      </c>
      <c r="H6" s="3">
        <v>266</v>
      </c>
      <c r="I6" s="3">
        <v>250</v>
      </c>
      <c r="J6" s="4">
        <v>235</v>
      </c>
    </row>
    <row r="7" spans="1:10" ht="15.75" thickBot="1">
      <c r="A7" s="8" t="s">
        <v>5</v>
      </c>
      <c r="B7" s="16" t="s">
        <v>29</v>
      </c>
      <c r="C7" s="21">
        <v>14213</v>
      </c>
      <c r="D7" s="21">
        <v>7729</v>
      </c>
      <c r="E7" s="21">
        <v>5599</v>
      </c>
      <c r="F7" s="21">
        <v>4927</v>
      </c>
      <c r="G7" s="21">
        <v>4536</v>
      </c>
      <c r="H7" s="21">
        <v>4343</v>
      </c>
      <c r="I7" s="21">
        <v>3963</v>
      </c>
      <c r="J7" s="22">
        <v>3791</v>
      </c>
    </row>
    <row r="8" spans="1:10">
      <c r="A8" s="1" t="s">
        <v>12</v>
      </c>
      <c r="B8" t="s">
        <v>30</v>
      </c>
      <c r="C8" s="2">
        <v>14468</v>
      </c>
      <c r="D8" s="3">
        <v>7500</v>
      </c>
      <c r="E8" s="3">
        <v>5187</v>
      </c>
      <c r="F8" s="3">
        <v>4063</v>
      </c>
      <c r="G8" s="3">
        <v>3828</v>
      </c>
      <c r="H8" s="3">
        <v>3875</v>
      </c>
      <c r="I8" s="3">
        <v>3656</v>
      </c>
      <c r="J8" s="4">
        <v>3469</v>
      </c>
    </row>
    <row r="9" spans="1:10" ht="15.75" thickBot="1">
      <c r="A9" s="12"/>
      <c r="B9" t="s">
        <v>31</v>
      </c>
      <c r="C9" s="13">
        <v>14563</v>
      </c>
      <c r="D9" s="14">
        <v>7563</v>
      </c>
      <c r="E9" s="14">
        <v>5141</v>
      </c>
      <c r="F9" s="14">
        <v>3906</v>
      </c>
      <c r="G9" s="14">
        <v>3812</v>
      </c>
      <c r="H9" s="14">
        <v>3766</v>
      </c>
      <c r="I9" s="14">
        <v>3563</v>
      </c>
      <c r="J9" s="15">
        <v>3485</v>
      </c>
    </row>
    <row r="10" spans="1:10" ht="15.75" thickBot="1">
      <c r="A10" s="8" t="s">
        <v>5</v>
      </c>
      <c r="B10" s="16" t="s">
        <v>29</v>
      </c>
      <c r="C10" s="23">
        <v>135</v>
      </c>
      <c r="D10" s="23">
        <v>88</v>
      </c>
      <c r="E10" s="23">
        <v>88</v>
      </c>
      <c r="F10" s="23">
        <v>57</v>
      </c>
      <c r="G10" s="23">
        <v>47</v>
      </c>
      <c r="H10" s="23">
        <v>46</v>
      </c>
      <c r="I10" s="23">
        <v>36</v>
      </c>
      <c r="J10" s="24">
        <v>31</v>
      </c>
    </row>
    <row r="11" spans="1:10">
      <c r="A11" s="1" t="s">
        <v>14</v>
      </c>
      <c r="B11" t="s">
        <v>30</v>
      </c>
      <c r="C11" s="2">
        <v>125</v>
      </c>
      <c r="D11" s="3">
        <v>78</v>
      </c>
      <c r="E11" s="3">
        <v>62</v>
      </c>
      <c r="F11" s="3">
        <v>47</v>
      </c>
      <c r="G11" s="3">
        <v>47</v>
      </c>
      <c r="H11" s="3">
        <v>31</v>
      </c>
      <c r="I11" s="3">
        <v>32</v>
      </c>
      <c r="J11" s="4">
        <v>32</v>
      </c>
    </row>
    <row r="12" spans="1:10" ht="15.75" thickBot="1">
      <c r="A12" s="12"/>
      <c r="B12" t="s">
        <v>31</v>
      </c>
      <c r="C12" s="13">
        <v>109</v>
      </c>
      <c r="D12" s="14">
        <v>63</v>
      </c>
      <c r="E12" s="14">
        <v>47</v>
      </c>
      <c r="F12" s="14">
        <v>46</v>
      </c>
      <c r="G12" s="14">
        <v>31</v>
      </c>
      <c r="H12" s="14">
        <v>31</v>
      </c>
      <c r="I12" s="14">
        <v>31</v>
      </c>
      <c r="J12" s="15">
        <v>31</v>
      </c>
    </row>
    <row r="13" spans="1:10" ht="15.75" thickBot="1">
      <c r="A13" s="8" t="s">
        <v>16</v>
      </c>
      <c r="B13" s="16" t="s">
        <v>29</v>
      </c>
      <c r="C13" s="25">
        <v>23906</v>
      </c>
      <c r="D13" s="25">
        <v>12407</v>
      </c>
      <c r="E13" s="25">
        <v>8250</v>
      </c>
      <c r="F13" s="25">
        <v>6313</v>
      </c>
      <c r="G13" s="25">
        <v>6203</v>
      </c>
      <c r="H13" s="25">
        <v>6031</v>
      </c>
      <c r="I13" s="25">
        <v>5750</v>
      </c>
      <c r="J13" s="26">
        <v>5485</v>
      </c>
    </row>
    <row r="14" spans="1:10">
      <c r="A14" s="1" t="s">
        <v>17</v>
      </c>
      <c r="B14" t="s">
        <v>30</v>
      </c>
      <c r="C14" s="2">
        <v>24000</v>
      </c>
      <c r="D14" s="3">
        <v>12218</v>
      </c>
      <c r="E14" s="3">
        <v>8391</v>
      </c>
      <c r="F14" s="3">
        <v>6453</v>
      </c>
      <c r="G14" s="3">
        <v>6203</v>
      </c>
      <c r="H14" s="3">
        <v>6094</v>
      </c>
      <c r="I14" s="3">
        <v>5734</v>
      </c>
      <c r="J14" s="4">
        <v>5593</v>
      </c>
    </row>
    <row r="15" spans="1:10" ht="15.75" thickBot="1">
      <c r="A15" s="12"/>
      <c r="B15" t="s">
        <v>31</v>
      </c>
      <c r="C15" s="13">
        <v>24031</v>
      </c>
      <c r="D15" s="14">
        <v>12813</v>
      </c>
      <c r="E15" s="14">
        <v>8343</v>
      </c>
      <c r="F15" s="14">
        <v>6563</v>
      </c>
      <c r="G15" s="14">
        <v>6266</v>
      </c>
      <c r="H15" s="14">
        <v>6140</v>
      </c>
      <c r="I15" s="14">
        <v>5672</v>
      </c>
      <c r="J15" s="15">
        <v>5500</v>
      </c>
    </row>
    <row r="16" spans="1:10" ht="15.75" thickBot="1">
      <c r="A16" s="8" t="s">
        <v>19</v>
      </c>
      <c r="B16" s="16" t="s">
        <v>29</v>
      </c>
      <c r="C16" s="27">
        <v>4578</v>
      </c>
      <c r="D16" s="27">
        <v>2406</v>
      </c>
      <c r="E16" s="27">
        <v>1610</v>
      </c>
      <c r="F16" s="27">
        <v>1266</v>
      </c>
      <c r="G16" s="27">
        <v>1375</v>
      </c>
      <c r="H16" s="27">
        <v>1297</v>
      </c>
      <c r="I16" s="27">
        <v>1265</v>
      </c>
      <c r="J16" s="28">
        <v>1156</v>
      </c>
    </row>
    <row r="17" spans="1:10">
      <c r="A17" s="1" t="s">
        <v>12</v>
      </c>
      <c r="B17" t="s">
        <v>30</v>
      </c>
      <c r="C17" s="2">
        <v>4766</v>
      </c>
      <c r="D17" s="3">
        <v>2422</v>
      </c>
      <c r="E17" s="3">
        <v>1578</v>
      </c>
      <c r="F17" s="3">
        <v>1375</v>
      </c>
      <c r="G17" s="3">
        <v>1328</v>
      </c>
      <c r="H17" s="3">
        <v>1281</v>
      </c>
      <c r="I17" s="3">
        <v>1172</v>
      </c>
      <c r="J17" s="4">
        <v>1219</v>
      </c>
    </row>
    <row r="18" spans="1:10" ht="15.75" thickBot="1">
      <c r="A18" s="12"/>
      <c r="B18" t="s">
        <v>31</v>
      </c>
      <c r="C18" s="13">
        <v>4610</v>
      </c>
      <c r="D18" s="14">
        <v>2438</v>
      </c>
      <c r="E18" s="14">
        <v>1656</v>
      </c>
      <c r="F18" s="14">
        <v>1266</v>
      </c>
      <c r="G18" s="14">
        <v>1312</v>
      </c>
      <c r="H18" s="14">
        <v>1328</v>
      </c>
      <c r="I18" s="14">
        <v>1187</v>
      </c>
      <c r="J18" s="15">
        <v>1218</v>
      </c>
    </row>
    <row r="19" spans="1:10" ht="15.75" thickBot="1">
      <c r="A19" s="8" t="s">
        <v>21</v>
      </c>
      <c r="B19" s="16" t="s">
        <v>29</v>
      </c>
      <c r="C19" s="29">
        <v>18734</v>
      </c>
      <c r="D19" s="29">
        <v>9625</v>
      </c>
      <c r="E19" s="29">
        <v>6672</v>
      </c>
      <c r="F19" s="29">
        <v>5016</v>
      </c>
      <c r="G19" s="29">
        <v>5016</v>
      </c>
      <c r="H19" s="29">
        <v>5078</v>
      </c>
      <c r="I19" s="29">
        <v>4906</v>
      </c>
      <c r="J19" s="30">
        <v>4890</v>
      </c>
    </row>
    <row r="20" spans="1:10">
      <c r="A20" s="1" t="s">
        <v>22</v>
      </c>
      <c r="B20" t="s">
        <v>30</v>
      </c>
      <c r="C20" s="2">
        <v>18750</v>
      </c>
      <c r="D20" s="3">
        <v>9687</v>
      </c>
      <c r="E20" s="3">
        <v>6468</v>
      </c>
      <c r="F20" s="3">
        <v>4969</v>
      </c>
      <c r="G20" s="3">
        <v>4953</v>
      </c>
      <c r="H20" s="3">
        <v>5109</v>
      </c>
      <c r="I20" s="3">
        <v>4922</v>
      </c>
      <c r="J20" s="4">
        <v>4844</v>
      </c>
    </row>
    <row r="21" spans="1:10" ht="15.75" thickBot="1">
      <c r="A21" s="12"/>
      <c r="B21" t="s">
        <v>31</v>
      </c>
      <c r="C21" s="13">
        <v>18719</v>
      </c>
      <c r="D21" s="14">
        <v>9657</v>
      </c>
      <c r="E21" s="14">
        <v>6453</v>
      </c>
      <c r="F21" s="14">
        <v>4984</v>
      </c>
      <c r="G21" s="14">
        <v>5047</v>
      </c>
      <c r="H21" s="14">
        <v>5047</v>
      </c>
      <c r="I21" s="14">
        <v>4906</v>
      </c>
      <c r="J21" s="15">
        <v>4859</v>
      </c>
    </row>
    <row r="22" spans="1:10" ht="15.75" thickBot="1">
      <c r="A22" s="8" t="s">
        <v>24</v>
      </c>
      <c r="B22" s="16" t="s">
        <v>29</v>
      </c>
      <c r="C22" s="31">
        <v>20281</v>
      </c>
      <c r="D22" s="31">
        <v>10359</v>
      </c>
      <c r="E22" s="31">
        <v>7015</v>
      </c>
      <c r="F22" s="31">
        <v>5422</v>
      </c>
      <c r="G22" s="31">
        <v>5063</v>
      </c>
      <c r="H22" s="31">
        <v>4703</v>
      </c>
      <c r="I22" s="31">
        <v>4422</v>
      </c>
      <c r="J22" s="32">
        <v>4172</v>
      </c>
    </row>
    <row r="23" spans="1:10">
      <c r="A23" s="1" t="s">
        <v>6</v>
      </c>
      <c r="B23" t="s">
        <v>30</v>
      </c>
      <c r="C23" s="2">
        <v>20765</v>
      </c>
      <c r="D23" s="3">
        <v>10422</v>
      </c>
      <c r="E23" s="3">
        <v>7063</v>
      </c>
      <c r="F23" s="3">
        <v>5531</v>
      </c>
      <c r="G23" s="3">
        <v>5187</v>
      </c>
      <c r="H23" s="3">
        <v>4859</v>
      </c>
      <c r="I23" s="3">
        <v>4359</v>
      </c>
      <c r="J23" s="4">
        <v>4203</v>
      </c>
    </row>
    <row r="24" spans="1:10" ht="15.75" thickBot="1">
      <c r="A24" s="12"/>
      <c r="B24" t="s">
        <v>31</v>
      </c>
      <c r="C24" s="13">
        <v>20250</v>
      </c>
      <c r="D24" s="14">
        <v>10484</v>
      </c>
      <c r="E24" s="14">
        <v>7000</v>
      </c>
      <c r="F24" s="14">
        <v>5797</v>
      </c>
      <c r="G24" s="14">
        <v>5188</v>
      </c>
      <c r="H24" s="14">
        <v>4797</v>
      </c>
      <c r="I24" s="14">
        <v>4359</v>
      </c>
      <c r="J24" s="15">
        <v>4188</v>
      </c>
    </row>
    <row r="25" spans="1:10" ht="15.75" thickBot="1">
      <c r="A25" s="8" t="s">
        <v>26</v>
      </c>
      <c r="B25" s="16" t="s">
        <v>29</v>
      </c>
      <c r="C25" s="33">
        <v>39843</v>
      </c>
      <c r="D25" s="33">
        <v>21062</v>
      </c>
      <c r="E25" s="33">
        <v>13766</v>
      </c>
      <c r="F25" s="33">
        <v>10657</v>
      </c>
      <c r="G25" s="33">
        <v>9516</v>
      </c>
      <c r="H25" s="33">
        <v>8547</v>
      </c>
      <c r="I25" s="33">
        <v>7750</v>
      </c>
      <c r="J25" s="34">
        <v>7234</v>
      </c>
    </row>
    <row r="26" spans="1:10">
      <c r="A26" s="1" t="s">
        <v>27</v>
      </c>
      <c r="B26" t="s">
        <v>30</v>
      </c>
      <c r="C26" s="2">
        <v>39828</v>
      </c>
      <c r="D26" s="3">
        <v>20281</v>
      </c>
      <c r="E26" s="3">
        <v>13750</v>
      </c>
      <c r="F26" s="3">
        <v>10437</v>
      </c>
      <c r="G26" s="3">
        <v>9406</v>
      </c>
      <c r="H26" s="3">
        <v>8578</v>
      </c>
      <c r="I26" s="3">
        <v>7953</v>
      </c>
      <c r="J26" s="4">
        <v>7344</v>
      </c>
    </row>
    <row r="27" spans="1:10" ht="15.75" thickBot="1">
      <c r="A27" s="1"/>
      <c r="B27" t="s">
        <v>31</v>
      </c>
      <c r="C27" s="5">
        <v>39687</v>
      </c>
      <c r="D27" s="6">
        <v>20281</v>
      </c>
      <c r="E27" s="6">
        <v>13734</v>
      </c>
      <c r="F27" s="6">
        <v>10468</v>
      </c>
      <c r="G27" s="6">
        <v>9422</v>
      </c>
      <c r="H27" s="6">
        <v>8562</v>
      </c>
      <c r="I27" s="6">
        <v>7750</v>
      </c>
      <c r="J27" s="7">
        <v>7187</v>
      </c>
    </row>
    <row r="28" spans="1:10">
      <c r="A28" s="8"/>
      <c r="B28" s="8"/>
      <c r="C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2" sqref="A22"/>
    </sheetView>
  </sheetViews>
  <sheetFormatPr defaultRowHeight="15"/>
  <cols>
    <col min="1" max="1" width="18" customWidth="1"/>
    <col min="2" max="2" width="8.5703125" customWidth="1"/>
  </cols>
  <sheetData>
    <row r="1" spans="1:10">
      <c r="A1" t="s">
        <v>0</v>
      </c>
      <c r="B1" t="s">
        <v>10</v>
      </c>
      <c r="C1" s="1"/>
    </row>
    <row r="2" spans="1:10">
      <c r="C2" t="s">
        <v>4</v>
      </c>
    </row>
    <row r="3" spans="1:1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0" ht="15.75" thickBot="1">
      <c r="A4" s="8" t="s">
        <v>5</v>
      </c>
      <c r="B4" s="16" t="s">
        <v>29</v>
      </c>
      <c r="C4" s="43">
        <v>985</v>
      </c>
      <c r="D4" s="43">
        <v>500</v>
      </c>
      <c r="E4" s="43">
        <v>344</v>
      </c>
      <c r="F4" s="43">
        <v>396</v>
      </c>
      <c r="G4" s="43">
        <v>250</v>
      </c>
      <c r="H4" s="43">
        <v>250</v>
      </c>
      <c r="I4" s="43">
        <v>250</v>
      </c>
      <c r="J4" s="44">
        <v>234</v>
      </c>
    </row>
    <row r="5" spans="1:10">
      <c r="A5" t="s">
        <v>6</v>
      </c>
      <c r="B5" t="s">
        <v>30</v>
      </c>
      <c r="C5" s="2">
        <v>1000</v>
      </c>
      <c r="D5" s="3">
        <v>484</v>
      </c>
      <c r="E5" s="3">
        <v>359</v>
      </c>
      <c r="F5" s="3">
        <v>265</v>
      </c>
      <c r="G5" s="3">
        <v>281</v>
      </c>
      <c r="H5" s="3">
        <v>234</v>
      </c>
      <c r="I5" s="3">
        <v>281</v>
      </c>
      <c r="J5" s="4">
        <v>234</v>
      </c>
    </row>
    <row r="6" spans="1:10" ht="15.75" thickBot="1">
      <c r="B6" t="s">
        <v>31</v>
      </c>
      <c r="C6" s="2">
        <v>1000</v>
      </c>
      <c r="D6" s="3">
        <v>516</v>
      </c>
      <c r="E6" s="3">
        <v>343</v>
      </c>
      <c r="F6" s="3">
        <v>297</v>
      </c>
      <c r="G6" s="3">
        <v>266</v>
      </c>
      <c r="H6" s="3">
        <v>265</v>
      </c>
      <c r="I6" s="3">
        <v>250</v>
      </c>
      <c r="J6" s="4">
        <v>250</v>
      </c>
    </row>
    <row r="7" spans="1:10" ht="15.75" thickBot="1">
      <c r="A7" s="8" t="s">
        <v>5</v>
      </c>
      <c r="B7" s="16" t="s">
        <v>29</v>
      </c>
      <c r="C7" s="45">
        <v>14609</v>
      </c>
      <c r="D7" s="45">
        <v>7531</v>
      </c>
      <c r="E7" s="45">
        <v>5047</v>
      </c>
      <c r="F7" s="45">
        <v>3922</v>
      </c>
      <c r="G7" s="45">
        <v>3828</v>
      </c>
      <c r="H7" s="45">
        <v>3734</v>
      </c>
      <c r="I7" s="45">
        <v>3578</v>
      </c>
      <c r="J7" s="46">
        <v>3484</v>
      </c>
    </row>
    <row r="8" spans="1:10">
      <c r="A8" s="1" t="s">
        <v>12</v>
      </c>
      <c r="B8" t="s">
        <v>30</v>
      </c>
      <c r="C8" s="2">
        <v>15281</v>
      </c>
      <c r="D8" s="3">
        <v>7704</v>
      </c>
      <c r="E8" s="3">
        <v>5125</v>
      </c>
      <c r="F8" s="3">
        <v>3937</v>
      </c>
      <c r="G8" s="3">
        <v>3843</v>
      </c>
      <c r="H8" s="3">
        <v>3718</v>
      </c>
      <c r="I8" s="3">
        <v>3579</v>
      </c>
      <c r="J8" s="4">
        <v>3453</v>
      </c>
    </row>
    <row r="9" spans="1:10" ht="15.75" thickBot="1">
      <c r="A9" s="12"/>
      <c r="B9" t="s">
        <v>31</v>
      </c>
      <c r="C9" s="13">
        <v>14469</v>
      </c>
      <c r="D9" s="14">
        <v>7406</v>
      </c>
      <c r="E9" s="14">
        <v>5109</v>
      </c>
      <c r="F9" s="14">
        <v>3938</v>
      </c>
      <c r="G9" s="14">
        <v>3828</v>
      </c>
      <c r="H9" s="14">
        <v>3781</v>
      </c>
      <c r="I9" s="14">
        <v>3531</v>
      </c>
      <c r="J9" s="15">
        <v>3562</v>
      </c>
    </row>
    <row r="10" spans="1:10" ht="15.75" thickBot="1">
      <c r="A10" s="8" t="s">
        <v>5</v>
      </c>
      <c r="B10" s="16" t="s">
        <v>29</v>
      </c>
      <c r="C10" s="53">
        <v>125</v>
      </c>
      <c r="D10" s="53">
        <v>62</v>
      </c>
      <c r="E10" s="53">
        <v>62</v>
      </c>
      <c r="F10" s="53">
        <v>47</v>
      </c>
      <c r="G10" s="53">
        <v>47</v>
      </c>
      <c r="H10" s="53">
        <v>47</v>
      </c>
      <c r="I10" s="53">
        <v>31</v>
      </c>
      <c r="J10" s="54">
        <v>16</v>
      </c>
    </row>
    <row r="11" spans="1:10">
      <c r="A11" s="1" t="s">
        <v>14</v>
      </c>
      <c r="B11" t="s">
        <v>30</v>
      </c>
      <c r="C11" s="2">
        <v>109</v>
      </c>
      <c r="D11" s="3">
        <v>62</v>
      </c>
      <c r="E11" s="3">
        <v>32</v>
      </c>
      <c r="F11" s="3">
        <v>31</v>
      </c>
      <c r="G11" s="3">
        <v>47</v>
      </c>
      <c r="H11" s="3">
        <v>31</v>
      </c>
      <c r="I11" s="3">
        <v>31</v>
      </c>
      <c r="J11" s="4">
        <v>31</v>
      </c>
    </row>
    <row r="12" spans="1:10" ht="15.75" thickBot="1">
      <c r="A12" s="12"/>
      <c r="B12" t="s">
        <v>31</v>
      </c>
      <c r="C12" s="13">
        <v>125</v>
      </c>
      <c r="D12" s="14">
        <v>63</v>
      </c>
      <c r="E12" s="14">
        <v>63</v>
      </c>
      <c r="F12" s="14">
        <v>31</v>
      </c>
      <c r="G12" s="14">
        <v>31</v>
      </c>
      <c r="H12" s="14">
        <v>31</v>
      </c>
      <c r="I12" s="14">
        <v>31</v>
      </c>
      <c r="J12" s="15">
        <v>31</v>
      </c>
    </row>
    <row r="13" spans="1:10" ht="15.75" thickBot="1">
      <c r="A13" s="8" t="s">
        <v>16</v>
      </c>
      <c r="B13" s="16" t="s">
        <v>29</v>
      </c>
      <c r="C13" s="51">
        <v>23656</v>
      </c>
      <c r="D13" s="51">
        <v>12453</v>
      </c>
      <c r="E13" s="51">
        <v>8375</v>
      </c>
      <c r="F13" s="51">
        <v>6359</v>
      </c>
      <c r="G13" s="51">
        <v>6297</v>
      </c>
      <c r="H13" s="51">
        <v>6109</v>
      </c>
      <c r="I13" s="51">
        <v>5688</v>
      </c>
      <c r="J13" s="52">
        <v>5468</v>
      </c>
    </row>
    <row r="14" spans="1:10">
      <c r="A14" s="1" t="s">
        <v>17</v>
      </c>
      <c r="B14" t="s">
        <v>30</v>
      </c>
      <c r="C14" s="2">
        <v>23797</v>
      </c>
      <c r="D14" s="3">
        <v>12344</v>
      </c>
      <c r="E14" s="3">
        <v>8297</v>
      </c>
      <c r="F14" s="3">
        <v>6375</v>
      </c>
      <c r="G14" s="3">
        <v>6172</v>
      </c>
      <c r="H14" s="3">
        <v>6062</v>
      </c>
      <c r="I14" s="3">
        <v>5671</v>
      </c>
      <c r="J14" s="4">
        <v>5468</v>
      </c>
    </row>
    <row r="15" spans="1:10" ht="15.75" thickBot="1">
      <c r="A15" s="12"/>
      <c r="B15" t="s">
        <v>31</v>
      </c>
      <c r="C15" s="13">
        <v>23906</v>
      </c>
      <c r="D15" s="14">
        <v>12297</v>
      </c>
      <c r="E15" s="14">
        <v>8235</v>
      </c>
      <c r="F15" s="14">
        <v>6406</v>
      </c>
      <c r="G15" s="14">
        <v>6250</v>
      </c>
      <c r="H15" s="14">
        <v>5985</v>
      </c>
      <c r="I15" s="14">
        <v>5625</v>
      </c>
      <c r="J15" s="15">
        <v>5406</v>
      </c>
    </row>
    <row r="16" spans="1:10" ht="15.75" thickBot="1">
      <c r="A16" s="8" t="s">
        <v>19</v>
      </c>
      <c r="B16" s="16" t="s">
        <v>29</v>
      </c>
      <c r="C16" s="49">
        <v>4578</v>
      </c>
      <c r="D16" s="49">
        <v>2422</v>
      </c>
      <c r="E16" s="49">
        <v>1672</v>
      </c>
      <c r="F16" s="49">
        <v>1313</v>
      </c>
      <c r="G16" s="49">
        <v>1359</v>
      </c>
      <c r="H16" s="49">
        <v>1328</v>
      </c>
      <c r="I16" s="49">
        <v>1250</v>
      </c>
      <c r="J16" s="50">
        <v>1203</v>
      </c>
    </row>
    <row r="17" spans="1:10">
      <c r="A17" s="1" t="s">
        <v>12</v>
      </c>
      <c r="B17" t="s">
        <v>30</v>
      </c>
      <c r="C17" s="2">
        <v>4625</v>
      </c>
      <c r="D17" s="3">
        <v>2406</v>
      </c>
      <c r="E17" s="3">
        <v>1578</v>
      </c>
      <c r="F17" s="3">
        <v>1344</v>
      </c>
      <c r="G17" s="3">
        <v>1359</v>
      </c>
      <c r="H17" s="3">
        <v>1312</v>
      </c>
      <c r="I17" s="3">
        <v>1250</v>
      </c>
      <c r="J17" s="4">
        <v>1172</v>
      </c>
    </row>
    <row r="18" spans="1:10" ht="15.75" thickBot="1">
      <c r="A18" s="12"/>
      <c r="B18" t="s">
        <v>31</v>
      </c>
      <c r="C18" s="13">
        <v>4656</v>
      </c>
      <c r="D18" s="14">
        <v>2438</v>
      </c>
      <c r="E18" s="14">
        <v>1671</v>
      </c>
      <c r="F18" s="14">
        <v>1313</v>
      </c>
      <c r="G18" s="14">
        <v>1312</v>
      </c>
      <c r="H18" s="14">
        <v>1281</v>
      </c>
      <c r="I18" s="14">
        <v>1187</v>
      </c>
      <c r="J18" s="15">
        <v>1188</v>
      </c>
    </row>
    <row r="19" spans="1:10" ht="15.75" thickBot="1">
      <c r="A19" s="8" t="s">
        <v>21</v>
      </c>
      <c r="B19" s="16" t="s">
        <v>29</v>
      </c>
      <c r="C19" s="55">
        <v>18735</v>
      </c>
      <c r="D19" s="55">
        <v>9672</v>
      </c>
      <c r="E19" s="55">
        <v>6406</v>
      </c>
      <c r="F19" s="55">
        <v>4906</v>
      </c>
      <c r="G19" s="55">
        <v>4938</v>
      </c>
      <c r="H19" s="55">
        <v>4953</v>
      </c>
      <c r="I19" s="55">
        <v>4859</v>
      </c>
      <c r="J19" s="56">
        <v>4781</v>
      </c>
    </row>
    <row r="20" spans="1:10">
      <c r="A20" s="1" t="s">
        <v>22</v>
      </c>
      <c r="B20" t="s">
        <v>30</v>
      </c>
      <c r="C20" s="2">
        <v>18969</v>
      </c>
      <c r="D20" s="3">
        <v>9953</v>
      </c>
      <c r="E20" s="3">
        <v>6766</v>
      </c>
      <c r="F20" s="3">
        <v>5344</v>
      </c>
      <c r="G20" s="3">
        <v>4938</v>
      </c>
      <c r="H20" s="3">
        <v>5141</v>
      </c>
      <c r="I20" s="3">
        <v>4890</v>
      </c>
      <c r="J20" s="4">
        <v>4938</v>
      </c>
    </row>
    <row r="21" spans="1:10" ht="15.75" thickBot="1">
      <c r="A21" s="12"/>
      <c r="B21" t="s">
        <v>31</v>
      </c>
      <c r="C21" s="13">
        <v>18687</v>
      </c>
      <c r="D21" s="14">
        <v>9891</v>
      </c>
      <c r="E21" s="14">
        <v>6422</v>
      </c>
      <c r="F21" s="14">
        <v>5094</v>
      </c>
      <c r="G21" s="14">
        <v>5234</v>
      </c>
      <c r="H21" s="14">
        <v>5187</v>
      </c>
      <c r="I21" s="14">
        <v>5078</v>
      </c>
      <c r="J21" s="15">
        <v>4843</v>
      </c>
    </row>
    <row r="22" spans="1:10" ht="15.75" thickBot="1">
      <c r="A22" s="8" t="s">
        <v>24</v>
      </c>
      <c r="B22" s="16" t="s">
        <v>29</v>
      </c>
      <c r="C22" s="47">
        <v>19641</v>
      </c>
      <c r="D22" s="47">
        <v>10235</v>
      </c>
      <c r="E22" s="47">
        <v>6968</v>
      </c>
      <c r="F22" s="47">
        <v>5329</v>
      </c>
      <c r="G22" s="47">
        <v>4891</v>
      </c>
      <c r="H22" s="47">
        <v>4657</v>
      </c>
      <c r="I22" s="47">
        <v>4375</v>
      </c>
      <c r="J22" s="48">
        <v>4110</v>
      </c>
    </row>
    <row r="23" spans="1:10">
      <c r="A23" s="1" t="s">
        <v>6</v>
      </c>
      <c r="B23" t="s">
        <v>30</v>
      </c>
      <c r="C23" s="2">
        <v>19745</v>
      </c>
      <c r="D23" s="3">
        <v>10563</v>
      </c>
      <c r="E23" s="3">
        <v>6843</v>
      </c>
      <c r="F23" s="3">
        <v>5359</v>
      </c>
      <c r="G23" s="3">
        <v>5016</v>
      </c>
      <c r="H23" s="3">
        <v>4750</v>
      </c>
      <c r="I23" s="3">
        <v>4281</v>
      </c>
      <c r="J23" s="4">
        <v>4078</v>
      </c>
    </row>
    <row r="24" spans="1:10" ht="15.75" thickBot="1">
      <c r="A24" s="12"/>
      <c r="B24" t="s">
        <v>31</v>
      </c>
      <c r="C24" s="13">
        <v>19766</v>
      </c>
      <c r="D24" s="14">
        <v>10250</v>
      </c>
      <c r="E24" s="14">
        <v>6906</v>
      </c>
      <c r="F24" s="14">
        <v>5437</v>
      </c>
      <c r="G24" s="14">
        <v>4906</v>
      </c>
      <c r="H24" s="14">
        <v>4672</v>
      </c>
      <c r="I24" s="14">
        <v>4313</v>
      </c>
      <c r="J24" s="15">
        <v>4015</v>
      </c>
    </row>
    <row r="25" spans="1:10" ht="15.75" thickBot="1">
      <c r="A25" s="8" t="s">
        <v>26</v>
      </c>
      <c r="B25" s="16" t="s">
        <v>29</v>
      </c>
      <c r="C25" s="49">
        <v>39625</v>
      </c>
      <c r="D25" s="49">
        <v>20063</v>
      </c>
      <c r="E25" s="49">
        <v>13718</v>
      </c>
      <c r="F25" s="49">
        <v>10532</v>
      </c>
      <c r="G25" s="49">
        <v>9422</v>
      </c>
      <c r="H25" s="49">
        <v>8594</v>
      </c>
      <c r="I25" s="49">
        <v>7750</v>
      </c>
      <c r="J25" s="50">
        <v>7313</v>
      </c>
    </row>
    <row r="26" spans="1:10">
      <c r="A26" s="1" t="s">
        <v>27</v>
      </c>
      <c r="B26" t="s">
        <v>30</v>
      </c>
      <c r="C26" s="2">
        <v>39860</v>
      </c>
      <c r="D26" s="3">
        <v>20516</v>
      </c>
      <c r="E26" s="3">
        <v>13704</v>
      </c>
      <c r="F26" s="3">
        <v>10547</v>
      </c>
      <c r="G26" s="3">
        <v>9437</v>
      </c>
      <c r="H26" s="3">
        <v>8625</v>
      </c>
      <c r="I26" s="3">
        <v>7735</v>
      </c>
      <c r="J26" s="4">
        <v>7188</v>
      </c>
    </row>
    <row r="27" spans="1:10" ht="15.75" thickBot="1">
      <c r="A27" s="1"/>
      <c r="B27" t="s">
        <v>31</v>
      </c>
      <c r="C27" s="5">
        <v>39750</v>
      </c>
      <c r="D27" s="6">
        <v>20750</v>
      </c>
      <c r="E27" s="6">
        <v>13703</v>
      </c>
      <c r="F27" s="6">
        <v>10578</v>
      </c>
      <c r="G27" s="6">
        <v>9579</v>
      </c>
      <c r="H27" s="6">
        <v>8531</v>
      </c>
      <c r="I27" s="6">
        <v>7735</v>
      </c>
      <c r="J27" s="7">
        <v>7188</v>
      </c>
    </row>
    <row r="28" spans="1:10">
      <c r="A28" s="8"/>
      <c r="B28" s="8"/>
      <c r="C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19" sqref="L19"/>
    </sheetView>
  </sheetViews>
  <sheetFormatPr defaultRowHeight="15"/>
  <cols>
    <col min="1" max="1" width="18" customWidth="1"/>
    <col min="2" max="2" width="8.5703125" customWidth="1"/>
  </cols>
  <sheetData>
    <row r="1" spans="1:10">
      <c r="A1" t="s">
        <v>0</v>
      </c>
      <c r="B1" t="s">
        <v>11</v>
      </c>
      <c r="C1" s="1"/>
    </row>
    <row r="2" spans="1:10">
      <c r="C2" t="s">
        <v>4</v>
      </c>
    </row>
    <row r="3" spans="1:1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0" ht="15.75" thickBot="1">
      <c r="A4" s="8" t="s">
        <v>5</v>
      </c>
      <c r="B4" s="16" t="s">
        <v>29</v>
      </c>
      <c r="C4" s="57">
        <v>984</v>
      </c>
      <c r="D4" s="57">
        <v>484</v>
      </c>
      <c r="E4" s="57">
        <v>329</v>
      </c>
      <c r="F4" s="57">
        <v>313</v>
      </c>
      <c r="G4" s="57">
        <v>250</v>
      </c>
      <c r="H4" s="57">
        <v>250</v>
      </c>
      <c r="I4" s="57">
        <v>234</v>
      </c>
      <c r="J4" s="58">
        <v>219</v>
      </c>
    </row>
    <row r="5" spans="1:10">
      <c r="A5" t="s">
        <v>6</v>
      </c>
      <c r="B5" t="s">
        <v>30</v>
      </c>
      <c r="C5" s="2">
        <v>985</v>
      </c>
      <c r="D5" s="3">
        <v>500</v>
      </c>
      <c r="E5" s="3">
        <v>344</v>
      </c>
      <c r="F5" s="3">
        <v>297</v>
      </c>
      <c r="G5" s="3">
        <v>297</v>
      </c>
      <c r="H5" s="3">
        <v>234</v>
      </c>
      <c r="I5" s="3">
        <v>219</v>
      </c>
      <c r="J5" s="4">
        <v>234</v>
      </c>
    </row>
    <row r="6" spans="1:10" ht="15.75" thickBot="1">
      <c r="B6" t="s">
        <v>31</v>
      </c>
      <c r="C6" s="2">
        <v>969</v>
      </c>
      <c r="D6" s="3">
        <v>516</v>
      </c>
      <c r="E6" s="3">
        <v>329</v>
      </c>
      <c r="F6" s="3">
        <v>281</v>
      </c>
      <c r="G6" s="3">
        <v>250</v>
      </c>
      <c r="H6" s="3">
        <v>250</v>
      </c>
      <c r="I6" s="3">
        <v>250</v>
      </c>
      <c r="J6" s="4">
        <v>234</v>
      </c>
    </row>
    <row r="7" spans="1:10" ht="15.75" thickBot="1">
      <c r="A7" s="8" t="s">
        <v>5</v>
      </c>
      <c r="B7" s="16" t="s">
        <v>29</v>
      </c>
      <c r="C7" s="59">
        <v>15552</v>
      </c>
      <c r="D7" s="59">
        <v>9354</v>
      </c>
      <c r="E7" s="59">
        <v>6906</v>
      </c>
      <c r="F7" s="59">
        <v>4776</v>
      </c>
      <c r="G7" s="59">
        <v>4401</v>
      </c>
      <c r="H7" s="59">
        <v>3948</v>
      </c>
      <c r="I7" s="59">
        <v>3687</v>
      </c>
      <c r="J7" s="60">
        <v>2729</v>
      </c>
    </row>
    <row r="8" spans="1:10" ht="15.75" thickBot="1">
      <c r="A8" s="1" t="s">
        <v>12</v>
      </c>
      <c r="B8" t="s">
        <v>30</v>
      </c>
      <c r="C8" s="2">
        <v>14594</v>
      </c>
      <c r="D8" s="3">
        <v>7547</v>
      </c>
      <c r="E8" s="3">
        <v>5094</v>
      </c>
      <c r="F8" s="3">
        <v>3906</v>
      </c>
      <c r="G8" s="3">
        <v>3797</v>
      </c>
      <c r="H8" s="3">
        <v>3765</v>
      </c>
      <c r="I8" s="3">
        <v>3578</v>
      </c>
      <c r="J8" s="4">
        <v>3562</v>
      </c>
    </row>
    <row r="9" spans="1:10" ht="15.75" thickBot="1">
      <c r="A9" s="12"/>
      <c r="B9" t="s">
        <v>31</v>
      </c>
      <c r="C9" s="2">
        <v>14562</v>
      </c>
      <c r="D9" s="61">
        <v>7422</v>
      </c>
      <c r="E9" s="61">
        <v>4984</v>
      </c>
      <c r="F9" s="61">
        <v>3938</v>
      </c>
      <c r="G9" s="61">
        <v>3875</v>
      </c>
      <c r="H9" s="61">
        <v>3922</v>
      </c>
      <c r="I9" s="61">
        <v>3515</v>
      </c>
      <c r="J9" s="62">
        <v>3484</v>
      </c>
    </row>
    <row r="10" spans="1:10">
      <c r="A10" s="8" t="s">
        <v>5</v>
      </c>
      <c r="B10" s="16" t="s">
        <v>29</v>
      </c>
      <c r="C10" s="9">
        <v>141</v>
      </c>
      <c r="D10" s="10">
        <v>78</v>
      </c>
      <c r="E10" s="10">
        <v>47</v>
      </c>
      <c r="F10" s="10">
        <v>31</v>
      </c>
      <c r="G10" s="10">
        <v>32</v>
      </c>
      <c r="H10" s="10">
        <v>47</v>
      </c>
      <c r="I10" s="10">
        <v>31</v>
      </c>
      <c r="J10" s="11">
        <v>31</v>
      </c>
    </row>
    <row r="11" spans="1:10">
      <c r="A11" s="1" t="s">
        <v>14</v>
      </c>
      <c r="B11" t="s">
        <v>30</v>
      </c>
      <c r="C11" s="2">
        <v>125</v>
      </c>
      <c r="D11" s="3">
        <v>62</v>
      </c>
      <c r="E11" s="3">
        <v>62</v>
      </c>
      <c r="F11" s="3">
        <v>31</v>
      </c>
      <c r="G11" s="3">
        <v>31</v>
      </c>
      <c r="H11" s="3">
        <v>32</v>
      </c>
      <c r="I11" s="3">
        <v>31</v>
      </c>
      <c r="J11" s="4">
        <v>31</v>
      </c>
    </row>
    <row r="12" spans="1:10" ht="15.75" thickBot="1">
      <c r="A12" s="12"/>
      <c r="B12" t="s">
        <v>31</v>
      </c>
      <c r="C12" s="13">
        <v>141</v>
      </c>
      <c r="D12" s="14">
        <v>62</v>
      </c>
      <c r="E12" s="14">
        <v>47</v>
      </c>
      <c r="F12" s="14">
        <v>31</v>
      </c>
      <c r="G12" s="14">
        <v>47</v>
      </c>
      <c r="H12" s="14">
        <v>47</v>
      </c>
      <c r="I12" s="14">
        <v>32</v>
      </c>
      <c r="J12" s="15">
        <v>31</v>
      </c>
    </row>
    <row r="13" spans="1:10" ht="15.75" thickBot="1">
      <c r="A13" s="8" t="s">
        <v>16</v>
      </c>
      <c r="B13" s="16" t="s">
        <v>29</v>
      </c>
      <c r="C13" s="63">
        <v>24031</v>
      </c>
      <c r="D13" s="63">
        <v>12968</v>
      </c>
      <c r="E13" s="63">
        <v>8391</v>
      </c>
      <c r="F13" s="63">
        <v>6594</v>
      </c>
      <c r="G13" s="63">
        <v>6531</v>
      </c>
      <c r="H13" s="63">
        <v>6890</v>
      </c>
      <c r="I13" s="63">
        <v>6391</v>
      </c>
      <c r="J13" s="64">
        <v>6000</v>
      </c>
    </row>
    <row r="14" spans="1:10">
      <c r="A14" s="1" t="s">
        <v>17</v>
      </c>
      <c r="B14" t="s">
        <v>30</v>
      </c>
      <c r="C14" s="2">
        <v>23922</v>
      </c>
      <c r="D14" s="3">
        <v>12625</v>
      </c>
      <c r="E14" s="3">
        <v>8297</v>
      </c>
      <c r="F14" s="3">
        <v>6563</v>
      </c>
      <c r="G14" s="3">
        <v>6453</v>
      </c>
      <c r="H14" s="3">
        <v>6062</v>
      </c>
      <c r="I14" s="3">
        <v>5750</v>
      </c>
      <c r="J14" s="4">
        <v>5781</v>
      </c>
    </row>
    <row r="15" spans="1:10" ht="15.75" thickBot="1">
      <c r="A15" s="12"/>
      <c r="B15" t="s">
        <v>31</v>
      </c>
      <c r="C15" s="13">
        <v>24375</v>
      </c>
      <c r="D15" s="14">
        <v>12422</v>
      </c>
      <c r="E15" s="14">
        <v>8500</v>
      </c>
      <c r="F15" s="14">
        <v>6406</v>
      </c>
      <c r="G15" s="14">
        <v>6297</v>
      </c>
      <c r="H15" s="14">
        <v>6047</v>
      </c>
      <c r="I15" s="14">
        <v>5687</v>
      </c>
      <c r="J15" s="15">
        <v>5782</v>
      </c>
    </row>
    <row r="16" spans="1:10" ht="15.75" thickBot="1">
      <c r="A16" s="8" t="s">
        <v>19</v>
      </c>
      <c r="B16" s="16" t="s">
        <v>29</v>
      </c>
      <c r="C16" s="65">
        <v>4640</v>
      </c>
      <c r="D16" s="65">
        <v>2594</v>
      </c>
      <c r="E16" s="65">
        <v>1656</v>
      </c>
      <c r="F16" s="65">
        <v>1219</v>
      </c>
      <c r="G16" s="65">
        <v>1375</v>
      </c>
      <c r="H16" s="65">
        <v>1312</v>
      </c>
      <c r="I16" s="65">
        <v>1250</v>
      </c>
      <c r="J16" s="66">
        <v>1203</v>
      </c>
    </row>
    <row r="17" spans="1:10">
      <c r="A17" s="1" t="s">
        <v>12</v>
      </c>
      <c r="B17" t="s">
        <v>30</v>
      </c>
      <c r="C17" s="2">
        <v>4657</v>
      </c>
      <c r="D17" s="3">
        <v>2437</v>
      </c>
      <c r="E17" s="3">
        <v>1593</v>
      </c>
      <c r="F17" s="3">
        <v>1422</v>
      </c>
      <c r="G17" s="3">
        <v>1391</v>
      </c>
      <c r="H17" s="3">
        <v>1359</v>
      </c>
      <c r="I17" s="3">
        <v>1281</v>
      </c>
      <c r="J17" s="4">
        <v>1219</v>
      </c>
    </row>
    <row r="18" spans="1:10" ht="15.75" thickBot="1">
      <c r="A18" s="12"/>
      <c r="B18" t="s">
        <v>31</v>
      </c>
      <c r="C18" s="13">
        <v>4735</v>
      </c>
      <c r="D18" s="14">
        <v>2531</v>
      </c>
      <c r="E18" s="14">
        <v>1641</v>
      </c>
      <c r="F18" s="14">
        <v>1297</v>
      </c>
      <c r="G18" s="14">
        <v>1313</v>
      </c>
      <c r="H18" s="14">
        <v>1312</v>
      </c>
      <c r="I18" s="14">
        <v>1250</v>
      </c>
      <c r="J18" s="15">
        <v>1219</v>
      </c>
    </row>
    <row r="19" spans="1:10" ht="15.75" thickBot="1">
      <c r="A19" s="8" t="s">
        <v>21</v>
      </c>
      <c r="B19" s="16" t="s">
        <v>29</v>
      </c>
      <c r="C19" s="67">
        <v>18734</v>
      </c>
      <c r="D19" s="67">
        <v>9844</v>
      </c>
      <c r="E19" s="67">
        <v>6484</v>
      </c>
      <c r="F19" s="67">
        <v>5203</v>
      </c>
      <c r="G19" s="67">
        <v>5031</v>
      </c>
      <c r="H19" s="67">
        <v>5125</v>
      </c>
      <c r="I19" s="67">
        <v>4859</v>
      </c>
      <c r="J19" s="68">
        <v>4953</v>
      </c>
    </row>
    <row r="20" spans="1:10">
      <c r="A20" s="1" t="s">
        <v>22</v>
      </c>
      <c r="B20" t="s">
        <v>30</v>
      </c>
      <c r="C20" s="2">
        <v>18641</v>
      </c>
      <c r="D20" s="3">
        <v>10093</v>
      </c>
      <c r="E20" s="3">
        <v>7187</v>
      </c>
      <c r="F20" s="3">
        <v>5110</v>
      </c>
      <c r="G20" s="3">
        <v>5312</v>
      </c>
      <c r="H20" s="3">
        <v>5171</v>
      </c>
      <c r="I20" s="3">
        <v>5031</v>
      </c>
      <c r="J20" s="4">
        <v>5203</v>
      </c>
    </row>
    <row r="21" spans="1:10" ht="15.75" thickBot="1">
      <c r="A21" s="12"/>
      <c r="B21" t="s">
        <v>31</v>
      </c>
      <c r="C21" s="13">
        <v>19125</v>
      </c>
      <c r="D21" s="18">
        <v>9860</v>
      </c>
      <c r="E21" s="18">
        <v>6594</v>
      </c>
      <c r="F21" s="18">
        <v>5125</v>
      </c>
      <c r="G21" s="18">
        <v>5078</v>
      </c>
      <c r="H21" s="18">
        <v>5375</v>
      </c>
      <c r="I21" s="18">
        <v>5031</v>
      </c>
      <c r="J21" s="18">
        <v>5125</v>
      </c>
    </row>
    <row r="22" spans="1:10" ht="15.75" thickBot="1">
      <c r="A22" s="8" t="s">
        <v>24</v>
      </c>
      <c r="B22" s="16" t="s">
        <v>29</v>
      </c>
      <c r="C22" s="69">
        <v>20109</v>
      </c>
      <c r="D22" s="69">
        <v>10484</v>
      </c>
      <c r="E22" s="69">
        <v>6938</v>
      </c>
      <c r="F22" s="69">
        <v>5312</v>
      </c>
      <c r="G22" s="69">
        <v>5047</v>
      </c>
      <c r="H22" s="69">
        <v>4703</v>
      </c>
      <c r="I22" s="69">
        <v>4390</v>
      </c>
      <c r="J22" s="70">
        <v>4172</v>
      </c>
    </row>
    <row r="23" spans="1:10">
      <c r="A23" s="1" t="s">
        <v>6</v>
      </c>
      <c r="B23" t="s">
        <v>30</v>
      </c>
      <c r="C23" s="2">
        <v>20109</v>
      </c>
      <c r="D23" s="3">
        <v>10469</v>
      </c>
      <c r="E23" s="3">
        <v>6921</v>
      </c>
      <c r="F23" s="3">
        <v>5375</v>
      </c>
      <c r="G23" s="3">
        <v>5078</v>
      </c>
      <c r="H23" s="3">
        <v>4735</v>
      </c>
      <c r="I23" s="3">
        <v>4343</v>
      </c>
      <c r="J23" s="4">
        <v>4203</v>
      </c>
    </row>
    <row r="24" spans="1:10" ht="15.75" thickBot="1">
      <c r="A24" s="12"/>
      <c r="B24" t="s">
        <v>31</v>
      </c>
      <c r="C24" s="2">
        <v>20062</v>
      </c>
      <c r="D24" s="3">
        <v>10250</v>
      </c>
      <c r="E24" s="3">
        <v>6985</v>
      </c>
      <c r="F24" s="3">
        <v>5484</v>
      </c>
      <c r="G24" s="3">
        <v>5031</v>
      </c>
      <c r="H24" s="3">
        <v>4765</v>
      </c>
      <c r="I24" s="3">
        <v>4469</v>
      </c>
      <c r="J24" s="4">
        <v>4156</v>
      </c>
    </row>
    <row r="25" spans="1:10" ht="15.75" thickBot="1">
      <c r="A25" s="8" t="s">
        <v>26</v>
      </c>
      <c r="B25" s="16" t="s">
        <v>29</v>
      </c>
      <c r="C25" s="71">
        <v>39859</v>
      </c>
      <c r="D25" s="71">
        <v>21344</v>
      </c>
      <c r="E25" s="71">
        <v>14969</v>
      </c>
      <c r="F25" s="71">
        <v>11062</v>
      </c>
      <c r="G25" s="71">
        <v>10391</v>
      </c>
      <c r="H25" s="71">
        <v>9516</v>
      </c>
      <c r="I25" s="71">
        <v>8453</v>
      </c>
      <c r="J25" s="72">
        <v>7828</v>
      </c>
    </row>
    <row r="26" spans="1:10">
      <c r="A26" s="1" t="s">
        <v>27</v>
      </c>
      <c r="B26" t="s">
        <v>30</v>
      </c>
      <c r="C26" s="2">
        <v>39864</v>
      </c>
      <c r="D26" s="3">
        <v>20828</v>
      </c>
      <c r="E26" s="3">
        <v>11421</v>
      </c>
      <c r="F26" s="3">
        <v>11421</v>
      </c>
      <c r="G26" s="3">
        <v>10281</v>
      </c>
      <c r="H26" s="3">
        <v>9375</v>
      </c>
      <c r="I26" s="3">
        <v>8468</v>
      </c>
      <c r="J26" s="4">
        <v>7812</v>
      </c>
    </row>
    <row r="27" spans="1:10" ht="15.75" thickBot="1">
      <c r="A27" s="1"/>
      <c r="B27" t="s">
        <v>31</v>
      </c>
      <c r="C27" s="5">
        <v>39875</v>
      </c>
      <c r="D27" s="6">
        <v>21000</v>
      </c>
      <c r="E27" s="6">
        <v>14829</v>
      </c>
      <c r="F27" s="6">
        <v>11391</v>
      </c>
      <c r="G27" s="6">
        <v>10313</v>
      </c>
      <c r="H27" s="6">
        <v>9312</v>
      </c>
      <c r="I27" s="6">
        <v>8594</v>
      </c>
      <c r="J27" s="7">
        <v>7782</v>
      </c>
    </row>
    <row r="28" spans="1:10">
      <c r="A28" s="8"/>
      <c r="B28" s="8"/>
      <c r="C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E5" sqref="E5"/>
    </sheetView>
  </sheetViews>
  <sheetFormatPr defaultRowHeight="15"/>
  <cols>
    <col min="3" max="3" width="36.28515625" customWidth="1"/>
    <col min="4" max="4" width="11.140625" customWidth="1"/>
  </cols>
  <sheetData>
    <row r="1" spans="1:12">
      <c r="A1" t="s">
        <v>0</v>
      </c>
      <c r="B1" t="s">
        <v>1</v>
      </c>
    </row>
    <row r="2" spans="1:12">
      <c r="B2" t="s">
        <v>2</v>
      </c>
      <c r="C2" t="s">
        <v>3</v>
      </c>
      <c r="E2" t="s">
        <v>4</v>
      </c>
    </row>
    <row r="3" spans="1:12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</row>
    <row r="4" spans="1:12">
      <c r="A4" t="s">
        <v>5</v>
      </c>
      <c r="B4" t="s">
        <v>7</v>
      </c>
      <c r="C4" t="s">
        <v>8</v>
      </c>
      <c r="D4" t="s">
        <v>32</v>
      </c>
      <c r="E4">
        <f>AVERAGE('Stage 1 RAW'!C4:C6)</f>
        <v>1026.3333333333333</v>
      </c>
      <c r="F4">
        <f>AVERAGE('Stage 1 RAW'!D4:D6)</f>
        <v>552.33333333333337</v>
      </c>
      <c r="G4">
        <f>AVERAGE('Stage 1 RAW'!E4:E6)</f>
        <v>438</v>
      </c>
      <c r="H4">
        <f>AVERAGE('Stage 1 RAW'!F4:F6)</f>
        <v>333.66666666666669</v>
      </c>
      <c r="I4">
        <f>AVERAGE('Stage 1 RAW'!G4:G6)</f>
        <v>349</v>
      </c>
      <c r="J4">
        <f>AVERAGE('Stage 1 RAW'!H4:H6)</f>
        <v>286.33333333333331</v>
      </c>
      <c r="K4">
        <f>AVERAGE('Stage 1 RAW'!I4:I6)</f>
        <v>286.66666666666669</v>
      </c>
      <c r="L4">
        <f>AVERAGE('Stage 1 RAW'!J4:J6)</f>
        <v>281</v>
      </c>
    </row>
    <row r="5" spans="1:12">
      <c r="A5" t="s">
        <v>6</v>
      </c>
      <c r="C5" t="s">
        <v>9</v>
      </c>
      <c r="D5" t="s">
        <v>33</v>
      </c>
      <c r="E5">
        <f>AVERAGE('Stage 2 RAW'!C4:C6)</f>
        <v>996.66666666666663</v>
      </c>
      <c r="F5">
        <f>AVERAGE('Stage 2 RAW'!D4:D6)</f>
        <v>536.66666666666663</v>
      </c>
      <c r="G5">
        <f>AVERAGE('Stage 2 RAW'!E4:E6)</f>
        <v>386.66666666666669</v>
      </c>
      <c r="H5">
        <f>AVERAGE('Stage 2 RAW'!F4:F6)</f>
        <v>291.33333333333331</v>
      </c>
      <c r="I5">
        <f>AVERAGE('Stage 2 RAW'!G4:G6)</f>
        <v>312</v>
      </c>
      <c r="J5">
        <f>AVERAGE('Stage 2 RAW'!H4:H6)</f>
        <v>286.66666666666669</v>
      </c>
      <c r="K5">
        <f>AVERAGE('Stage 2 RAW'!I4:I6)</f>
        <v>245</v>
      </c>
      <c r="L5">
        <f>AVERAGE('Stage 2 RAW'!J4:J6)</f>
        <v>235</v>
      </c>
    </row>
    <row r="6" spans="1:12">
      <c r="C6" t="s">
        <v>10</v>
      </c>
      <c r="D6" t="s">
        <v>34</v>
      </c>
      <c r="E6">
        <f>AVERAGE('Stage 3.8 RAW'!C4:C6)</f>
        <v>995</v>
      </c>
      <c r="F6">
        <f>AVERAGE('Stage 3.8 RAW'!D4:D6)</f>
        <v>500</v>
      </c>
      <c r="G6">
        <f>AVERAGE('Stage 3.8 RAW'!E4:E6)</f>
        <v>348.66666666666669</v>
      </c>
      <c r="H6">
        <f>AVERAGE('Stage 3.8 RAW'!F4:F6)</f>
        <v>319.33333333333331</v>
      </c>
      <c r="I6">
        <f>AVERAGE('Stage 3.8 RAW'!G4:G6)</f>
        <v>265.66666666666669</v>
      </c>
      <c r="J6">
        <f>AVERAGE('Stage 3.8 RAW'!H4:H6)</f>
        <v>249.66666666666666</v>
      </c>
      <c r="K6">
        <f>AVERAGE('Stage 3.8 RAW'!I4:I6)</f>
        <v>260.33333333333331</v>
      </c>
      <c r="L6">
        <f>AVERAGE('Stage 3.8 RAW'!J4:J6)</f>
        <v>239.33333333333334</v>
      </c>
    </row>
    <row r="7" spans="1:12">
      <c r="C7" t="s">
        <v>11</v>
      </c>
      <c r="D7" t="s">
        <v>35</v>
      </c>
      <c r="E7">
        <f>AVERAGE('Stage 3.64 RAW'!C4:C6)</f>
        <v>979.33333333333337</v>
      </c>
      <c r="F7">
        <f>AVERAGE('Stage 3.64 RAW'!D4:D6)</f>
        <v>500</v>
      </c>
      <c r="G7">
        <f>AVERAGE('Stage 3.64 RAW'!E4:E6)</f>
        <v>334</v>
      </c>
      <c r="H7">
        <f>AVERAGE('Stage 3.64 RAW'!F4:F6)</f>
        <v>297</v>
      </c>
      <c r="I7">
        <f>AVERAGE('Stage 3.64 RAW'!G4:G6)</f>
        <v>265.66666666666669</v>
      </c>
      <c r="J7">
        <f>AVERAGE('Stage 3.64 RAW'!H4:H6)</f>
        <v>244.66666666666666</v>
      </c>
      <c r="K7">
        <f>AVERAGE('Stage 3.64 RAW'!I4:I6)</f>
        <v>234.33333333333334</v>
      </c>
      <c r="L7">
        <f>AVERAGE('Stage 3.64 RAW'!J4:J6)</f>
        <v>229</v>
      </c>
    </row>
    <row r="8" spans="1:12">
      <c r="A8" t="s">
        <v>5</v>
      </c>
      <c r="B8" t="s">
        <v>13</v>
      </c>
      <c r="C8" t="s">
        <v>8</v>
      </c>
      <c r="D8" t="s">
        <v>32</v>
      </c>
      <c r="E8">
        <f>AVERAGE('Stage 1 RAW'!C7:C9)</f>
        <v>14552</v>
      </c>
      <c r="F8">
        <f>AVERAGE('Stage 1 RAW'!D7:D9)</f>
        <v>8031</v>
      </c>
      <c r="G8">
        <f>AVERAGE('Stage 1 RAW'!E7:E9)</f>
        <v>5630.666666666667</v>
      </c>
      <c r="H8">
        <f>AVERAGE('Stage 1 RAW'!F7:F9)</f>
        <v>4698</v>
      </c>
      <c r="I8">
        <f>AVERAGE('Stage 1 RAW'!G7:G9)</f>
        <v>4635.666666666667</v>
      </c>
      <c r="J8">
        <f>AVERAGE('Stage 1 RAW'!H7:H9)</f>
        <v>4458.666666666667</v>
      </c>
      <c r="K8">
        <f>AVERAGE('Stage 1 RAW'!I7:I9)</f>
        <v>4130.333333333333</v>
      </c>
      <c r="L8">
        <f>AVERAGE('Stage 1 RAW'!J7:J9)</f>
        <v>3979.3333333333335</v>
      </c>
    </row>
    <row r="9" spans="1:12">
      <c r="A9" t="s">
        <v>12</v>
      </c>
      <c r="C9" t="s">
        <v>9</v>
      </c>
      <c r="D9" t="s">
        <v>33</v>
      </c>
      <c r="E9">
        <f>AVERAGE('Stage 2 RAW'!C7:C9)</f>
        <v>14414.666666666666</v>
      </c>
      <c r="F9">
        <f>AVERAGE('Stage 2 RAW'!D7:D9)</f>
        <v>7597.333333333333</v>
      </c>
      <c r="G9">
        <f>AVERAGE('Stage 2 RAW'!E7:E9)</f>
        <v>5309</v>
      </c>
      <c r="H9">
        <f>AVERAGE('Stage 2 RAW'!F7:F9)</f>
        <v>4298.666666666667</v>
      </c>
      <c r="I9">
        <f>AVERAGE('Stage 2 RAW'!G7:G9)</f>
        <v>4058.6666666666665</v>
      </c>
      <c r="J9">
        <f>AVERAGE('Stage 2 RAW'!H7:H9)</f>
        <v>3994.6666666666665</v>
      </c>
      <c r="K9">
        <f>AVERAGE('Stage 2 RAW'!I7:I9)</f>
        <v>3727.3333333333335</v>
      </c>
      <c r="L9">
        <f>AVERAGE('Stage 2 RAW'!J7:J9)</f>
        <v>3581.6666666666665</v>
      </c>
    </row>
    <row r="10" spans="1:12">
      <c r="C10" t="s">
        <v>10</v>
      </c>
      <c r="D10" t="s">
        <v>34</v>
      </c>
      <c r="E10">
        <f>AVERAGE('Stage 3.8 RAW'!C7:C9)</f>
        <v>14786.333333333334</v>
      </c>
      <c r="F10">
        <f>AVERAGE('Stage 3.8 RAW'!D7:D9)</f>
        <v>7547</v>
      </c>
      <c r="G10">
        <f>AVERAGE('Stage 3.8 RAW'!E7:E9)</f>
        <v>5093.666666666667</v>
      </c>
      <c r="H10">
        <f>AVERAGE('Stage 3.8 RAW'!F7:F9)</f>
        <v>3932.3333333333335</v>
      </c>
      <c r="I10">
        <f>AVERAGE('Stage 3.8 RAW'!G7:G9)</f>
        <v>3833</v>
      </c>
      <c r="J10">
        <f>AVERAGE('Stage 3.8 RAW'!H7:H9)</f>
        <v>3744.3333333333335</v>
      </c>
      <c r="K10">
        <f>AVERAGE('Stage 3.8 RAW'!I7:I9)</f>
        <v>3562.6666666666665</v>
      </c>
      <c r="L10">
        <f>AVERAGE('Stage 3.8 RAW'!J7:J9)</f>
        <v>3499.6666666666665</v>
      </c>
    </row>
    <row r="11" spans="1:12">
      <c r="C11" t="s">
        <v>11</v>
      </c>
      <c r="D11" t="s">
        <v>35</v>
      </c>
      <c r="E11">
        <f>AVERAGE('Stage 3.64 RAW'!C7:C9)</f>
        <v>14902.666666666666</v>
      </c>
      <c r="F11">
        <f>AVERAGE('Stage 3.64 RAW'!D7:D9)</f>
        <v>8107.666666666667</v>
      </c>
      <c r="G11">
        <f>AVERAGE('Stage 3.64 RAW'!E7:E9)</f>
        <v>5661.333333333333</v>
      </c>
      <c r="H11">
        <f>AVERAGE('Stage 3.64 RAW'!F7:F9)</f>
        <v>4206.666666666667</v>
      </c>
      <c r="I11">
        <f>AVERAGE('Stage 3.64 RAW'!G7:G9)</f>
        <v>4024.3333333333335</v>
      </c>
      <c r="J11">
        <f>AVERAGE('Stage 3.64 RAW'!H7:H9)</f>
        <v>3878.3333333333335</v>
      </c>
      <c r="K11">
        <f>AVERAGE('Stage 3.64 RAW'!I7:I9)</f>
        <v>3593.3333333333335</v>
      </c>
      <c r="L11">
        <f>AVERAGE('Stage 3.64 RAW'!J7:J9)</f>
        <v>3258.3333333333335</v>
      </c>
    </row>
    <row r="12" spans="1:12">
      <c r="A12" t="s">
        <v>5</v>
      </c>
      <c r="B12" t="s">
        <v>15</v>
      </c>
      <c r="C12" t="s">
        <v>8</v>
      </c>
      <c r="D12" t="s">
        <v>32</v>
      </c>
      <c r="E12">
        <f>AVERAGE('Stage 1 RAW'!C10:C12)</f>
        <v>126.66666666666667</v>
      </c>
      <c r="F12">
        <f>AVERAGE('Stage 1 RAW'!D10:D12)</f>
        <v>76.333333333333329</v>
      </c>
      <c r="G12">
        <f>AVERAGE('Stage 1 RAW'!E10:E12)</f>
        <v>62.333333333333336</v>
      </c>
      <c r="H12">
        <f>AVERAGE('Stage 1 RAW'!F10:F12)</f>
        <v>53.666666666666664</v>
      </c>
      <c r="I12">
        <f>AVERAGE('Stage 1 RAW'!G10:G12)</f>
        <v>48.666666666666664</v>
      </c>
      <c r="J12">
        <f>AVERAGE('Stage 1 RAW'!H10:H12)</f>
        <v>47</v>
      </c>
      <c r="K12">
        <f>AVERAGE('Stage 1 RAW'!I10:I12)</f>
        <v>45</v>
      </c>
      <c r="L12">
        <f>AVERAGE('Stage 1 RAW'!J10:J12)</f>
        <v>39.666666666666664</v>
      </c>
    </row>
    <row r="13" spans="1:12">
      <c r="A13" t="s">
        <v>14</v>
      </c>
      <c r="C13" t="s">
        <v>9</v>
      </c>
      <c r="D13" t="s">
        <v>33</v>
      </c>
      <c r="E13">
        <f>AVERAGE('Stage 2 RAW'!C10:C12)</f>
        <v>123</v>
      </c>
      <c r="F13">
        <f>AVERAGE('Stage 2 RAW'!D10:D12)</f>
        <v>76.333333333333329</v>
      </c>
      <c r="G13">
        <f>AVERAGE('Stage 2 RAW'!E10:E12)</f>
        <v>65.666666666666671</v>
      </c>
      <c r="H13">
        <f>AVERAGE('Stage 2 RAW'!F10:F12)</f>
        <v>50</v>
      </c>
      <c r="I13">
        <f>AVERAGE('Stage 2 RAW'!G10:G12)</f>
        <v>41.666666666666664</v>
      </c>
      <c r="J13">
        <f>AVERAGE('Stage 2 RAW'!H10:H12)</f>
        <v>36</v>
      </c>
      <c r="K13">
        <f>AVERAGE('Stage 2 RAW'!I10:I12)</f>
        <v>33</v>
      </c>
      <c r="L13">
        <f>AVERAGE('Stage 2 RAW'!J10:J12)</f>
        <v>31.333333333333332</v>
      </c>
    </row>
    <row r="14" spans="1:12">
      <c r="C14" t="s">
        <v>10</v>
      </c>
      <c r="D14" t="s">
        <v>34</v>
      </c>
      <c r="E14">
        <f>AVERAGE('Stage 3.8 RAW'!C10:C12)</f>
        <v>119.66666666666667</v>
      </c>
      <c r="F14">
        <f>AVERAGE('Stage 3.8 RAW'!D10:D12)</f>
        <v>62.333333333333336</v>
      </c>
      <c r="G14">
        <f>AVERAGE('Stage 3.8 RAW'!E10:E12)</f>
        <v>52.333333333333336</v>
      </c>
      <c r="H14">
        <f>AVERAGE('Stage 3.8 RAW'!F10:F12)</f>
        <v>36.333333333333336</v>
      </c>
      <c r="I14">
        <f>AVERAGE('Stage 3.8 RAW'!G10:G12)</f>
        <v>41.666666666666664</v>
      </c>
      <c r="J14">
        <f>AVERAGE('Stage 3.8 RAW'!H10:H12)</f>
        <v>36.333333333333336</v>
      </c>
      <c r="K14">
        <f>AVERAGE('Stage 3.8 RAW'!I10:I12)</f>
        <v>31</v>
      </c>
      <c r="L14">
        <f>AVERAGE('Stage 3.8 RAW'!J10:J12)</f>
        <v>26</v>
      </c>
    </row>
    <row r="15" spans="1:12">
      <c r="C15" t="s">
        <v>11</v>
      </c>
      <c r="D15" t="s">
        <v>35</v>
      </c>
      <c r="E15">
        <f>AVERAGE('Stage 3.64 RAW'!C10:C12)</f>
        <v>135.66666666666666</v>
      </c>
      <c r="F15">
        <f>AVERAGE('Stage 3.64 RAW'!D10:D12)</f>
        <v>67.333333333333329</v>
      </c>
      <c r="G15">
        <f>AVERAGE('Stage 3.64 RAW'!E10:E12)</f>
        <v>52</v>
      </c>
      <c r="H15">
        <f>AVERAGE('Stage 3.64 RAW'!F10:F12)</f>
        <v>31</v>
      </c>
      <c r="I15">
        <f>AVERAGE('Stage 3.64 RAW'!G10:G12)</f>
        <v>36.666666666666664</v>
      </c>
      <c r="J15">
        <f>AVERAGE('Stage 3.64 RAW'!H10:H12)</f>
        <v>42</v>
      </c>
      <c r="K15">
        <f>AVERAGE('Stage 3.64 RAW'!I10:I12)</f>
        <v>31.333333333333332</v>
      </c>
      <c r="L15">
        <f>AVERAGE('Stage 3.64 RAW'!J10:J12)</f>
        <v>31</v>
      </c>
    </row>
    <row r="16" spans="1:12">
      <c r="A16" t="s">
        <v>16</v>
      </c>
      <c r="B16" t="s">
        <v>18</v>
      </c>
      <c r="C16" t="s">
        <v>8</v>
      </c>
      <c r="D16" t="s">
        <v>32</v>
      </c>
      <c r="E16">
        <f>AVERAGE('Stage 1 RAW'!C13:C15)</f>
        <v>24203.333333333332</v>
      </c>
      <c r="F16">
        <f>AVERAGE('Stage 1 RAW'!D13:D15)</f>
        <v>13243</v>
      </c>
      <c r="G16">
        <f>AVERAGE('Stage 1 RAW'!E13:E15)</f>
        <v>10362.666666666666</v>
      </c>
      <c r="H16">
        <f>AVERAGE('Stage 1 RAW'!F13:F15)</f>
        <v>8567.3333333333339</v>
      </c>
      <c r="I16">
        <f>AVERAGE('Stage 1 RAW'!G13:G15)</f>
        <v>7982.666666666667</v>
      </c>
      <c r="J16">
        <f>AVERAGE('Stage 1 RAW'!H13:H15)</f>
        <v>7701.333333333333</v>
      </c>
      <c r="K16">
        <f>AVERAGE('Stage 1 RAW'!I13:I15)</f>
        <v>7029</v>
      </c>
      <c r="L16">
        <f>AVERAGE('Stage 1 RAW'!J13:J15)</f>
        <v>6495</v>
      </c>
    </row>
    <row r="17" spans="1:12">
      <c r="A17" t="s">
        <v>17</v>
      </c>
      <c r="C17" t="s">
        <v>9</v>
      </c>
      <c r="D17" t="s">
        <v>33</v>
      </c>
      <c r="E17">
        <f>AVERAGE('Stage 2 RAW'!C13:C15)</f>
        <v>23979</v>
      </c>
      <c r="F17">
        <f>AVERAGE('Stage 2 RAW'!D13:D15)</f>
        <v>12479.333333333334</v>
      </c>
      <c r="G17">
        <f>AVERAGE('Stage 2 RAW'!E13:E15)</f>
        <v>8328</v>
      </c>
      <c r="H17">
        <f>AVERAGE('Stage 2 RAW'!F13:F15)</f>
        <v>6443</v>
      </c>
      <c r="I17">
        <f>AVERAGE('Stage 2 RAW'!G13:G15)</f>
        <v>6224</v>
      </c>
      <c r="J17">
        <f>AVERAGE('Stage 2 RAW'!H13:H15)</f>
        <v>6088.333333333333</v>
      </c>
      <c r="K17">
        <f>AVERAGE('Stage 2 RAW'!I13:I15)</f>
        <v>5718.666666666667</v>
      </c>
      <c r="L17">
        <f>AVERAGE('Stage 2 RAW'!J13:J15)</f>
        <v>5526</v>
      </c>
    </row>
    <row r="18" spans="1:12">
      <c r="C18" t="s">
        <v>10</v>
      </c>
      <c r="D18" t="s">
        <v>34</v>
      </c>
      <c r="E18">
        <f>AVERAGE('Stage 3.8 RAW'!C13:C15)</f>
        <v>23786.333333333332</v>
      </c>
      <c r="F18">
        <f>AVERAGE('Stage 3.8 RAW'!D13:D15)</f>
        <v>12364.666666666666</v>
      </c>
      <c r="G18">
        <f>AVERAGE('Stage 3.8 RAW'!E13:E15)</f>
        <v>8302.3333333333339</v>
      </c>
      <c r="H18">
        <f>AVERAGE('Stage 3.8 RAW'!F13:F15)</f>
        <v>6380</v>
      </c>
      <c r="I18">
        <f>AVERAGE('Stage 3.8 RAW'!G13:G15)</f>
        <v>6239.666666666667</v>
      </c>
      <c r="J18">
        <f>AVERAGE('Stage 3.8 RAW'!H13:H15)</f>
        <v>6052</v>
      </c>
      <c r="K18">
        <f>AVERAGE('Stage 3.8 RAW'!I13:I15)</f>
        <v>5661.333333333333</v>
      </c>
      <c r="L18">
        <f>AVERAGE('Stage 3.8 RAW'!J13:J15)</f>
        <v>5447.333333333333</v>
      </c>
    </row>
    <row r="19" spans="1:12">
      <c r="C19" t="s">
        <v>11</v>
      </c>
      <c r="D19" t="s">
        <v>35</v>
      </c>
      <c r="E19">
        <f>AVERAGE('Stage 3.64 RAW'!C13:C15)</f>
        <v>24109.333333333332</v>
      </c>
      <c r="F19">
        <f>AVERAGE('Stage 3.64 RAW'!D13:D15)</f>
        <v>12671.666666666666</v>
      </c>
      <c r="G19">
        <f>AVERAGE('Stage 3.64 RAW'!E13:E15)</f>
        <v>8396</v>
      </c>
      <c r="H19">
        <f>AVERAGE('Stage 3.64 RAW'!F13:F15)</f>
        <v>6521</v>
      </c>
      <c r="I19">
        <f>AVERAGE('Stage 3.64 RAW'!G13:G15)</f>
        <v>6427</v>
      </c>
      <c r="J19">
        <f>AVERAGE('Stage 3.64 RAW'!H13:H15)</f>
        <v>6333</v>
      </c>
      <c r="K19">
        <f>AVERAGE('Stage 3.64 RAW'!I13:I15)</f>
        <v>5942.666666666667</v>
      </c>
      <c r="L19">
        <f>AVERAGE('Stage 3.64 RAW'!J13:J15)</f>
        <v>5854.333333333333</v>
      </c>
    </row>
    <row r="20" spans="1:12">
      <c r="A20" t="s">
        <v>19</v>
      </c>
      <c r="B20" t="s">
        <v>20</v>
      </c>
      <c r="C20" t="s">
        <v>8</v>
      </c>
      <c r="D20" t="s">
        <v>32</v>
      </c>
      <c r="E20">
        <f>AVERAGE('Stage 1 RAW'!C16:C18)</f>
        <v>4599</v>
      </c>
      <c r="F20">
        <f>AVERAGE('Stage 1 RAW'!D16:D18)</f>
        <v>2750.3333333333335</v>
      </c>
      <c r="G20">
        <f>AVERAGE('Stage 1 RAW'!E16:E18)</f>
        <v>1797</v>
      </c>
      <c r="H20">
        <f>AVERAGE('Stage 1 RAW'!F16:F18)</f>
        <v>1479.3333333333333</v>
      </c>
      <c r="I20">
        <f>AVERAGE('Stage 1 RAW'!G16:G18)</f>
        <v>1485</v>
      </c>
      <c r="J20">
        <f>AVERAGE('Stage 1 RAW'!H16:H18)</f>
        <v>1422</v>
      </c>
      <c r="K20">
        <f>AVERAGE('Stage 1 RAW'!I16:I18)</f>
        <v>1338.3333333333333</v>
      </c>
      <c r="L20">
        <f>AVERAGE('Stage 1 RAW'!J16:J18)</f>
        <v>1286.3333333333333</v>
      </c>
    </row>
    <row r="21" spans="1:12">
      <c r="A21" t="s">
        <v>12</v>
      </c>
      <c r="C21" t="s">
        <v>9</v>
      </c>
      <c r="D21" t="s">
        <v>33</v>
      </c>
      <c r="E21">
        <f>AVERAGE('Stage 2 RAW'!C16:C18)</f>
        <v>4651.333333333333</v>
      </c>
      <c r="F21">
        <f>AVERAGE('Stage 2 RAW'!D16:D18)</f>
        <v>2422</v>
      </c>
      <c r="G21">
        <f>AVERAGE('Stage 2 RAW'!E16:E18)</f>
        <v>1614.6666666666667</v>
      </c>
      <c r="H21">
        <f>AVERAGE('Stage 2 RAW'!F16:F18)</f>
        <v>1302.3333333333333</v>
      </c>
      <c r="I21">
        <f>AVERAGE('Stage 2 RAW'!G16:G18)</f>
        <v>1338.3333333333333</v>
      </c>
      <c r="J21">
        <f>AVERAGE('Stage 2 RAW'!H16:H18)</f>
        <v>1302</v>
      </c>
      <c r="K21">
        <f>AVERAGE('Stage 2 RAW'!I16:I18)</f>
        <v>1208</v>
      </c>
      <c r="L21">
        <f>AVERAGE('Stage 2 RAW'!J16:J18)</f>
        <v>1197.6666666666667</v>
      </c>
    </row>
    <row r="22" spans="1:12">
      <c r="C22" t="s">
        <v>10</v>
      </c>
      <c r="D22" t="s">
        <v>34</v>
      </c>
      <c r="E22">
        <f>AVERAGE('Stage 3.8 RAW'!C16:C18)</f>
        <v>4619.666666666667</v>
      </c>
      <c r="F22">
        <f>AVERAGE('Stage 3.8 RAW'!D16:D18)</f>
        <v>2422</v>
      </c>
      <c r="G22">
        <f>AVERAGE('Stage 3.8 RAW'!E16:E18)</f>
        <v>1640.3333333333333</v>
      </c>
      <c r="H22">
        <f>AVERAGE('Stage 3.8 RAW'!F16:F18)</f>
        <v>1323.3333333333333</v>
      </c>
      <c r="I22">
        <f>AVERAGE('Stage 3.8 RAW'!G16:G18)</f>
        <v>1343.3333333333333</v>
      </c>
      <c r="J22">
        <f>AVERAGE('Stage 3.8 RAW'!H16:H18)</f>
        <v>1307</v>
      </c>
      <c r="K22">
        <f>AVERAGE('Stage 3.8 RAW'!I16:I18)</f>
        <v>1229</v>
      </c>
      <c r="L22">
        <f>AVERAGE('Stage 3.8 RAW'!J16:J18)</f>
        <v>1187.6666666666667</v>
      </c>
    </row>
    <row r="23" spans="1:12">
      <c r="C23" t="s">
        <v>11</v>
      </c>
      <c r="D23" t="s">
        <v>35</v>
      </c>
      <c r="E23">
        <f>AVERAGE('Stage 3.64 RAW'!C16:C18)</f>
        <v>4677.333333333333</v>
      </c>
      <c r="F23">
        <f>AVERAGE('Stage 3.64 RAW'!D16:D18)</f>
        <v>2520.6666666666665</v>
      </c>
      <c r="G23">
        <f>AVERAGE('Stage 3.64 RAW'!E16:E18)</f>
        <v>1630</v>
      </c>
      <c r="H23">
        <f>AVERAGE('Stage 3.64 RAW'!F16:F18)</f>
        <v>1312.6666666666667</v>
      </c>
      <c r="I23">
        <f>AVERAGE('Stage 3.64 RAW'!G16:G18)</f>
        <v>1359.6666666666667</v>
      </c>
      <c r="J23">
        <f>AVERAGE('Stage 3.64 RAW'!H16:H18)</f>
        <v>1327.6666666666667</v>
      </c>
      <c r="K23">
        <f>AVERAGE('Stage 3.64 RAW'!I16:I18)</f>
        <v>1260.3333333333333</v>
      </c>
      <c r="L23">
        <f>AVERAGE('Stage 3.64 RAW'!J16:J18)</f>
        <v>1213.6666666666667</v>
      </c>
    </row>
    <row r="24" spans="1:12">
      <c r="A24" t="s">
        <v>21</v>
      </c>
      <c r="B24" t="s">
        <v>23</v>
      </c>
      <c r="C24" t="s">
        <v>8</v>
      </c>
      <c r="D24" t="s">
        <v>32</v>
      </c>
      <c r="E24">
        <f>AVERAGE('Stage 1 RAW'!C19:C21)</f>
        <v>18816</v>
      </c>
      <c r="F24">
        <f>AVERAGE('Stage 1 RAW'!D19:D21)</f>
        <v>12361</v>
      </c>
      <c r="G24">
        <f>AVERAGE('Stage 1 RAW'!E19:E21)</f>
        <v>8647.3333333333339</v>
      </c>
      <c r="H24">
        <f>AVERAGE('Stage 1 RAW'!F19:F21)</f>
        <v>7364.666666666667</v>
      </c>
      <c r="I24">
        <f>AVERAGE('Stage 1 RAW'!G19:G21)</f>
        <v>6555.333333333333</v>
      </c>
      <c r="J24">
        <f>AVERAGE('Stage 1 RAW'!H19:H21)</f>
        <v>5812.333333333333</v>
      </c>
      <c r="K24">
        <f>AVERAGE('Stage 1 RAW'!I19:I21)</f>
        <v>5989.333333333333</v>
      </c>
      <c r="L24">
        <f>AVERAGE('Stage 1 RAW'!J19:J21)</f>
        <v>5229</v>
      </c>
    </row>
    <row r="25" spans="1:12">
      <c r="A25" t="s">
        <v>22</v>
      </c>
      <c r="C25" t="s">
        <v>9</v>
      </c>
      <c r="D25" t="s">
        <v>33</v>
      </c>
      <c r="E25">
        <f>AVERAGE('Stage 2 RAW'!C19:C21)</f>
        <v>18734.333333333332</v>
      </c>
      <c r="F25">
        <f>AVERAGE('Stage 2 RAW'!D19:D21)</f>
        <v>9656.3333333333339</v>
      </c>
      <c r="G25">
        <f>AVERAGE('Stage 2 RAW'!E19:E21)</f>
        <v>6531</v>
      </c>
      <c r="H25">
        <f>AVERAGE('Stage 2 RAW'!F19:F21)</f>
        <v>4989.666666666667</v>
      </c>
      <c r="I25">
        <f>AVERAGE('Stage 2 RAW'!G19:G21)</f>
        <v>5005.333333333333</v>
      </c>
      <c r="J25">
        <f>AVERAGE('Stage 2 RAW'!H19:H21)</f>
        <v>5078</v>
      </c>
      <c r="K25">
        <f>AVERAGE('Stage 2 RAW'!I19:I21)</f>
        <v>4911.333333333333</v>
      </c>
      <c r="L25">
        <f>AVERAGE('Stage 2 RAW'!J19:J21)</f>
        <v>4864.333333333333</v>
      </c>
    </row>
    <row r="26" spans="1:12">
      <c r="C26" t="s">
        <v>10</v>
      </c>
      <c r="D26" t="s">
        <v>34</v>
      </c>
      <c r="E26">
        <f>AVERAGE('Stage 3.8 RAW'!C19:C21)</f>
        <v>18797</v>
      </c>
      <c r="F26">
        <f>AVERAGE('Stage 3.8 RAW'!D19:D21)</f>
        <v>9838.6666666666661</v>
      </c>
      <c r="G26">
        <f>AVERAGE('Stage 3.8 RAW'!E19:E21)</f>
        <v>6531.333333333333</v>
      </c>
      <c r="H26">
        <f>AVERAGE('Stage 3.8 RAW'!F19:F21)</f>
        <v>5114.666666666667</v>
      </c>
      <c r="I26">
        <f>AVERAGE('Stage 3.8 RAW'!G19:G21)</f>
        <v>5036.666666666667</v>
      </c>
      <c r="J26">
        <f>AVERAGE('Stage 3.8 RAW'!H19:H21)</f>
        <v>5093.666666666667</v>
      </c>
      <c r="K26">
        <f>AVERAGE('Stage 3.8 RAW'!I19:I21)</f>
        <v>4942.333333333333</v>
      </c>
      <c r="L26">
        <f>AVERAGE('Stage 3.8 RAW'!J19:J21)</f>
        <v>4854</v>
      </c>
    </row>
    <row r="27" spans="1:12">
      <c r="C27" t="s">
        <v>11</v>
      </c>
      <c r="D27" t="s">
        <v>35</v>
      </c>
      <c r="E27">
        <f>AVERAGE('Stage 3.64 RAW'!C19:C20)</f>
        <v>18687.5</v>
      </c>
      <c r="F27">
        <f>AVERAGE('Stage 3.64 RAW'!D19:D20)</f>
        <v>9968.5</v>
      </c>
      <c r="G27">
        <f>AVERAGE('Stage 3.64 RAW'!E19:E20)</f>
        <v>6835.5</v>
      </c>
      <c r="H27">
        <f>AVERAGE('Stage 3.64 RAW'!F19:F20)</f>
        <v>5156.5</v>
      </c>
      <c r="I27">
        <f>AVERAGE('Stage 3.64 RAW'!G19:G20)</f>
        <v>5171.5</v>
      </c>
      <c r="J27">
        <f>AVERAGE('Stage 3.64 RAW'!H19:H20)</f>
        <v>5148</v>
      </c>
      <c r="K27">
        <f>AVERAGE('Stage 3.64 RAW'!I19:I20)</f>
        <v>4945</v>
      </c>
      <c r="L27">
        <f>AVERAGE('Stage 3.64 RAW'!J19:J20)</f>
        <v>5078</v>
      </c>
    </row>
    <row r="28" spans="1:12">
      <c r="A28" t="s">
        <v>24</v>
      </c>
      <c r="B28" t="s">
        <v>25</v>
      </c>
      <c r="C28" t="s">
        <v>8</v>
      </c>
      <c r="D28" t="s">
        <v>32</v>
      </c>
      <c r="E28">
        <f>AVERAGE('Stage 1 RAW'!C22:C24)</f>
        <v>19161.666666666668</v>
      </c>
      <c r="F28">
        <f>AVERAGE('Stage 1 RAW'!D22:D24)</f>
        <v>12500</v>
      </c>
      <c r="G28">
        <f>AVERAGE('Stage 1 RAW'!E22:E24)</f>
        <v>8468.6666666666661</v>
      </c>
      <c r="H28">
        <f>AVERAGE('Stage 1 RAW'!F22:F24)</f>
        <v>7198.333333333333</v>
      </c>
      <c r="I28">
        <f>AVERAGE('Stage 1 RAW'!G22:G24)</f>
        <v>6521</v>
      </c>
      <c r="J28">
        <f>AVERAGE('Stage 1 RAW'!H22:H24)</f>
        <v>5932.666666666667</v>
      </c>
      <c r="K28">
        <f>AVERAGE('Stage 1 RAW'!I22:I24)</f>
        <v>5973.333333333333</v>
      </c>
      <c r="L28">
        <f>AVERAGE('Stage 1 RAW'!J22:J24)</f>
        <v>5104</v>
      </c>
    </row>
    <row r="29" spans="1:12">
      <c r="A29" t="s">
        <v>6</v>
      </c>
      <c r="C29" t="s">
        <v>9</v>
      </c>
      <c r="D29" t="s">
        <v>33</v>
      </c>
      <c r="E29">
        <f>AVERAGE('Stage 2 RAW'!C22:C24)</f>
        <v>20432</v>
      </c>
      <c r="F29">
        <f>AVERAGE('Stage 2 RAW'!D22:D24)</f>
        <v>10421.666666666666</v>
      </c>
      <c r="G29">
        <f>AVERAGE('Stage 2 RAW'!E22:E24)</f>
        <v>7026</v>
      </c>
      <c r="H29">
        <f>AVERAGE('Stage 2 RAW'!F22:F24)</f>
        <v>5583.333333333333</v>
      </c>
      <c r="I29">
        <f>AVERAGE('Stage 2 RAW'!G22:G24)</f>
        <v>5146</v>
      </c>
      <c r="J29">
        <f>AVERAGE('Stage 2 RAW'!H22:H24)</f>
        <v>4786.333333333333</v>
      </c>
      <c r="K29">
        <f>AVERAGE('Stage 2 RAW'!I22:I24)</f>
        <v>4380</v>
      </c>
      <c r="L29">
        <f>AVERAGE('Stage 2 RAW'!J22:J24)</f>
        <v>4187.666666666667</v>
      </c>
    </row>
    <row r="30" spans="1:12">
      <c r="C30" t="s">
        <v>10</v>
      </c>
      <c r="D30" t="s">
        <v>34</v>
      </c>
      <c r="E30">
        <f>AVERAGE('Stage 3.8 RAW'!C22:C24)</f>
        <v>19717.333333333332</v>
      </c>
      <c r="F30">
        <f>AVERAGE('Stage 3.8 RAW'!D22:D24)</f>
        <v>10349.333333333334</v>
      </c>
      <c r="G30">
        <f>AVERAGE('Stage 3.8 RAW'!E22:E24)</f>
        <v>6905.666666666667</v>
      </c>
      <c r="H30">
        <f>AVERAGE('Stage 3.8 RAW'!F22:F24)</f>
        <v>5375</v>
      </c>
      <c r="I30">
        <f>AVERAGE('Stage 3.8 RAW'!G22:G24)</f>
        <v>4937.666666666667</v>
      </c>
      <c r="J30">
        <f>AVERAGE('Stage 3.8 RAW'!H22:H24)</f>
        <v>4693</v>
      </c>
      <c r="K30">
        <f>AVERAGE('Stage 3.8 RAW'!I22:I24)</f>
        <v>4323</v>
      </c>
      <c r="L30">
        <f>AVERAGE('Stage 3.8 RAW'!J22:J24)</f>
        <v>4067.6666666666665</v>
      </c>
    </row>
    <row r="31" spans="1:12">
      <c r="C31" t="s">
        <v>11</v>
      </c>
      <c r="D31" t="s">
        <v>35</v>
      </c>
      <c r="E31">
        <f>AVERAGE('Stage 3.64 RAW'!C22:C23)</f>
        <v>20109</v>
      </c>
      <c r="F31">
        <f>AVERAGE('Stage 3.64 RAW'!D22:D23)</f>
        <v>10476.5</v>
      </c>
      <c r="G31">
        <f>AVERAGE('Stage 3.64 RAW'!E22:E23)</f>
        <v>6929.5</v>
      </c>
      <c r="H31">
        <f>AVERAGE('Stage 3.64 RAW'!F22:F23)</f>
        <v>5343.5</v>
      </c>
      <c r="I31">
        <f>AVERAGE('Stage 3.64 RAW'!G22:G23)</f>
        <v>5062.5</v>
      </c>
      <c r="J31">
        <f>AVERAGE('Stage 3.64 RAW'!H22:H23)</f>
        <v>4719</v>
      </c>
      <c r="K31">
        <f>AVERAGE('Stage 3.64 RAW'!I22:I23)</f>
        <v>4366.5</v>
      </c>
      <c r="L31">
        <f>AVERAGE('Stage 3.64 RAW'!J22:J23)</f>
        <v>4187.5</v>
      </c>
    </row>
    <row r="32" spans="1:12">
      <c r="A32" t="s">
        <v>26</v>
      </c>
      <c r="B32" t="s">
        <v>28</v>
      </c>
      <c r="C32" t="s">
        <v>8</v>
      </c>
      <c r="D32" t="s">
        <v>32</v>
      </c>
      <c r="E32">
        <f>AVERAGE('Stage 1 RAW'!C25:C27)</f>
        <v>39850.333333333336</v>
      </c>
      <c r="F32">
        <f>AVERAGE('Stage 1 RAW'!D25:D27)</f>
        <v>22149.333333333332</v>
      </c>
      <c r="G32">
        <f>AVERAGE('Stage 1 RAW'!E25:E27)</f>
        <v>14817.666666666666</v>
      </c>
      <c r="H32">
        <f>AVERAGE('Stage 1 RAW'!F25:F27)</f>
        <v>12128.333333333334</v>
      </c>
      <c r="I32">
        <f>AVERAGE('Stage 1 RAW'!G25:G27)</f>
        <v>10670</v>
      </c>
      <c r="J32">
        <f>AVERAGE('Stage 1 RAW'!H25:H27)</f>
        <v>9463</v>
      </c>
      <c r="K32">
        <f>AVERAGE('Stage 1 RAW'!I25:I27)</f>
        <v>8541.6666666666661</v>
      </c>
      <c r="L32">
        <f>AVERAGE('Stage 1 RAW'!J25:J27)</f>
        <v>7875</v>
      </c>
    </row>
    <row r="33" spans="1:12">
      <c r="A33" t="s">
        <v>27</v>
      </c>
      <c r="C33" t="s">
        <v>9</v>
      </c>
      <c r="D33" t="s">
        <v>33</v>
      </c>
      <c r="E33">
        <f>AVERAGE('Stage 2 RAW'!C25:C27)</f>
        <v>39786</v>
      </c>
      <c r="F33">
        <f>AVERAGE('Stage 2 RAW'!D25:D27)</f>
        <v>20541.333333333332</v>
      </c>
      <c r="G33">
        <f>AVERAGE('Stage 2 RAW'!E25:E27)</f>
        <v>13750</v>
      </c>
      <c r="H33">
        <f>AVERAGE('Stage 2 RAW'!F25:F27)</f>
        <v>10520.666666666666</v>
      </c>
      <c r="I33">
        <f>AVERAGE('Stage 2 RAW'!G25:G27)</f>
        <v>9448</v>
      </c>
      <c r="J33">
        <f>AVERAGE('Stage 2 RAW'!H25:H27)</f>
        <v>8562.3333333333339</v>
      </c>
      <c r="K33">
        <f>AVERAGE('Stage 2 RAW'!I25:I27)</f>
        <v>7817.666666666667</v>
      </c>
      <c r="L33">
        <f>AVERAGE('Stage 2 RAW'!J25:J27)</f>
        <v>7255</v>
      </c>
    </row>
    <row r="34" spans="1:12">
      <c r="C34" t="s">
        <v>10</v>
      </c>
      <c r="D34" t="s">
        <v>34</v>
      </c>
      <c r="E34">
        <f>AVERAGE('Stage 3.8 RAW'!C25:C27)</f>
        <v>39745</v>
      </c>
      <c r="F34">
        <f>AVERAGE('Stage 3.8 RAW'!D25:D27)</f>
        <v>20443</v>
      </c>
      <c r="G34">
        <f>AVERAGE('Stage 3.8 RAW'!E25:E27)</f>
        <v>13708.333333333334</v>
      </c>
      <c r="H34">
        <f>AVERAGE('Stage 3.8 RAW'!F25:F27)</f>
        <v>10552.333333333334</v>
      </c>
      <c r="I34">
        <f>AVERAGE('Stage 3.8 RAW'!G25:G27)</f>
        <v>9479.3333333333339</v>
      </c>
      <c r="J34">
        <f>AVERAGE('Stage 3.8 RAW'!H25:H27)</f>
        <v>8583.3333333333339</v>
      </c>
      <c r="K34">
        <f>AVERAGE('Stage 3.8 RAW'!I25:I27)</f>
        <v>7740</v>
      </c>
      <c r="L34">
        <f>AVERAGE('Stage 3.8 RAW'!J25:J27)</f>
        <v>7229.666666666667</v>
      </c>
    </row>
    <row r="35" spans="1:12">
      <c r="C35" t="s">
        <v>11</v>
      </c>
      <c r="D35" t="s">
        <v>35</v>
      </c>
      <c r="E35">
        <f>AVERAGE('Stage 3.64 RAW'!C25:C27)</f>
        <v>39866</v>
      </c>
      <c r="F35">
        <f>AVERAGE('Stage 3.64 RAW'!D25:D27)</f>
        <v>21057.333333333332</v>
      </c>
      <c r="G35">
        <f>AVERAGE('Stage 3.64 RAW'!E25:E27)</f>
        <v>13739.666666666666</v>
      </c>
      <c r="H35">
        <f>AVERAGE('Stage 3.64 RAW'!F25:F27)</f>
        <v>11291.333333333334</v>
      </c>
      <c r="I35">
        <f>AVERAGE('Stage 3.64 RAW'!G25:G27)</f>
        <v>10328.333333333334</v>
      </c>
      <c r="J35">
        <f>AVERAGE('Stage 3.64 RAW'!H25:H27)</f>
        <v>9401</v>
      </c>
      <c r="K35">
        <f>AVERAGE('Stage 3.64 RAW'!I25:I27)</f>
        <v>8505</v>
      </c>
      <c r="L35">
        <f>AVERAGE('Stage 3.64 RAW'!J25:J27)</f>
        <v>7807.333333333333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72" sqref="D72"/>
    </sheetView>
  </sheetViews>
  <sheetFormatPr defaultRowHeight="15"/>
  <cols>
    <col min="3" max="3" width="36.5703125" customWidth="1"/>
    <col min="4" max="4" width="11.140625" customWidth="1"/>
  </cols>
  <sheetData>
    <row r="1" spans="1:12">
      <c r="A1" t="s">
        <v>0</v>
      </c>
      <c r="B1" t="s">
        <v>1</v>
      </c>
    </row>
    <row r="2" spans="1:12">
      <c r="B2" t="s">
        <v>2</v>
      </c>
      <c r="C2" t="s">
        <v>3</v>
      </c>
      <c r="E2" t="s">
        <v>4</v>
      </c>
    </row>
    <row r="3" spans="1:12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</row>
    <row r="4" spans="1:12">
      <c r="A4" t="s">
        <v>5</v>
      </c>
      <c r="B4">
        <v>1016</v>
      </c>
      <c r="C4" t="s">
        <v>8</v>
      </c>
      <c r="D4" t="s">
        <v>32</v>
      </c>
      <c r="E4" s="17">
        <f>$B4/E$3/Averages!E4</f>
        <v>0.98993179603767467</v>
      </c>
      <c r="F4" s="17">
        <f>$B4/F$3/Averages!F4</f>
        <v>0.9197344598672299</v>
      </c>
      <c r="G4" s="17">
        <f>$B4/G$3/Averages!G4</f>
        <v>0.77321156773211575</v>
      </c>
      <c r="H4" s="17">
        <f>$B4/H$3/Averages!H4</f>
        <v>0.76123876123876122</v>
      </c>
      <c r="I4" s="17">
        <f>$B4/I$3/Averages!I4</f>
        <v>0.58223495702005723</v>
      </c>
      <c r="J4" s="17">
        <f>$B4/J$3/Averages!J4</f>
        <v>0.59138533178114094</v>
      </c>
      <c r="K4" s="17">
        <f>$B4/K$3/Averages!K4</f>
        <v>0.50631229235880393</v>
      </c>
      <c r="L4" s="17">
        <f>$B4/L$3/Averages!L4</f>
        <v>0.45195729537366547</v>
      </c>
    </row>
    <row r="5" spans="1:12">
      <c r="A5" t="s">
        <v>6</v>
      </c>
      <c r="B5">
        <v>1016</v>
      </c>
      <c r="C5" t="s">
        <v>9</v>
      </c>
      <c r="D5" t="s">
        <v>33</v>
      </c>
      <c r="E5" s="17">
        <f>$B5/E$3/Averages!E5</f>
        <v>1.0193979933110369</v>
      </c>
      <c r="F5" s="17">
        <f>$B5/F$3/Averages!F5</f>
        <v>0.94658385093167707</v>
      </c>
      <c r="G5" s="17">
        <f>$B5/G$3/Averages!G5</f>
        <v>0.87586206896551722</v>
      </c>
      <c r="H5" s="17">
        <f>$B5/H$3/Averages!H5</f>
        <v>0.87185354691075523</v>
      </c>
      <c r="I5" s="17">
        <f>$B5/I$3/Averages!I5</f>
        <v>0.6512820512820513</v>
      </c>
      <c r="J5" s="17">
        <f>$B5/J$3/Averages!J5</f>
        <v>0.59069767441860466</v>
      </c>
      <c r="K5" s="17">
        <f>$B5/K$3/Averages!K5</f>
        <v>0.59241982507288626</v>
      </c>
      <c r="L5" s="17">
        <f>$B5/L$3/Averages!L5</f>
        <v>0.54042553191489362</v>
      </c>
    </row>
    <row r="6" spans="1:12">
      <c r="B6">
        <v>1016</v>
      </c>
      <c r="C6" t="s">
        <v>10</v>
      </c>
      <c r="D6" t="s">
        <v>34</v>
      </c>
      <c r="E6" s="17">
        <f>$B6/E$3/Averages!E6</f>
        <v>1.0211055276381908</v>
      </c>
      <c r="F6" s="17">
        <f>$B6/F$3/Averages!F6</f>
        <v>1.016</v>
      </c>
      <c r="G6" s="17">
        <f>$B6/G$3/Averages!G6</f>
        <v>0.97131931166347996</v>
      </c>
      <c r="H6" s="17">
        <f>$B6/H$3/Averages!H6</f>
        <v>0.79540709812108568</v>
      </c>
      <c r="I6" s="17">
        <f>$B6/I$3/Averages!I6</f>
        <v>0.76486825595984931</v>
      </c>
      <c r="J6" s="17">
        <f>$B6/J$3/Averages!J6</f>
        <v>0.67823765020026705</v>
      </c>
      <c r="K6" s="17">
        <f>$B6/K$3/Averages!K6</f>
        <v>0.55752698006219137</v>
      </c>
      <c r="L6" s="17">
        <f>$B6/L$3/Averages!L6</f>
        <v>0.53064066852367686</v>
      </c>
    </row>
    <row r="7" spans="1:12">
      <c r="B7">
        <v>1016</v>
      </c>
      <c r="C7" t="s">
        <v>11</v>
      </c>
      <c r="D7" t="s">
        <v>35</v>
      </c>
      <c r="E7" s="17">
        <f>$B7/E$3/Averages!E7</f>
        <v>1.037440435670524</v>
      </c>
      <c r="F7" s="17">
        <f>$B7/F$3/Averages!F7</f>
        <v>1.016</v>
      </c>
      <c r="G7" s="17">
        <f>$B7/G$3/Averages!G7</f>
        <v>1.0139720558882237</v>
      </c>
      <c r="H7" s="17">
        <f>$B7/H$3/Averages!H7</f>
        <v>0.85521885521885521</v>
      </c>
      <c r="I7" s="17">
        <f>$B7/I$3/Averages!I7</f>
        <v>0.76486825595984931</v>
      </c>
      <c r="J7" s="17">
        <f>$B7/J$3/Averages!J7</f>
        <v>0.69209809264305189</v>
      </c>
      <c r="K7" s="17">
        <f>$B7/K$3/Averages!K7</f>
        <v>0.61938630359682989</v>
      </c>
      <c r="L7" s="17">
        <f>$B7/L$3/Averages!L7</f>
        <v>0.55458515283842791</v>
      </c>
    </row>
    <row r="8" spans="1:12">
      <c r="A8" t="s">
        <v>5</v>
      </c>
      <c r="B8">
        <v>14426</v>
      </c>
      <c r="C8" t="s">
        <v>8</v>
      </c>
      <c r="D8" t="s">
        <v>32</v>
      </c>
      <c r="E8" s="17">
        <f>$B8/E$3/Averages!E8</f>
        <v>0.99134139637163277</v>
      </c>
      <c r="F8" s="17">
        <f>$B8/F$3/Averages!F8</f>
        <v>0.89814468932885072</v>
      </c>
      <c r="G8" s="17">
        <f>$B8/G$3/Averages!G8</f>
        <v>0.85401373431210037</v>
      </c>
      <c r="H8" s="17">
        <f>$B8/H$3/Averages!H8</f>
        <v>0.76766709237973607</v>
      </c>
      <c r="I8" s="17">
        <f>$B8/I$3/Averages!I8</f>
        <v>0.62239160135183713</v>
      </c>
      <c r="J8" s="17">
        <f>$B8/J$3/Averages!J8</f>
        <v>0.5392494019138756</v>
      </c>
      <c r="K8" s="17">
        <f>$B8/K$3/Averages!K8</f>
        <v>0.498956615977034</v>
      </c>
      <c r="L8" s="17">
        <f>$B8/L$3/Averages!L8</f>
        <v>0.45315379460546151</v>
      </c>
    </row>
    <row r="9" spans="1:12">
      <c r="A9" t="s">
        <v>12</v>
      </c>
      <c r="B9">
        <v>14426</v>
      </c>
      <c r="C9" t="s">
        <v>9</v>
      </c>
      <c r="D9" t="s">
        <v>33</v>
      </c>
      <c r="E9" s="17">
        <f>$B9/E$3/Averages!E9</f>
        <v>1.0007862362408659</v>
      </c>
      <c r="F9" s="17">
        <f>$B9/F$3/Averages!F9</f>
        <v>0.94941207441207442</v>
      </c>
      <c r="G9" s="17">
        <f>$B9/G$3/Averages!G9</f>
        <v>0.90575751867897292</v>
      </c>
      <c r="H9" s="17">
        <f>$B9/H$3/Averages!H9</f>
        <v>0.83898107940446642</v>
      </c>
      <c r="I9" s="17">
        <f>$B9/I$3/Averages!I9</f>
        <v>0.71087385019710903</v>
      </c>
      <c r="J9" s="17">
        <f>$B9/J$3/Averages!J9</f>
        <v>0.60188584779706278</v>
      </c>
      <c r="K9" s="17">
        <f>$B9/K$3/Averages!K9</f>
        <v>0.55290390167871828</v>
      </c>
      <c r="L9" s="17">
        <f>$B9/L$3/Averages!L9</f>
        <v>0.50346672871102838</v>
      </c>
    </row>
    <row r="10" spans="1:12">
      <c r="B10">
        <v>14426</v>
      </c>
      <c r="C10" t="s">
        <v>10</v>
      </c>
      <c r="D10" t="s">
        <v>34</v>
      </c>
      <c r="E10" s="17">
        <f>$B10/E$3/Averages!E10</f>
        <v>0.97563064992447979</v>
      </c>
      <c r="F10" s="17">
        <f>$B10/F$3/Averages!F10</f>
        <v>0.95574400424009542</v>
      </c>
      <c r="G10" s="17">
        <f>$B10/G$3/Averages!G10</f>
        <v>0.94404816438714745</v>
      </c>
      <c r="H10" s="17">
        <f>$B10/H$3/Averages!H10</f>
        <v>0.91713995083495803</v>
      </c>
      <c r="I10" s="17">
        <f>$B10/I$3/Averages!I10</f>
        <v>0.7527263240281763</v>
      </c>
      <c r="J10" s="17">
        <f>$B10/J$3/Averages!J10</f>
        <v>0.642125879106205</v>
      </c>
      <c r="K10" s="17">
        <f>$B10/K$3/Averages!K10</f>
        <v>0.57845915312232676</v>
      </c>
      <c r="L10" s="17">
        <f>$B10/L$3/Averages!L10</f>
        <v>0.51526335841508719</v>
      </c>
    </row>
    <row r="11" spans="1:12">
      <c r="B11">
        <v>14426</v>
      </c>
      <c r="C11" t="s">
        <v>11</v>
      </c>
      <c r="D11" t="s">
        <v>35</v>
      </c>
      <c r="E11" s="17">
        <f>$B11/E$3/Averages!E11</f>
        <v>0.96801467298917421</v>
      </c>
      <c r="F11" s="17">
        <f>$B11/F$3/Averages!F11</f>
        <v>0.88965176992969619</v>
      </c>
      <c r="G11" s="17">
        <f>$B11/G$3/Averages!G11</f>
        <v>0.84938765897315127</v>
      </c>
      <c r="H11" s="17">
        <f>$B11/H$3/Averages!H11</f>
        <v>0.8573296354992076</v>
      </c>
      <c r="I11" s="17">
        <f>$B11/I$3/Averages!I11</f>
        <v>0.7169386233744719</v>
      </c>
      <c r="J11" s="17">
        <f>$B11/J$3/Averages!J11</f>
        <v>0.61993983669961328</v>
      </c>
      <c r="K11" s="17">
        <f>$B11/K$3/Averages!K11</f>
        <v>0.57352239597137544</v>
      </c>
      <c r="L11" s="17">
        <f>$B11/L$3/Averages!L11</f>
        <v>0.55342710997442457</v>
      </c>
    </row>
    <row r="12" spans="1:12">
      <c r="A12" t="s">
        <v>5</v>
      </c>
      <c r="B12">
        <v>127</v>
      </c>
      <c r="C12" t="s">
        <v>8</v>
      </c>
      <c r="D12" t="s">
        <v>32</v>
      </c>
      <c r="E12" s="17">
        <f>$B12/E$3/Averages!E12</f>
        <v>1.0026315789473683</v>
      </c>
      <c r="F12" s="17">
        <f>$B12/F$3/Averages!F12</f>
        <v>0.83187772925764192</v>
      </c>
      <c r="G12" s="17">
        <f>$B12/G$3/Averages!G12</f>
        <v>0.67914438502673802</v>
      </c>
      <c r="H12" s="17">
        <f>$B12/H$3/Averages!H12</f>
        <v>0.59161490683229812</v>
      </c>
      <c r="I12" s="17">
        <f>$B12/I$3/Averages!I12</f>
        <v>0.5219178082191781</v>
      </c>
      <c r="J12" s="17">
        <f>$B12/J$3/Averages!J12</f>
        <v>0.45035460992907805</v>
      </c>
      <c r="K12" s="17">
        <f>$B12/K$3/Averages!K12</f>
        <v>0.40317460317460319</v>
      </c>
      <c r="L12" s="17">
        <f>$B12/L$3/Averages!L12</f>
        <v>0.40021008403361347</v>
      </c>
    </row>
    <row r="13" spans="1:12">
      <c r="A13" t="s">
        <v>14</v>
      </c>
      <c r="B13">
        <v>127</v>
      </c>
      <c r="C13" t="s">
        <v>9</v>
      </c>
      <c r="D13" t="s">
        <v>33</v>
      </c>
      <c r="E13" s="17">
        <f>$B13/E$3/Averages!E13</f>
        <v>1.032520325203252</v>
      </c>
      <c r="F13" s="17">
        <f>$B13/F$3/Averages!F13</f>
        <v>0.83187772925764192</v>
      </c>
      <c r="G13" s="17">
        <f>$B13/G$3/Averages!G13</f>
        <v>0.64467005076142125</v>
      </c>
      <c r="H13" s="17">
        <f>$B13/H$3/Averages!H13</f>
        <v>0.63500000000000001</v>
      </c>
      <c r="I13" s="17">
        <f>$B13/I$3/Averages!I13</f>
        <v>0.60960000000000003</v>
      </c>
      <c r="J13" s="17">
        <f>$B13/J$3/Averages!J13</f>
        <v>0.58796296296296302</v>
      </c>
      <c r="K13" s="17">
        <f>$B13/K$3/Averages!K13</f>
        <v>0.54978354978354982</v>
      </c>
      <c r="L13" s="17">
        <f>$B13/L$3/Averages!L13</f>
        <v>0.50664893617021278</v>
      </c>
    </row>
    <row r="14" spans="1:12">
      <c r="B14">
        <v>127</v>
      </c>
      <c r="C14" t="s">
        <v>10</v>
      </c>
      <c r="D14" t="s">
        <v>34</v>
      </c>
      <c r="E14" s="17">
        <f>$B14/E$3/Averages!E14</f>
        <v>1.0612813370473537</v>
      </c>
      <c r="F14" s="17">
        <f>$B14/F$3/Averages!F14</f>
        <v>1.0187165775401068</v>
      </c>
      <c r="G14" s="17">
        <f>$B14/G$3/Averages!G14</f>
        <v>0.80891719745222934</v>
      </c>
      <c r="H14" s="17">
        <f>$B14/H$3/Averages!H14</f>
        <v>0.87385321100917424</v>
      </c>
      <c r="I14" s="17">
        <f>$B14/I$3/Averages!I14</f>
        <v>0.60960000000000003</v>
      </c>
      <c r="J14" s="17">
        <f>$B14/J$3/Averages!J14</f>
        <v>0.58256880733944949</v>
      </c>
      <c r="K14" s="17">
        <f>$B14/K$3/Averages!K14</f>
        <v>0.58525345622119818</v>
      </c>
      <c r="L14" s="17">
        <f>$B14/L$3/Averages!L14</f>
        <v>0.61057692307692313</v>
      </c>
    </row>
    <row r="15" spans="1:12">
      <c r="B15">
        <v>127</v>
      </c>
      <c r="C15" t="s">
        <v>11</v>
      </c>
      <c r="D15" t="s">
        <v>35</v>
      </c>
      <c r="E15" s="17">
        <f>$B15/E$3/Averages!E15</f>
        <v>0.93611793611793614</v>
      </c>
      <c r="F15" s="17">
        <f>$B15/F$3/Averages!F15</f>
        <v>0.94306930693069313</v>
      </c>
      <c r="G15" s="17">
        <f>$B15/G$3/Averages!G15</f>
        <v>0.8141025641025641</v>
      </c>
      <c r="H15" s="17">
        <f>$B15/H$3/Averages!H15</f>
        <v>1.0241935483870968</v>
      </c>
      <c r="I15" s="17">
        <f>$B15/I$3/Averages!I15</f>
        <v>0.69272727272727275</v>
      </c>
      <c r="J15" s="17">
        <f>$B15/J$3/Averages!J15</f>
        <v>0.50396825396825395</v>
      </c>
      <c r="K15" s="17">
        <f>$B15/K$3/Averages!K15</f>
        <v>0.57902735562310026</v>
      </c>
      <c r="L15" s="17">
        <f>$B15/L$3/Averages!L15</f>
        <v>0.51209677419354838</v>
      </c>
    </row>
    <row r="16" spans="1:12">
      <c r="A16" t="s">
        <v>16</v>
      </c>
      <c r="B16">
        <v>23830</v>
      </c>
      <c r="C16" t="s">
        <v>8</v>
      </c>
      <c r="D16" t="s">
        <v>32</v>
      </c>
      <c r="E16" s="17">
        <f>$B16/E$3/Averages!E16</f>
        <v>0.98457512739292119</v>
      </c>
      <c r="F16" s="17">
        <f>$B16/F$3/Averages!F16</f>
        <v>0.89972060711319191</v>
      </c>
      <c r="G16" s="17">
        <f>$B16/G$3/Averages!G16</f>
        <v>0.76653371075656207</v>
      </c>
      <c r="H16" s="17">
        <f>$B16/H$3/Averages!H16</f>
        <v>0.69537390086374595</v>
      </c>
      <c r="I16" s="17">
        <f>$B16/I$3/Averages!I16</f>
        <v>0.59704359445465172</v>
      </c>
      <c r="J16" s="17">
        <f>$B16/J$3/Averages!J16</f>
        <v>0.51571156509695293</v>
      </c>
      <c r="K16" s="17">
        <f>$B16/K$3/Averages!K16</f>
        <v>0.48432006178485049</v>
      </c>
      <c r="L16" s="17">
        <f>$B16/L$3/Averages!L16</f>
        <v>0.45862201693610471</v>
      </c>
    </row>
    <row r="17" spans="1:12">
      <c r="A17" t="s">
        <v>17</v>
      </c>
      <c r="B17">
        <v>23830</v>
      </c>
      <c r="C17" t="s">
        <v>9</v>
      </c>
      <c r="D17" t="s">
        <v>33</v>
      </c>
      <c r="E17" s="17">
        <f>$B17/E$3/Averages!E17</f>
        <v>0.99378622961758201</v>
      </c>
      <c r="F17" s="17">
        <f>$B17/F$3/Averages!F17</f>
        <v>0.95477856723115551</v>
      </c>
      <c r="G17" s="17">
        <f>$B17/G$3/Averages!G17</f>
        <v>0.95381043868075566</v>
      </c>
      <c r="H17" s="17">
        <f>$B17/H$3/Averages!H17</f>
        <v>0.92464690361632784</v>
      </c>
      <c r="I17" s="17">
        <f>$B17/I$3/Averages!I17</f>
        <v>0.76574550128534702</v>
      </c>
      <c r="J17" s="17">
        <f>$B17/J$3/Averages!J17</f>
        <v>0.65234054202025737</v>
      </c>
      <c r="K17" s="17">
        <f>$B17/K$3/Averages!K17</f>
        <v>0.59529360823368749</v>
      </c>
      <c r="L17" s="17">
        <f>$B17/L$3/Averages!L17</f>
        <v>0.53904270720231628</v>
      </c>
    </row>
    <row r="18" spans="1:12">
      <c r="B18">
        <v>23830</v>
      </c>
      <c r="C18" t="s">
        <v>10</v>
      </c>
      <c r="D18" t="s">
        <v>34</v>
      </c>
      <c r="E18" s="17">
        <f>$B18/E$3/Averages!E18</f>
        <v>1.0018357880575681</v>
      </c>
      <c r="F18" s="17">
        <f>$B18/F$3/Averages!F18</f>
        <v>0.96363293254973859</v>
      </c>
      <c r="G18" s="17">
        <f>$B18/G$3/Averages!G18</f>
        <v>0.95675914401573847</v>
      </c>
      <c r="H18" s="17">
        <f>$B18/H$3/Averages!H18</f>
        <v>0.93377742946708464</v>
      </c>
      <c r="I18" s="17">
        <f>$B18/I$3/Averages!I18</f>
        <v>0.76382285378492432</v>
      </c>
      <c r="J18" s="17">
        <f>$B18/J$3/Averages!J18</f>
        <v>0.65625688477638244</v>
      </c>
      <c r="K18" s="17">
        <f>$B18/K$3/Averages!K18</f>
        <v>0.60132225287665708</v>
      </c>
      <c r="L18" s="17">
        <f>$B18/L$3/Averages!L18</f>
        <v>0.54682719373393718</v>
      </c>
    </row>
    <row r="19" spans="1:12">
      <c r="B19">
        <v>23830</v>
      </c>
      <c r="C19" t="s">
        <v>11</v>
      </c>
      <c r="D19" t="s">
        <v>35</v>
      </c>
      <c r="E19" s="17">
        <f>$B19/E$3/Averages!E19</f>
        <v>0.98841389226855436</v>
      </c>
      <c r="F19" s="17">
        <f>$B19/F$3/Averages!F19</f>
        <v>0.94028672892279364</v>
      </c>
      <c r="G19" s="17">
        <f>$B19/G$3/Averages!G19</f>
        <v>0.94608543750992535</v>
      </c>
      <c r="H19" s="17">
        <f>$B19/H$3/Averages!H19</f>
        <v>0.91358687317896026</v>
      </c>
      <c r="I19" s="17">
        <f>$B19/I$3/Averages!I19</f>
        <v>0.74155904776723203</v>
      </c>
      <c r="J19" s="17">
        <f>$B19/J$3/Averages!J19</f>
        <v>0.62713827043528603</v>
      </c>
      <c r="K19" s="17">
        <f>$B19/K$3/Averages!K19</f>
        <v>0.57285489919548704</v>
      </c>
      <c r="L19" s="17">
        <f>$B19/L$3/Averages!L19</f>
        <v>0.508811137049479</v>
      </c>
    </row>
    <row r="20" spans="1:12">
      <c r="A20" t="s">
        <v>19</v>
      </c>
      <c r="B20">
        <v>303</v>
      </c>
      <c r="C20" t="s">
        <v>8</v>
      </c>
      <c r="D20" t="s">
        <v>32</v>
      </c>
      <c r="E20" s="17">
        <f>$B20/E$3/Averages!E20</f>
        <v>6.5883887801696017E-2</v>
      </c>
      <c r="F20" s="17">
        <f>$B20/F$3/Averages!F20</f>
        <v>5.5084232214277051E-2</v>
      </c>
      <c r="G20" s="17">
        <f>$B20/G$3/Averages!G20</f>
        <v>5.6204785754034502E-2</v>
      </c>
      <c r="H20" s="17">
        <f>$B20/H$3/Averages!H20</f>
        <v>5.1205497972059491E-2</v>
      </c>
      <c r="I20" s="17">
        <f>$B20/I$3/Averages!I20</f>
        <v>4.0808080808080807E-2</v>
      </c>
      <c r="J20" s="17">
        <f>$B20/J$3/Averages!J20</f>
        <v>3.551336146272855E-2</v>
      </c>
      <c r="K20" s="17">
        <f>$B20/K$3/Averages!K20</f>
        <v>3.2342999466287138E-2</v>
      </c>
      <c r="L20" s="17">
        <f>$B20/L$3/Averages!L20</f>
        <v>2.9444156517232447E-2</v>
      </c>
    </row>
    <row r="21" spans="1:12">
      <c r="A21" t="s">
        <v>12</v>
      </c>
      <c r="B21">
        <v>303</v>
      </c>
      <c r="C21" t="s">
        <v>9</v>
      </c>
      <c r="D21" t="s">
        <v>33</v>
      </c>
      <c r="E21" s="17">
        <f>$B21/E$3/Averages!E21</f>
        <v>6.5142611437580628E-2</v>
      </c>
      <c r="F21" s="17">
        <f>$B21/F$3/Averages!F21</f>
        <v>6.2551610239471506E-2</v>
      </c>
      <c r="G21" s="17">
        <f>$B21/G$3/Averages!G21</f>
        <v>6.2551610239471506E-2</v>
      </c>
      <c r="H21" s="17">
        <f>$B21/H$3/Averages!H21</f>
        <v>5.8164832352188382E-2</v>
      </c>
      <c r="I21" s="17">
        <f>$B21/I$3/Averages!I21</f>
        <v>4.5280199252801995E-2</v>
      </c>
      <c r="J21" s="17">
        <f>$B21/J$3/Averages!J21</f>
        <v>3.8786482334869435E-2</v>
      </c>
      <c r="K21" s="17">
        <f>$B21/K$3/Averages!K21</f>
        <v>3.5832544938505205E-2</v>
      </c>
      <c r="L21" s="17">
        <f>$B21/L$3/Averages!L21</f>
        <v>3.1623991093793484E-2</v>
      </c>
    </row>
    <row r="22" spans="1:12">
      <c r="B22">
        <v>303</v>
      </c>
      <c r="C22" t="s">
        <v>10</v>
      </c>
      <c r="D22" t="s">
        <v>34</v>
      </c>
      <c r="E22" s="17">
        <f>$B22/E$3/Averages!E22</f>
        <v>6.5589147846164944E-2</v>
      </c>
      <c r="F22" s="17">
        <f>$B22/F$3/Averages!F22</f>
        <v>6.2551610239471506E-2</v>
      </c>
      <c r="G22" s="17">
        <f>$B22/G$3/Averages!G22</f>
        <v>6.157285104653526E-2</v>
      </c>
      <c r="H22" s="17">
        <f>$B22/H$3/Averages!H22</f>
        <v>5.7241813602015114E-2</v>
      </c>
      <c r="I22" s="17">
        <f>$B22/I$3/Averages!I22</f>
        <v>4.5111662531017373E-2</v>
      </c>
      <c r="J22" s="17">
        <f>$B22/J$3/Averages!J22</f>
        <v>3.8638102524866103E-2</v>
      </c>
      <c r="K22" s="17">
        <f>$B22/K$3/Averages!K22</f>
        <v>3.5220271998140186E-2</v>
      </c>
      <c r="L22" s="17">
        <f>$B22/L$3/Averages!L22</f>
        <v>3.1890261015997755E-2</v>
      </c>
    </row>
    <row r="23" spans="1:12">
      <c r="B23">
        <v>303</v>
      </c>
      <c r="C23" t="s">
        <v>11</v>
      </c>
      <c r="D23" t="s">
        <v>35</v>
      </c>
      <c r="E23" s="17">
        <f>$B23/E$3/Averages!E23</f>
        <v>6.478050171037629E-2</v>
      </c>
      <c r="F23" s="17">
        <f>$B23/F$3/Averages!F23</f>
        <v>6.0103147315524998E-2</v>
      </c>
      <c r="G23" s="17">
        <f>$B23/G$3/Averages!G23</f>
        <v>6.1963190184049083E-2</v>
      </c>
      <c r="H23" s="17">
        <f>$B23/H$3/Averages!H23</f>
        <v>5.770695784662265E-2</v>
      </c>
      <c r="I23" s="17">
        <f>$B23/I$3/Averages!I23</f>
        <v>4.4569747487129198E-2</v>
      </c>
      <c r="J23" s="17">
        <f>$B23/J$3/Averages!J23</f>
        <v>3.8036655787095155E-2</v>
      </c>
      <c r="K23" s="17">
        <f>$B23/K$3/Averages!K23</f>
        <v>3.4344655608871427E-2</v>
      </c>
      <c r="L23" s="17">
        <f>$B23/L$3/Averages!L23</f>
        <v>3.1207085965394121E-2</v>
      </c>
    </row>
    <row r="24" spans="1:12">
      <c r="A24" t="s">
        <v>21</v>
      </c>
      <c r="B24">
        <v>19857</v>
      </c>
      <c r="C24" t="s">
        <v>8</v>
      </c>
      <c r="D24" t="s">
        <v>32</v>
      </c>
      <c r="E24" s="17">
        <f>$B24/E$3/Averages!E24</f>
        <v>1.0553252551020409</v>
      </c>
      <c r="F24" s="17">
        <f>$B24/F$3/Averages!F24</f>
        <v>0.80321171426260007</v>
      </c>
      <c r="G24" s="17">
        <f>$B24/G$3/Averages!G24</f>
        <v>0.76543828540590542</v>
      </c>
      <c r="H24" s="17">
        <f>$B24/H$3/Averages!H24</f>
        <v>0.67406309405268394</v>
      </c>
      <c r="I24" s="17">
        <f>$B24/I$3/Averages!I24</f>
        <v>0.60582731618020957</v>
      </c>
      <c r="J24" s="17">
        <f>$B24/J$3/Averages!J24</f>
        <v>0.56939267075758448</v>
      </c>
      <c r="K24" s="17">
        <f>$B24/K$3/Averages!K24</f>
        <v>0.47362771911970492</v>
      </c>
      <c r="L24" s="17">
        <f>$B24/L$3/Averages!L24</f>
        <v>0.47468445209409066</v>
      </c>
    </row>
    <row r="25" spans="1:12">
      <c r="A25" t="s">
        <v>22</v>
      </c>
      <c r="B25">
        <v>19857</v>
      </c>
      <c r="C25" t="s">
        <v>9</v>
      </c>
      <c r="D25" t="s">
        <v>33</v>
      </c>
      <c r="E25" s="17">
        <f>$B25/E$3/Averages!E25</f>
        <v>1.0599256267459034</v>
      </c>
      <c r="F25" s="17">
        <f>$B25/F$3/Averages!F25</f>
        <v>1.0281853015292208</v>
      </c>
      <c r="G25" s="17">
        <f>$B25/G$3/Averages!G25</f>
        <v>1.0134741999693768</v>
      </c>
      <c r="H25" s="17">
        <f>$B25/H$3/Averages!H25</f>
        <v>0.99490613935466621</v>
      </c>
      <c r="I25" s="17">
        <f>$B25/I$3/Averages!I25</f>
        <v>0.79343367075119875</v>
      </c>
      <c r="J25" s="17">
        <f>$B25/J$3/Averages!J25</f>
        <v>0.6517329657345412</v>
      </c>
      <c r="K25" s="17">
        <f>$B25/K$3/Averages!K25</f>
        <v>0.57758537105625474</v>
      </c>
      <c r="L25" s="17">
        <f>$B25/L$3/Averages!L25</f>
        <v>0.51027033509216746</v>
      </c>
    </row>
    <row r="26" spans="1:12">
      <c r="B26">
        <v>19857</v>
      </c>
      <c r="C26" t="s">
        <v>10</v>
      </c>
      <c r="D26" t="s">
        <v>34</v>
      </c>
      <c r="E26" s="17">
        <f>$B26/E$3/Averages!E26</f>
        <v>1.0563919774432091</v>
      </c>
      <c r="F26" s="17">
        <f>$B26/F$3/Averages!F26</f>
        <v>1.0091306410082668</v>
      </c>
      <c r="G26" s="17">
        <f>$B26/G$3/Averages!G26</f>
        <v>1.0134224762682453</v>
      </c>
      <c r="H26" s="17">
        <f>$B26/H$3/Averages!H26</f>
        <v>0.97059111053180391</v>
      </c>
      <c r="I26" s="17">
        <f>$B26/I$3/Averages!I26</f>
        <v>0.78849768365320971</v>
      </c>
      <c r="J26" s="17">
        <f>$B26/J$3/Averages!J26</f>
        <v>0.6497284209148616</v>
      </c>
      <c r="K26" s="17">
        <f>$B26/K$3/Averages!K26</f>
        <v>0.57396255865265111</v>
      </c>
      <c r="L26" s="17">
        <f>$B26/L$3/Averages!L26</f>
        <v>0.51135661310259584</v>
      </c>
    </row>
    <row r="27" spans="1:12">
      <c r="B27">
        <v>19857</v>
      </c>
      <c r="C27" t="s">
        <v>11</v>
      </c>
      <c r="D27" t="s">
        <v>35</v>
      </c>
      <c r="E27" s="17">
        <f>$B27/E$3/Averages!E27</f>
        <v>1.062581939799331</v>
      </c>
      <c r="F27" s="17">
        <f>$B27/F$3/Averages!F27</f>
        <v>0.99598736018458145</v>
      </c>
      <c r="G27" s="17">
        <f>$B27/G$3/Averages!G27</f>
        <v>0.96832711579255359</v>
      </c>
      <c r="H27" s="17">
        <f>$B27/H$3/Averages!H27</f>
        <v>0.96271695917773681</v>
      </c>
      <c r="I27" s="17">
        <f>$B27/I$3/Averages!I27</f>
        <v>0.76793966934158375</v>
      </c>
      <c r="J27" s="17">
        <f>$B27/J$3/Averages!J27</f>
        <v>0.64287101787101786</v>
      </c>
      <c r="K27" s="17">
        <f>$B27/K$3/Averages!K27</f>
        <v>0.57365304058933986</v>
      </c>
      <c r="L27" s="17">
        <f>$B27/L$3/Averages!L27</f>
        <v>0.48879972430090585</v>
      </c>
    </row>
    <row r="28" spans="1:12">
      <c r="A28" t="s">
        <v>24</v>
      </c>
      <c r="B28">
        <v>23107</v>
      </c>
      <c r="C28" t="s">
        <v>8</v>
      </c>
      <c r="D28" t="s">
        <v>32</v>
      </c>
      <c r="E28" s="17">
        <f>$B28/E$3/Averages!E28</f>
        <v>1.2058971905714533</v>
      </c>
      <c r="F28" s="17">
        <f>$B28/F$3/Averages!F28</f>
        <v>0.92427999999999999</v>
      </c>
      <c r="G28" s="17">
        <f>$B28/G$3/Averages!G28</f>
        <v>0.90950956466976307</v>
      </c>
      <c r="H28" s="17">
        <f>$B28/H$3/Averages!H28</f>
        <v>0.80251215559157218</v>
      </c>
      <c r="I28" s="17">
        <f>$B28/I$3/Averages!I28</f>
        <v>0.70869498543168219</v>
      </c>
      <c r="J28" s="17">
        <f>$B28/J$3/Averages!J28</f>
        <v>0.64914597145746711</v>
      </c>
      <c r="K28" s="17">
        <f>$B28/K$3/Averages!K28</f>
        <v>0.55262276785714293</v>
      </c>
      <c r="L28" s="17">
        <f>$B28/L$3/Averages!L28</f>
        <v>0.56590419278996862</v>
      </c>
    </row>
    <row r="29" spans="1:12">
      <c r="A29" t="s">
        <v>6</v>
      </c>
      <c r="B29">
        <v>23107</v>
      </c>
      <c r="C29" t="s">
        <v>9</v>
      </c>
      <c r="D29" t="s">
        <v>33</v>
      </c>
      <c r="E29" s="17">
        <f>$B29/E$3/Averages!E29</f>
        <v>1.1309220830070477</v>
      </c>
      <c r="F29" s="17">
        <f>$B29/F$3/Averages!F29</f>
        <v>1.1086038701423317</v>
      </c>
      <c r="G29" s="17">
        <f>$B29/G$3/Averages!G29</f>
        <v>1.0962615048866116</v>
      </c>
      <c r="H29" s="17">
        <f>$B29/H$3/Averages!H29</f>
        <v>1.0346417910447763</v>
      </c>
      <c r="I29" s="17">
        <f>$B29/I$3/Averages!I29</f>
        <v>0.8980567431014379</v>
      </c>
      <c r="J29" s="17">
        <f>$B29/J$3/Averages!J29</f>
        <v>0.80461731318336938</v>
      </c>
      <c r="K29" s="17">
        <f>$B29/K$3/Averages!K29</f>
        <v>0.7536529680365297</v>
      </c>
      <c r="L29" s="17">
        <f>$B29/L$3/Averages!L29</f>
        <v>0.6897337419406192</v>
      </c>
    </row>
    <row r="30" spans="1:12">
      <c r="B30">
        <v>23107</v>
      </c>
      <c r="C30" t="s">
        <v>10</v>
      </c>
      <c r="D30" t="s">
        <v>34</v>
      </c>
      <c r="E30" s="17">
        <f>$B30/E$3/Averages!E30</f>
        <v>1.1719130375980527</v>
      </c>
      <c r="F30" s="17">
        <f>$B30/F$3/Averages!F30</f>
        <v>1.1163520999742333</v>
      </c>
      <c r="G30" s="17">
        <f>$B30/G$3/Averages!G30</f>
        <v>1.1153641936573828</v>
      </c>
      <c r="H30" s="17">
        <f>$B30/H$3/Averages!H30</f>
        <v>1.0747441860465117</v>
      </c>
      <c r="I30" s="17">
        <f>$B30/I$3/Averages!I30</f>
        <v>0.93594815364882189</v>
      </c>
      <c r="J30" s="17">
        <f>$B30/J$3/Averages!J30</f>
        <v>0.82061936217060871</v>
      </c>
      <c r="K30" s="17">
        <f>$B30/K$3/Averages!K30</f>
        <v>0.76359009946796208</v>
      </c>
      <c r="L30" s="17">
        <f>$B30/L$3/Averages!L30</f>
        <v>0.71008153732688684</v>
      </c>
    </row>
    <row r="31" spans="1:12">
      <c r="B31">
        <v>23107</v>
      </c>
      <c r="C31" t="s">
        <v>11</v>
      </c>
      <c r="D31" t="s">
        <v>35</v>
      </c>
      <c r="E31" s="17">
        <f>$B31/E$3/Averages!E31</f>
        <v>1.1490874732706748</v>
      </c>
      <c r="F31" s="17">
        <f>$B31/F$3/Averages!F31</f>
        <v>1.1028015081372595</v>
      </c>
      <c r="G31" s="17">
        <f>$B31/G$3/Averages!G31</f>
        <v>1.1115280082738053</v>
      </c>
      <c r="H31" s="17">
        <f>$B31/H$3/Averages!H31</f>
        <v>1.0810798165996069</v>
      </c>
      <c r="I31" s="17">
        <f>$B31/I$3/Averages!I31</f>
        <v>0.91286913580246909</v>
      </c>
      <c r="J31" s="17">
        <f>$B31/J$3/Averages!J31</f>
        <v>0.81609804337077063</v>
      </c>
      <c r="K31" s="17">
        <f>$B31/K$3/Averages!K31</f>
        <v>0.75598305278827438</v>
      </c>
      <c r="L31" s="17">
        <f>$B31/L$3/Averages!L31</f>
        <v>0.6897611940298507</v>
      </c>
    </row>
    <row r="32" spans="1:12">
      <c r="A32" t="s">
        <v>26</v>
      </c>
      <c r="B32">
        <v>40931</v>
      </c>
      <c r="C32" t="s">
        <v>8</v>
      </c>
      <c r="D32" t="s">
        <v>32</v>
      </c>
      <c r="E32" s="17">
        <f>$B32/E$3/Averages!E32</f>
        <v>1.0271181336835324</v>
      </c>
      <c r="F32" s="17">
        <f>$B32/F$3/Averages!F32</f>
        <v>0.92397814832651104</v>
      </c>
      <c r="G32" s="17">
        <f>$B32/G$3/Averages!G32</f>
        <v>0.92077025172654259</v>
      </c>
      <c r="H32" s="17">
        <f>$B32/H$3/Averages!H32</f>
        <v>0.84370619760890475</v>
      </c>
      <c r="I32" s="17">
        <f>$B32/I$3/Averages!I32</f>
        <v>0.76721649484536081</v>
      </c>
      <c r="J32" s="17">
        <f>$B32/J$3/Averages!J32</f>
        <v>0.72089541723907147</v>
      </c>
      <c r="K32" s="17">
        <f>$B32/K$3/Averages!K32</f>
        <v>0.68456027874564473</v>
      </c>
      <c r="L32" s="17">
        <f>$B32/L$3/Averages!L32</f>
        <v>0.64969841269841266</v>
      </c>
    </row>
    <row r="33" spans="1:12">
      <c r="A33" t="s">
        <v>27</v>
      </c>
      <c r="B33">
        <v>40931</v>
      </c>
      <c r="C33" t="s">
        <v>9</v>
      </c>
      <c r="D33" t="s">
        <v>33</v>
      </c>
      <c r="E33" s="17">
        <f>$B33/E$3/Averages!E33</f>
        <v>1.0287789674759966</v>
      </c>
      <c r="F33" s="17">
        <f>$B33/F$3/Averages!F33</f>
        <v>0.99630825652343247</v>
      </c>
      <c r="G33" s="17">
        <f>$B33/G$3/Averages!G33</f>
        <v>0.99226666666666663</v>
      </c>
      <c r="H33" s="17">
        <f>$B33/H$3/Averages!H33</f>
        <v>0.97263322983334399</v>
      </c>
      <c r="I33" s="17">
        <f>$B33/I$3/Averages!I33</f>
        <v>0.86644792548687555</v>
      </c>
      <c r="J33" s="17">
        <f>$B33/J$3/Averages!J33</f>
        <v>0.79672597033518888</v>
      </c>
      <c r="K33" s="17">
        <f>$B33/K$3/Averages!K33</f>
        <v>0.74795792192287314</v>
      </c>
      <c r="L33" s="17">
        <f>$B33/L$3/Averages!L33</f>
        <v>0.70522053756030323</v>
      </c>
    </row>
    <row r="34" spans="1:12">
      <c r="B34">
        <v>40931</v>
      </c>
      <c r="C34" t="s">
        <v>10</v>
      </c>
      <c r="D34" t="s">
        <v>34</v>
      </c>
      <c r="E34" s="17">
        <f>$B34/E$3/Averages!E34</f>
        <v>1.0298402314756574</v>
      </c>
      <c r="F34" s="17">
        <f>$B34/F$3/Averages!F34</f>
        <v>1.0011006212395441</v>
      </c>
      <c r="G34" s="17">
        <f>$B34/G$3/Averages!G34</f>
        <v>0.99528267477203636</v>
      </c>
      <c r="H34" s="17">
        <f>$B34/H$3/Averages!H34</f>
        <v>0.96971443914458089</v>
      </c>
      <c r="I34" s="17">
        <f>$B34/I$3/Averages!I34</f>
        <v>0.86358393698572322</v>
      </c>
      <c r="J34" s="17">
        <f>$B34/J$3/Averages!J34</f>
        <v>0.79477669902912618</v>
      </c>
      <c r="K34" s="17">
        <f>$B34/K$3/Averages!K34</f>
        <v>0.75546327057954965</v>
      </c>
      <c r="L34" s="17">
        <f>$B34/L$3/Averages!L34</f>
        <v>0.70769168703029184</v>
      </c>
    </row>
    <row r="35" spans="1:12">
      <c r="B35">
        <v>40931</v>
      </c>
      <c r="C35" t="s">
        <v>11</v>
      </c>
      <c r="D35" t="s">
        <v>35</v>
      </c>
      <c r="E35" s="17">
        <f>$B35/E$3/Averages!E35</f>
        <v>1.0267144935534038</v>
      </c>
      <c r="F35" s="17">
        <f>$B35/F$3/Averages!F35</f>
        <v>0.97189419363008933</v>
      </c>
      <c r="G35" s="17">
        <f>$B35/G$3/Averages!G35</f>
        <v>0.99301293092991094</v>
      </c>
      <c r="H35" s="17">
        <f>$B35/H$3/Averages!H35</f>
        <v>0.90624815492708266</v>
      </c>
      <c r="I35" s="17">
        <f>$B35/I$3/Averages!I35</f>
        <v>0.79259641762142963</v>
      </c>
      <c r="J35" s="17">
        <f>$B35/J$3/Averages!J35</f>
        <v>0.72564975357231498</v>
      </c>
      <c r="K35" s="17">
        <f>$B35/K$3/Averages!K35</f>
        <v>0.68751154782900814</v>
      </c>
      <c r="L35" s="17">
        <f>$B35/L$3/Averages!L35</f>
        <v>0.65532939117069422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3" workbookViewId="0">
      <selection activeCell="T56" sqref="T56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2"/>
  <sheetViews>
    <sheetView workbookViewId="0">
      <selection activeCell="Y29" sqref="Y29"/>
    </sheetView>
  </sheetViews>
  <sheetFormatPr defaultRowHeight="15"/>
  <sheetData>
    <row r="62" spans="1:1">
      <c r="A6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Stage 1 RAW</vt:lpstr>
      <vt:lpstr>Stage 2 RAW</vt:lpstr>
      <vt:lpstr>Stage 3.8 RAW</vt:lpstr>
      <vt:lpstr>Stage 3.64 RAW</vt:lpstr>
      <vt:lpstr>Averages</vt:lpstr>
      <vt:lpstr>% of Theoretical Speedup</vt:lpstr>
      <vt:lpstr>Averages Graphs</vt:lpstr>
      <vt:lpstr>% Speedup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Lewis</dc:creator>
  <cp:lastModifiedBy>Junqian Su</cp:lastModifiedBy>
  <dcterms:created xsi:type="dcterms:W3CDTF">2019-04-03T23:38:13Z</dcterms:created>
  <dcterms:modified xsi:type="dcterms:W3CDTF">2019-04-05T11:05:45Z</dcterms:modified>
</cp:coreProperties>
</file>