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D3595B6-6A35-5C45-B54B-95C5D662DFB8}" xr6:coauthVersionLast="47" xr6:coauthVersionMax="47" xr10:uidLastSave="{00000000-0000-0000-0000-000000000000}"/>
  <bookViews>
    <workbookView xWindow="56500" yWindow="980" windowWidth="44000" windowHeight="21100" tabRatio="842" xr2:uid="{00000000-000D-0000-FFFF-FFFF00000000}"/>
  </bookViews>
  <sheets>
    <sheet name="SAMPLE_PREPARATION" sheetId="10"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 localSheetId="0">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<sst xmlns="http://schemas.openxmlformats.org/spreadsheetml/2006/main" count="689" uniqueCount="203">
  <si>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</si>
  <si>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</si>
  <si>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</si>
  <si>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</si>
  <si>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</si>
  <si>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</si>
  <si>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</si>
  <si>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</si>
  <si>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</si>
  <si>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</si>
  <si>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</si>
  <si>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</si>
  <si>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</si>
  <si>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</si>
  <si>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</si>
  <si>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</si>
  <si>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</si>
  <si>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</si>
  <si>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</si>
  <si>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</si>
  <si>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</si>
  <si>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</si>
  <si>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</si>
  <si>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</si>
  <si>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</si>
  <si>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</si>
  <si>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</si>
  <si>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</si>
  <si>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</si>
  <si>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</si>
  <si>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</si>
  <si>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</si>
  <si>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</si>
  <si>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</si>
  <si>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</si>
  <si>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</si>
  <si>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</si>
  <si>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</si>
  <si>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</si>
  <si>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</si>
  <si>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</si>
  <si>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</si>
  <si>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</si>
  <si>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</si>
  <si>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</si>
  <si>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</si>
  <si>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</si>
  <si>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</si>
  <si>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</si>
  <si>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</si>
  <si>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</si>
  <si>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</si>
  <si>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</si>
  <si>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</si>
  <si>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</si>
  <si>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</si>
  <si>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</si>
  <si>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</si>
  <si>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</si>
  <si>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</si>
  <si>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</si>
  <si>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</si>
  <si>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</si>
  <si>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</si>
  <si>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</si>
  <si>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</si>
  <si>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</si>
  <si>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</si>
  <si>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</si>
  <si>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</si>
  <si>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</si>
  <si>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</si>
  <si>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</si>
  <si>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</si>
  <si>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</si>
  <si>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</si>
  <si>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</si>
  <si>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</si>
  <si>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</si>
  <si>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</si>
  <si>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</si>
  <si>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</si>
  <si>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</si>
  <si>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</si>
  <si>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</si>
  <si>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</si>
  <si>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</si>
  <si>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</si>
  <si>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</si>
  <si>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</si>
  <si>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</si>
  <si>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</si>
  <si>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</si>
  <si>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</si>
  <si>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</si>
  <si>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</si>
  <si>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</si>
  <si>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</si>
  <si>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</si>
  <si>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</si>
  <si>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</si>
  <si>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</si>
  <si>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</si>
  <si>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</si>
  <si>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</si>
  <si>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</si>
  <si>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</si>
  <si>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</si>
  <si>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</si>
  <si>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</si>
  <si>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</si>
  <si>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</si>
  <si>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</si>
  <si>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</si>
  <si>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</si>
  <si>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</si>
  <si>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</si>
  <si>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</si>
  <si>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</si>
  <si>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</si>
  <si>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</si>
  <si>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</si>
  <si>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</si>
  <si>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</si>
  <si>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</si>
  <si>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</si>
  <si>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</si>
  <si>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</si>
  <si>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</si>
  <si>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</si>
  <si>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</si>
  <si>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</si>
  <si>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</si>
  <si>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</si>
  <si>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</si>
  <si>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</si>
  <si>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</si>
  <si>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</si>
  <si>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</si>
  <si>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</si>
  <si>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</si>
  <si>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</si>
  <si>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</si>
  <si>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</si>
  <si>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</si>
  <si>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</si>
  <si>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</si>
  <si>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</si>
  <si>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</si>
  <si>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</si>
  <si>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</si>
  <si>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</si>
  <si>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</si>
  <si>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</si>
  <si>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</si>
  <si>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</si>
  <si>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</si>
  <si>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</si>
  <si>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</si>
  <si>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</si>
  <si>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</si>
  <si>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</si>
  <si>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</si>
  <si>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</si>
  <si>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</si>
  <si>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</si>
  <si>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</si>
  <si>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</si>
  <si>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</si>
  <si>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</si>
  <si>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</si>
  <si>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H1007</t>
  </si>
  <si>
    <t>H800</t>
  </si>
  <si>
    <t>H0702</t>
  </si>
  <si>
    <t>SAMPLE IDENTIFIER: A unique identifier for a sample used in technical analysis. ID must match a corresponding Surface_Sample or Drillhole_Sample ID.</t>
  </si>
  <si>
    <t>JOB NUMBER: A unique identifier for each analysis job or batch conducted.</t>
  </si>
  <si>
    <t>LABORATORY</t>
  </si>
  <si>
    <t>ASSAY_CODE</t>
  </si>
  <si>
    <t>GeoChem Labs Pty Ltd</t>
  </si>
  <si>
    <t>TV19287993</t>
  </si>
  <si>
    <t>LABORATORY: Laboratory or Operator who performed the preparation step</t>
  </si>
  <si>
    <t>SF10735</t>
  </si>
  <si>
    <t>SF10736</t>
  </si>
  <si>
    <t>FA50</t>
  </si>
  <si>
    <t>SEMICOLON DELIMITED</t>
  </si>
  <si>
    <t>SAMPLE_PREP_CODES</t>
  </si>
  <si>
    <t>BLEG</t>
  </si>
  <si>
    <t>WEI-21; CRU-21</t>
  </si>
  <si>
    <t>WEI-21; CRU-21; SPL-01; CRU-36f; PUL-31; SPL-01</t>
  </si>
  <si>
    <t>JOB_NUMBER</t>
  </si>
  <si>
    <t>DD12345</t>
  </si>
  <si>
    <t>XYZ Corp</t>
  </si>
  <si>
    <t>ABC Corp</t>
  </si>
  <si>
    <t>SSABCD</t>
  </si>
  <si>
    <t>TV123</t>
  </si>
  <si>
    <t>A; B; C; D</t>
  </si>
  <si>
    <t>ASSAY CODE: A unique code that usually specifies both a digest and instrument finish, as assigned by the laboratory  for the method of analysis. All codes must be listed and described in the USER_ASSY_CODES worksheet.</t>
  </si>
  <si>
    <t>TTTT</t>
  </si>
  <si>
    <t>SAMPLE PREPARATION CODES: The codes assigend by the laboratory for the method of sample preparation prior to analysis. All codes must be listed and described in the USER_SAMPLE_PREP_CODES worksheet.
Separate multiple values with a semicolon, ";"</t>
  </si>
  <si>
    <t>ABC Corp (GC)</t>
  </si>
  <si>
    <t>SSABCE</t>
  </si>
  <si>
    <t>SSABCF</t>
  </si>
  <si>
    <t>TTTX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</si>
</sst>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0" borderId="0" xfId="0" applyFont="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2" fillId="3" borderId="8" xfId="0" applyFont="1" applyFill="1" applyBorder="1" applyAlignment="1">
      <alignment horizontal="center" vertical="center"/>
    </xf>
    <xf numFmtId="0" fontId="2" fillId="5" borderId="8"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0" fontId="10" fillId="2" borderId="4" xfId="0" applyFont="1" applyFill="1" applyBorder="1"/>
    <xf numFmtId="0" fontId="10" fillId="0" borderId="0" xfId="0" applyFont="1"/>
    <xf numFmtId="49" fontId="9" fillId="0" borderId="4" xfId="0" applyNumberFormat="1" applyFont="1" applyBorder="1" applyAlignment="1" applyProtection="1">
      <alignment horizontal="center" vertical="center"/>
      <protection locked="0"/>
    </xf>
    <xf numFmtId="0" fontId="9" fillId="0" borderId="14" xfId="0" applyFon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tabSelected="1" zoomScale="140" zoomScaleNormal="140" workbookViewId="0">
      <selection activeCell="E15" sqref="E15"/>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57" t="s">
        <v>0</v>
      </c>
      <c r="B1" s="2" t="s">
        <v>189</v>
      </c>
      <c r="C1" s="56" t="s">
        <v>176</v>
      </c>
      <c r="D1" s="59" t="s">
        <v>185</v>
      </c>
      <c r="E1" s="56" t="s">
        <v>177</v>
      </c>
      <c r="F1" s="56" t="s">
        <v>61</v>
      </c>
      <c r="G1" s="10"/>
      <c r="H1" s="10"/>
      <c r="I1" s="10"/>
      <c r="J1" s="10"/>
      <c r="K1" s="10"/>
      <c r="L1" s="10"/>
      <c r="M1" s="10"/>
      <c r="N1" s="10"/>
      <c r="O1" s="10"/>
      <c r="P1" s="10"/>
      <c r="Q1" s="10"/>
      <c r="R1" s="10"/>
      <c r="S1" s="10"/>
      <c r="T1" s="10"/>
      <c r="U1" s="10"/>
      <c r="V1" s="10"/>
      <c r="W1" s="10"/>
      <c r="X1" s="10"/>
      <c r="Y1" s="10"/>
      <c r="Z1" s="10"/>
    </row>
    <row r="2" spans="1:26" ht="25.25" customHeight="1" outlineLevel="1" x14ac:dyDescent="0.2">
      <c r="A2" s="57" t="s">
        <v>17</v>
      </c>
      <c r="B2" s="60" t="s">
        <v>173</v>
      </c>
      <c r="C2" s="64" t="s">
        <v>171</v>
      </c>
      <c r="D2" s="60" t="s">
        <v>129</v>
      </c>
      <c r="E2" s="64" t="s">
        <v>172</v>
      </c>
      <c r="F2" s="64" t="s">
        <v>32</v>
      </c>
    </row>
    <row r="3" spans="1:26" ht="25.25" customHeight="1" outlineLevel="1" x14ac:dyDescent="0.2">
      <c r="A3" s="58" t="s">
        <v>2</v>
      </c>
      <c r="B3" s="61" t="s">
        <v>3</v>
      </c>
      <c r="C3" s="61" t="s">
        <v>3</v>
      </c>
      <c r="D3" s="61" t="s">
        <v>3</v>
      </c>
      <c r="E3" s="61" t="s">
        <v>3</v>
      </c>
      <c r="F3" s="61" t="s">
        <v>3</v>
      </c>
    </row>
    <row r="4" spans="1:26" ht="25.25" customHeight="1" outlineLevel="1" x14ac:dyDescent="0.2">
      <c r="A4" s="57" t="s">
        <v>4</v>
      </c>
      <c r="B4" s="62" t="s">
        <v>5</v>
      </c>
      <c r="C4" s="62" t="s">
        <v>5</v>
      </c>
      <c r="D4" s="62" t="s">
        <v>5</v>
      </c>
      <c r="E4" s="62" t="s">
        <v>5</v>
      </c>
      <c r="F4" s="62" t="s">
        <v>5</v>
      </c>
    </row>
    <row r="5" spans="1:26" ht="25.25" customHeight="1" outlineLevel="1" x14ac:dyDescent="0.2">
      <c r="A5" s="57" t="s">
        <v>8</v>
      </c>
      <c r="B5" s="62">
        <v>40</v>
      </c>
      <c r="C5" s="62">
        <v>40</v>
      </c>
      <c r="D5" s="62">
        <v>255</v>
      </c>
      <c r="E5" s="62">
        <v>40</v>
      </c>
      <c r="F5" s="62">
        <v>40</v>
      </c>
    </row>
    <row r="6" spans="1:26" ht="25.25" customHeight="1" outlineLevel="1" x14ac:dyDescent="0.2">
      <c r="A6" s="57" t="s">
        <v>10</v>
      </c>
      <c r="B6" s="62" t="s">
        <v>11</v>
      </c>
      <c r="C6" s="62"/>
      <c r="D6" s="62" t="s">
        <v>184</v>
      </c>
      <c r="E6" s="62"/>
      <c r="F6" s="62" t="s">
        <v>11</v>
      </c>
    </row>
    <row r="7" spans="1:26" ht="25.25" customHeight="1" outlineLevel="1" x14ac:dyDescent="0.2">
      <c r="A7" s="57" t="s">
        <v>13</v>
      </c>
      <c r="B7" s="62" t="s">
        <v>11</v>
      </c>
      <c r="C7" s="62"/>
      <c r="D7" s="62"/>
      <c r="E7" s="62"/>
      <c r="F7" s="62" t="s">
        <v>11</v>
      </c>
    </row>
    <row r="8" spans="1:26" ht="200" customHeight="1" outlineLevel="1" x14ac:dyDescent="0.2">
      <c r="A8" s="15" t="s">
        <v>14</v>
      </c>
      <c r="B8" s="63" t="s">
        <v>175</v>
      </c>
      <c r="C8" s="63" t="s">
        <v>180</v>
      </c>
      <c r="D8" s="63" t="s">
        <v>198</v>
      </c>
      <c r="E8" s="63" t="s">
        <v>196</v>
      </c>
      <c r="F8" s="63" t="s">
        <v>174</v>
      </c>
    </row>
    <row r="9" spans="1:26" s="68" customFormat="1" x14ac:dyDescent="0.2">
      <c r="A9" s="67"/>
      <c r="B9" s="65" t="s">
        <v>179</v>
      </c>
      <c r="C9" s="65" t="s">
        <v>178</v>
      </c>
      <c r="D9" s="65" t="s">
        <v>188</v>
      </c>
      <c r="E9" s="66" t="s">
        <v>101</v>
      </c>
      <c r="F9" s="65" t="s">
        <v>181</v>
      </c>
    </row>
    <row r="10" spans="1:26" s="68" customFormat="1" x14ac:dyDescent="0.2">
      <c r="A10" s="67"/>
      <c r="B10" s="65" t="s">
        <v>179</v>
      </c>
      <c r="C10" s="65" t="s">
        <v>178</v>
      </c>
      <c r="D10" s="65" t="s">
        <v>188</v>
      </c>
      <c r="E10" s="66" t="s">
        <v>183</v>
      </c>
      <c r="F10" s="65" t="s">
        <v>181</v>
      </c>
    </row>
    <row r="11" spans="1:26" s="68" customFormat="1" x14ac:dyDescent="0.2">
      <c r="A11" s="67"/>
      <c r="B11" s="65" t="s">
        <v>179</v>
      </c>
      <c r="C11" s="65" t="s">
        <v>191</v>
      </c>
      <c r="D11" s="65" t="s">
        <v>187</v>
      </c>
      <c r="E11" s="66" t="s">
        <v>186</v>
      </c>
      <c r="F11" s="65" t="s">
        <v>181</v>
      </c>
    </row>
    <row r="12" spans="1:26" s="68" customFormat="1" x14ac:dyDescent="0.2">
      <c r="A12" s="67"/>
      <c r="B12" s="65" t="s">
        <v>179</v>
      </c>
      <c r="C12" s="65" t="s">
        <v>191</v>
      </c>
      <c r="D12" s="65" t="s">
        <v>187</v>
      </c>
      <c r="E12" s="66" t="s">
        <v>101</v>
      </c>
      <c r="F12" s="65" t="s">
        <v>182</v>
      </c>
    </row>
    <row r="13" spans="1:26" x14ac:dyDescent="0.2">
      <c r="A13" s="7"/>
      <c r="B13" s="69" t="s">
        <v>190</v>
      </c>
      <c r="C13" s="69" t="s">
        <v>199</v>
      </c>
      <c r="D13" s="69" t="s">
        <v>195</v>
      </c>
      <c r="E13" s="70" t="s">
        <v>197</v>
      </c>
      <c r="F13" s="69" t="s">
        <v>193</v>
      </c>
    </row>
    <row r="14" spans="1:26" x14ac:dyDescent="0.2">
      <c r="A14" s="7"/>
      <c r="B14" s="69" t="s">
        <v>194</v>
      </c>
      <c r="C14" s="69" t="s">
        <v>192</v>
      </c>
      <c r="D14" s="69" t="s">
        <v>195</v>
      </c>
      <c r="E14" s="69" t="s">
        <v>197</v>
      </c>
      <c r="F14" s="69" t="s">
        <v>200</v>
      </c>
    </row>
    <row r="15" spans="1:26" x14ac:dyDescent="0.2">
      <c r="A15" s="7"/>
      <c r="B15" s="69" t="s">
        <v>194</v>
      </c>
      <c r="C15" s="69" t="s">
        <v>192</v>
      </c>
      <c r="D15" s="69" t="s">
        <v>195</v>
      </c>
      <c r="E15" s="69" t="s">
        <v>202</v>
      </c>
      <c r="F15" s="69" t="s">
        <v>201</v>
      </c>
    </row>
    <row r="16" spans="1:26" x14ac:dyDescent="0.2">
      <c r="A16" s="7"/>
      <c r="B16" s="69"/>
      <c r="C16" s="69"/>
      <c r="D16" s="69"/>
      <c r="E16" s="69"/>
      <c r="F16" s="69"/>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11"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1" t="s">
        <v>100</v>
      </c>
    </row>
    <row r="2" spans="1:11" ht="25.25" customHeight="1" x14ac:dyDescent="0.2">
      <c r="A2" s="11" t="s">
        <v>17</v>
      </c>
      <c r="B2" s="12" t="s">
        <v>32</v>
      </c>
      <c r="C2" s="12" t="s">
        <v>125</v>
      </c>
      <c r="D2" s="12" t="s">
        <v>128</v>
      </c>
      <c r="E2" s="12" t="s">
        <v>126</v>
      </c>
      <c r="F2" s="12" t="s">
        <v>127</v>
      </c>
      <c r="G2" s="12" t="s">
        <v>149</v>
      </c>
      <c r="H2" s="12" t="s">
        <v>129</v>
      </c>
      <c r="I2" s="12" t="s">
        <v>130</v>
      </c>
      <c r="J2" s="38" t="s">
        <v>99</v>
      </c>
      <c r="K2" s="42" t="s">
        <v>101</v>
      </c>
    </row>
    <row r="3" spans="1:11" ht="25.25" customHeight="1" outlineLevel="1" x14ac:dyDescent="0.2">
      <c r="A3" s="14" t="s">
        <v>2</v>
      </c>
      <c r="B3" s="3" t="s">
        <v>3</v>
      </c>
      <c r="C3" s="3" t="s">
        <v>3</v>
      </c>
      <c r="D3" s="3" t="s">
        <v>3</v>
      </c>
      <c r="E3" s="3" t="s">
        <v>3</v>
      </c>
      <c r="F3" s="3" t="s">
        <v>3</v>
      </c>
      <c r="G3" s="3" t="s">
        <v>3</v>
      </c>
      <c r="H3" s="3" t="s">
        <v>107</v>
      </c>
      <c r="I3" s="3"/>
      <c r="J3" s="46" t="s">
        <v>110</v>
      </c>
      <c r="K3" s="43" t="s">
        <v>111</v>
      </c>
    </row>
    <row r="4" spans="1:11" ht="25.25" customHeight="1" outlineLevel="1" x14ac:dyDescent="0.2">
      <c r="A4" s="4" t="s">
        <v>4</v>
      </c>
      <c r="B4" s="5" t="s">
        <v>5</v>
      </c>
      <c r="C4" s="5" t="s">
        <v>5</v>
      </c>
      <c r="D4" s="5" t="s">
        <v>5</v>
      </c>
      <c r="E4" s="5" t="s">
        <v>7</v>
      </c>
      <c r="F4" s="5" t="s">
        <v>7</v>
      </c>
      <c r="G4" s="5" t="s">
        <v>6</v>
      </c>
      <c r="H4" s="5" t="s">
        <v>5</v>
      </c>
      <c r="I4" s="5" t="s">
        <v>5</v>
      </c>
      <c r="J4" s="39" t="s">
        <v>97</v>
      </c>
      <c r="K4" s="44">
        <v>0.01</v>
      </c>
    </row>
    <row r="5" spans="1:11" ht="25.25" customHeight="1" outlineLevel="1" x14ac:dyDescent="0.2">
      <c r="A5" s="4" t="s">
        <v>8</v>
      </c>
      <c r="B5" s="5">
        <v>255</v>
      </c>
      <c r="C5" s="5">
        <v>40</v>
      </c>
      <c r="D5" s="5">
        <v>255</v>
      </c>
      <c r="E5" s="5" t="s">
        <v>36</v>
      </c>
      <c r="F5" s="5" t="s">
        <v>36</v>
      </c>
      <c r="G5" s="5" t="s">
        <v>6</v>
      </c>
      <c r="H5" s="5">
        <v>40</v>
      </c>
      <c r="I5" s="5">
        <v>255</v>
      </c>
      <c r="J5" s="39" t="s">
        <v>98</v>
      </c>
      <c r="K5" s="44">
        <v>100</v>
      </c>
    </row>
    <row r="6" spans="1:11" ht="25.25" customHeight="1" outlineLevel="1" x14ac:dyDescent="0.2">
      <c r="A6" s="4" t="s">
        <v>10</v>
      </c>
      <c r="B6" s="5" t="s">
        <v>11</v>
      </c>
      <c r="C6" s="5" t="s">
        <v>11</v>
      </c>
      <c r="D6" s="5" t="s">
        <v>11</v>
      </c>
      <c r="E6" s="5" t="s">
        <v>12</v>
      </c>
      <c r="F6" s="5" t="s">
        <v>12</v>
      </c>
      <c r="G6" s="5" t="s">
        <v>121</v>
      </c>
      <c r="H6" s="5" t="s">
        <v>11</v>
      </c>
      <c r="I6" s="5" t="s">
        <v>11</v>
      </c>
      <c r="J6" s="39" t="s">
        <v>95</v>
      </c>
      <c r="K6" s="44" t="s">
        <v>102</v>
      </c>
    </row>
    <row r="7" spans="1:11" ht="25.25" customHeight="1" outlineLevel="1" x14ac:dyDescent="0.2">
      <c r="A7" s="4" t="s">
        <v>13</v>
      </c>
      <c r="B7" s="5" t="s">
        <v>11</v>
      </c>
      <c r="C7" s="5" t="s">
        <v>11</v>
      </c>
      <c r="D7" s="5" t="s">
        <v>11</v>
      </c>
      <c r="E7" s="5">
        <v>2</v>
      </c>
      <c r="F7" s="5">
        <v>2</v>
      </c>
      <c r="G7" s="5" t="s">
        <v>11</v>
      </c>
      <c r="H7" s="5" t="s">
        <v>11</v>
      </c>
      <c r="I7" s="5" t="s">
        <v>11</v>
      </c>
      <c r="J7" s="39" t="s">
        <v>96</v>
      </c>
      <c r="K7" s="44">
        <v>0.01</v>
      </c>
    </row>
    <row r="8" spans="1:11" ht="200" customHeight="1" outlineLevel="1" x14ac:dyDescent="0.2">
      <c r="A8" s="15" t="s">
        <v>14</v>
      </c>
      <c r="B8" s="16" t="s">
        <v>34</v>
      </c>
      <c r="C8" s="16" t="s">
        <v>75</v>
      </c>
      <c r="D8" s="16" t="s">
        <v>93</v>
      </c>
      <c r="E8" s="16" t="s">
        <v>112</v>
      </c>
      <c r="F8" s="16" t="s">
        <v>113</v>
      </c>
      <c r="G8" s="16" t="s">
        <v>122</v>
      </c>
      <c r="H8" s="16" t="s">
        <v>170</v>
      </c>
      <c r="I8" s="16" t="s">
        <v>123</v>
      </c>
      <c r="J8" s="40" t="s">
        <v>115</v>
      </c>
      <c r="K8" s="45"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1" t="s">
        <v>132</v>
      </c>
      <c r="O1" s="41" t="s">
        <v>133</v>
      </c>
    </row>
    <row r="2" spans="1:15" ht="25.25" customHeight="1" x14ac:dyDescent="0.2">
      <c r="A2" s="11" t="s">
        <v>17</v>
      </c>
      <c r="B2" s="12" t="s">
        <v>136</v>
      </c>
      <c r="C2" s="12" t="s">
        <v>135</v>
      </c>
      <c r="D2" s="12" t="s">
        <v>126</v>
      </c>
      <c r="E2" s="12" t="s">
        <v>137</v>
      </c>
      <c r="F2" s="12" t="s">
        <v>138</v>
      </c>
      <c r="G2" s="12" t="s">
        <v>139</v>
      </c>
      <c r="H2" s="12" t="s">
        <v>149</v>
      </c>
      <c r="I2" s="12"/>
      <c r="J2" s="12" t="s">
        <v>160</v>
      </c>
      <c r="K2" s="12" t="s">
        <v>161</v>
      </c>
      <c r="L2" s="12" t="s">
        <v>142</v>
      </c>
      <c r="M2" s="38" t="s">
        <v>99</v>
      </c>
      <c r="N2" s="42" t="s">
        <v>143</v>
      </c>
      <c r="O2" s="42"/>
    </row>
    <row r="3" spans="1:15" ht="25.25" customHeight="1" outlineLevel="1" x14ac:dyDescent="0.2">
      <c r="A3" s="14" t="s">
        <v>2</v>
      </c>
      <c r="B3" s="3" t="s">
        <v>3</v>
      </c>
      <c r="C3" s="3" t="s">
        <v>3</v>
      </c>
      <c r="D3" s="3" t="s">
        <v>3</v>
      </c>
      <c r="E3" s="3"/>
      <c r="F3" s="3"/>
      <c r="G3" s="3"/>
      <c r="H3" s="3" t="s">
        <v>3</v>
      </c>
      <c r="I3" s="3"/>
      <c r="J3" s="3"/>
      <c r="K3" s="3" t="s">
        <v>3</v>
      </c>
      <c r="L3" s="3" t="s">
        <v>3</v>
      </c>
      <c r="M3" s="46" t="s">
        <v>110</v>
      </c>
      <c r="N3" s="43" t="s">
        <v>144</v>
      </c>
      <c r="O3" s="43"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9" t="s">
        <v>145</v>
      </c>
      <c r="N4" s="44" t="s">
        <v>146</v>
      </c>
      <c r="O4" s="44"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9" t="s">
        <v>97</v>
      </c>
      <c r="N5" s="44">
        <v>0.01</v>
      </c>
      <c r="O5" s="44">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9" t="s">
        <v>95</v>
      </c>
      <c r="N6" s="44" t="s">
        <v>102</v>
      </c>
      <c r="O6" s="44"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9" t="s">
        <v>96</v>
      </c>
      <c r="N7" s="44">
        <v>0.01</v>
      </c>
      <c r="O7" s="44">
        <v>0.01</v>
      </c>
    </row>
    <row r="8" spans="1:15" ht="200" customHeight="1" outlineLevel="1" x14ac:dyDescent="0.2">
      <c r="A8" s="15" t="s">
        <v>14</v>
      </c>
      <c r="B8" s="16" t="s">
        <v>34</v>
      </c>
      <c r="C8" s="16" t="s">
        <v>165</v>
      </c>
      <c r="D8" s="16" t="s">
        <v>169</v>
      </c>
      <c r="E8" s="16" t="s">
        <v>155</v>
      </c>
      <c r="F8" s="16" t="s">
        <v>158</v>
      </c>
      <c r="G8" s="16" t="s">
        <v>159</v>
      </c>
      <c r="H8" s="16" t="s">
        <v>122</v>
      </c>
      <c r="I8" s="16" t="s">
        <v>154</v>
      </c>
      <c r="J8" s="16" t="s">
        <v>164</v>
      </c>
      <c r="K8" s="16" t="s">
        <v>163</v>
      </c>
      <c r="L8" s="16" t="s">
        <v>162</v>
      </c>
      <c r="M8" s="40" t="s">
        <v>131</v>
      </c>
      <c r="N8" s="45" t="s">
        <v>35</v>
      </c>
      <c r="O8" s="45"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1" t="s">
        <v>100</v>
      </c>
    </row>
    <row r="2" spans="1:17" ht="25.25" customHeight="1" x14ac:dyDescent="0.2">
      <c r="A2" s="11" t="s">
        <v>17</v>
      </c>
      <c r="B2" s="12" t="s">
        <v>22</v>
      </c>
      <c r="C2" s="12" t="s">
        <v>22</v>
      </c>
      <c r="D2" s="12" t="s">
        <v>23</v>
      </c>
      <c r="E2" s="12" t="s">
        <v>24</v>
      </c>
      <c r="F2" s="12" t="s">
        <v>25</v>
      </c>
      <c r="G2" s="12" t="s">
        <v>125</v>
      </c>
      <c r="H2" s="12" t="s">
        <v>128</v>
      </c>
      <c r="I2" s="12" t="s">
        <v>150</v>
      </c>
      <c r="J2" s="12" t="str">
        <f>IF(ISNUMBER(SEARCH("NULL",#REF!)),"Longitude",IF(ISNUMBER(SEARCH("GDA",#REF!)),"Longitude",IF(ISNUMBER(SEARCH("AGD",#REF!)),"Longitude",IF(ISNUMBER(SEARCH("AMG",#REF!)),"AMG_E","MGA_E"))))</f>
        <v>MGA_E</v>
      </c>
      <c r="K2" s="12" t="str">
        <f>IF(ISNUMBER(SEARCH("NULL",#REF!)),"Latitude",IF(ISNUMBER(SEARCH("GDA",#REF!)),"Latitude",IF(ISNUMBER(SEARCH("AGD",#REF!)),"Latitude",IF(ISNUMBER(SEARCH("AMG",#REF!)),"AMG_N","MGA_N"))))</f>
        <v>MGA_N</v>
      </c>
      <c r="L2" s="12" t="s">
        <v>124</v>
      </c>
      <c r="M2" s="12" t="s">
        <v>149</v>
      </c>
      <c r="N2" s="12" t="s">
        <v>129</v>
      </c>
      <c r="O2" s="12" t="s">
        <v>130</v>
      </c>
      <c r="P2" s="38" t="s">
        <v>114</v>
      </c>
      <c r="Q2" s="42" t="s">
        <v>101</v>
      </c>
    </row>
    <row r="3" spans="1:17" ht="25.25" customHeight="1" outlineLevel="1" x14ac:dyDescent="0.2">
      <c r="A3" s="14" t="s">
        <v>2</v>
      </c>
      <c r="B3" s="3" t="s">
        <v>3</v>
      </c>
      <c r="C3" s="3" t="s">
        <v>3</v>
      </c>
      <c r="D3" s="3" t="s">
        <v>3</v>
      </c>
      <c r="E3" s="3" t="s">
        <v>3</v>
      </c>
      <c r="F3" s="3" t="s">
        <v>3</v>
      </c>
      <c r="G3" s="3" t="s">
        <v>3</v>
      </c>
      <c r="H3" s="3" t="s">
        <v>3</v>
      </c>
      <c r="I3" s="3"/>
      <c r="J3" s="3" t="s">
        <v>3</v>
      </c>
      <c r="K3" s="3" t="s">
        <v>3</v>
      </c>
      <c r="L3" s="3" t="s">
        <v>3</v>
      </c>
      <c r="M3" s="3" t="s">
        <v>3</v>
      </c>
      <c r="N3" s="3" t="s">
        <v>107</v>
      </c>
      <c r="O3" s="3"/>
      <c r="P3" s="46" t="s">
        <v>110</v>
      </c>
      <c r="Q3" s="44"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9" t="s">
        <v>97</v>
      </c>
      <c r="Q4" s="44">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9" t="s">
        <v>98</v>
      </c>
      <c r="Q5" s="44">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9" t="s">
        <v>95</v>
      </c>
      <c r="Q6" s="44"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9" t="s">
        <v>96</v>
      </c>
      <c r="Q7" s="44">
        <v>0.01</v>
      </c>
    </row>
    <row r="8" spans="1:17" ht="200" customHeight="1" outlineLevel="1" x14ac:dyDescent="0.2">
      <c r="A8" s="15" t="s">
        <v>14</v>
      </c>
      <c r="B8" s="13" t="s">
        <v>26</v>
      </c>
      <c r="C8" s="13" t="s">
        <v>27</v>
      </c>
      <c r="D8" s="13" t="s">
        <v>28</v>
      </c>
      <c r="E8" s="13" t="s">
        <v>29</v>
      </c>
      <c r="F8" s="13" t="s">
        <v>30</v>
      </c>
      <c r="G8" s="16" t="s">
        <v>75</v>
      </c>
      <c r="H8" s="16" t="s">
        <v>104</v>
      </c>
      <c r="I8" s="13" t="s">
        <v>42</v>
      </c>
      <c r="J8" s="16" t="str">
        <f>IF($J$1="EASTING","EASTING: X offet from the UTM zone point of origin in metres","LONGITUDE: Angular distance in decimal degrees, east or west of the prime meridian. A negative value represents a west longitude.")</f>
        <v>EASTING: X offet from the UTM zone point of origin in metres</v>
      </c>
      <c r="K8" s="16" t="str">
        <f>IF($K$1="NORTHING","NORTHING: Y offet from the UTM zone point of origin in metres","LATITUDE: Angular distance in decimal degrees, north or south of the equator. A negative value represents a south latitude.")</f>
        <v>NORTHING: Y offet from the UTM zone point of origin in metres</v>
      </c>
      <c r="L8" s="16" t="s">
        <v>106</v>
      </c>
      <c r="M8" s="16" t="s">
        <v>122</v>
      </c>
      <c r="N8" s="16" t="s">
        <v>170</v>
      </c>
      <c r="O8" s="16" t="s">
        <v>123</v>
      </c>
      <c r="P8" s="40" t="s">
        <v>115</v>
      </c>
      <c r="Q8" s="45"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7"/>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7"/>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7"/>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7"/>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7"/>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7"/>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7"/>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7"/>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7"/>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7"/>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7"/>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7"/>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7"/>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7"/>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7"/>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7"/>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7"/>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7"/>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7"/>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7"/>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7"/>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7"/>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7"/>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7"/>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7"/>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7"/>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7"/>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7"/>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7"/>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7"/>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7"/>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7"/>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7"/>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7"/>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7"/>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7"/>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7"/>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7"/>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7"/>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7"/>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7"/>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7"/>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7"/>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7"/>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7"/>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7"/>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7"/>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7"/>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7"/>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7"/>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7"/>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7"/>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7"/>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7"/>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7"/>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7"/>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7"/>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7"/>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7"/>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7"/>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7"/>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7"/>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7"/>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7"/>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7"/>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7"/>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7"/>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7"/>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7"/>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7"/>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7"/>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7"/>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7"/>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7"/>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7"/>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7"/>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7"/>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7"/>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7"/>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7"/>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7"/>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7"/>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7"/>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7"/>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7"/>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7"/>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7"/>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7"/>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7"/>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7"/>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7"/>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7"/>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7"/>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7"/>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7"/>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7"/>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7"/>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7"/>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7"/>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7"/>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7"/>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7"/>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7"/>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7"/>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7"/>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7"/>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7"/>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7"/>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7"/>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7"/>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7"/>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7"/>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7"/>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7"/>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7"/>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7"/>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7"/>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7"/>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7"/>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7"/>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7"/>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7"/>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7"/>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7"/>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7"/>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7"/>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7"/>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7"/>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7"/>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7"/>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7"/>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7"/>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7"/>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7"/>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7"/>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7"/>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7"/>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7"/>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7"/>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7"/>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7"/>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7"/>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7"/>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7"/>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7"/>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7"/>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7"/>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7"/>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7"/>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7"/>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7"/>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7"/>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7"/>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7"/>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7"/>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7"/>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7"/>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7"/>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7"/>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7"/>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7"/>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7"/>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7"/>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7"/>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7"/>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7"/>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7"/>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7"/>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7"/>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7"/>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7"/>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7"/>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7"/>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7"/>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7"/>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7"/>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7"/>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7"/>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7"/>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7"/>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7"/>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7"/>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7"/>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7"/>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7"/>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7"/>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7"/>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7"/>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7"/>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7"/>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7"/>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7"/>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1" t="s">
        <v>132</v>
      </c>
      <c r="V1" s="41" t="s">
        <v>133</v>
      </c>
    </row>
    <row r="2" spans="1:22" ht="25.25" customHeight="1" x14ac:dyDescent="0.2">
      <c r="A2" s="11" t="s">
        <v>17</v>
      </c>
      <c r="B2" s="12" t="s">
        <v>22</v>
      </c>
      <c r="C2" s="12" t="s">
        <v>22</v>
      </c>
      <c r="D2" s="12" t="s">
        <v>23</v>
      </c>
      <c r="E2" s="12" t="s">
        <v>24</v>
      </c>
      <c r="F2" s="12" t="s">
        <v>25</v>
      </c>
      <c r="G2" s="12" t="s">
        <v>125</v>
      </c>
      <c r="H2" s="12" t="s">
        <v>135</v>
      </c>
      <c r="I2" s="12" t="str">
        <f>IF(ISNUMBER(SEARCH("NULL",#REF!)),"Longitude",IF(ISNUMBER(SEARCH("GDA",#REF!)),"Longitude",IF(ISNUMBER(SEARCH("AGD",#REF!)),"Longitude",IF(ISNUMBER(SEARCH("AMG",#REF!)),"AMG_E","MGA_E"))))</f>
        <v>MGA_E</v>
      </c>
      <c r="J2" s="12" t="str">
        <f>IF(ISNUMBER(SEARCH("NULL",#REF!)),"Latitude",IF(ISNUMBER(SEARCH("GDA",#REF!)),"Latitude",IF(ISNUMBER(SEARCH("AGD",#REF!)),"Latitude",IF(ISNUMBER(SEARCH("AMG",#REF!)),"AMG_N","MGA_N"))))</f>
        <v>MGA_N</v>
      </c>
      <c r="K2" s="12" t="s">
        <v>124</v>
      </c>
      <c r="L2" s="12" t="s">
        <v>137</v>
      </c>
      <c r="M2" s="12" t="s">
        <v>138</v>
      </c>
      <c r="N2" s="12" t="s">
        <v>139</v>
      </c>
      <c r="O2" s="12" t="s">
        <v>149</v>
      </c>
      <c r="P2" s="12"/>
      <c r="Q2" s="12" t="s">
        <v>160</v>
      </c>
      <c r="R2" s="12" t="s">
        <v>161</v>
      </c>
      <c r="S2" s="12" t="s">
        <v>142</v>
      </c>
      <c r="T2" s="38" t="s">
        <v>99</v>
      </c>
      <c r="U2" s="42" t="s">
        <v>143</v>
      </c>
      <c r="V2" s="42"/>
    </row>
    <row r="3" spans="1:22" ht="25.25" customHeight="1" outlineLevel="1" x14ac:dyDescent="0.2">
      <c r="A3" s="14"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6" t="s">
        <v>110</v>
      </c>
      <c r="U3" s="43" t="s">
        <v>144</v>
      </c>
      <c r="V3" s="43"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9" t="s">
        <v>145</v>
      </c>
      <c r="U4" s="44" t="s">
        <v>146</v>
      </c>
      <c r="V4" s="44"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9" t="s">
        <v>97</v>
      </c>
      <c r="U5" s="44">
        <v>0.01</v>
      </c>
      <c r="V5" s="44">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9" t="s">
        <v>95</v>
      </c>
      <c r="U6" s="44" t="s">
        <v>102</v>
      </c>
      <c r="V6" s="44"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9" t="s">
        <v>96</v>
      </c>
      <c r="U7" s="44">
        <v>0.01</v>
      </c>
      <c r="V7" s="44">
        <v>0.01</v>
      </c>
    </row>
    <row r="8" spans="1:22" ht="200" customHeight="1" outlineLevel="1" x14ac:dyDescent="0.2">
      <c r="A8" s="15" t="s">
        <v>14</v>
      </c>
      <c r="B8" s="13" t="s">
        <v>26</v>
      </c>
      <c r="C8" s="13" t="s">
        <v>27</v>
      </c>
      <c r="D8" s="13" t="s">
        <v>28</v>
      </c>
      <c r="E8" s="13" t="s">
        <v>29</v>
      </c>
      <c r="F8" s="13" t="s">
        <v>30</v>
      </c>
      <c r="G8" s="16" t="s">
        <v>75</v>
      </c>
      <c r="H8" s="16" t="s">
        <v>165</v>
      </c>
      <c r="I8" s="16" t="str">
        <f>IF($I$1="EASTING","EASTING: X offet from the UTM zone point of origin in metres","LONGITUDE: Angular distance in decimal degrees, east or west of the prime meridian. A negative value represents a west longitude.")</f>
        <v>EASTING: X offet from the UTM zone point of origin in metres</v>
      </c>
      <c r="J8" s="16" t="str">
        <f>IF($J$1="NORTHING","NORTHING: Y offet from the UTM zone point of origin in metres","LATITUDE: Angular distance in decimal degrees, north or south of the equator. A negative value represents a south latitude.")</f>
        <v>NORTHING: Y offet from the UTM zone point of origin in metres</v>
      </c>
      <c r="K8" s="16" t="s">
        <v>106</v>
      </c>
      <c r="L8" s="16" t="s">
        <v>155</v>
      </c>
      <c r="M8" s="16" t="s">
        <v>158</v>
      </c>
      <c r="N8" s="16" t="s">
        <v>159</v>
      </c>
      <c r="O8" s="16" t="s">
        <v>122</v>
      </c>
      <c r="P8" s="16" t="s">
        <v>154</v>
      </c>
      <c r="Q8" s="16" t="s">
        <v>164</v>
      </c>
      <c r="R8" s="16" t="s">
        <v>163</v>
      </c>
      <c r="S8" s="16" t="s">
        <v>162</v>
      </c>
      <c r="T8" s="40" t="s">
        <v>131</v>
      </c>
      <c r="U8" s="45" t="s">
        <v>35</v>
      </c>
      <c r="V8" s="45"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1" t="s">
        <v>17</v>
      </c>
      <c r="B2" s="12" t="s">
        <v>32</v>
      </c>
      <c r="C2" s="12"/>
      <c r="D2" s="12"/>
      <c r="E2" s="12"/>
      <c r="F2" s="12"/>
      <c r="G2" s="12"/>
      <c r="H2" s="12"/>
      <c r="I2" s="12"/>
      <c r="J2" s="12"/>
      <c r="K2" s="12"/>
      <c r="L2" s="12"/>
      <c r="M2" s="12"/>
      <c r="N2" s="12"/>
      <c r="O2" s="12"/>
      <c r="P2" s="12"/>
      <c r="Q2" s="12"/>
      <c r="R2" s="12"/>
      <c r="S2" s="12"/>
      <c r="T2" s="12"/>
    </row>
    <row r="3" spans="1:20" ht="25.25" customHeight="1" outlineLevel="1" x14ac:dyDescent="0.2">
      <c r="A3" s="23"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6" t="s">
        <v>14</v>
      </c>
      <c r="B8" s="16" t="s">
        <v>34</v>
      </c>
      <c r="C8" s="16"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6"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6" t="s">
        <v>75</v>
      </c>
      <c r="F8" s="16" t="s">
        <v>85</v>
      </c>
      <c r="G8" s="16" t="s">
        <v>86</v>
      </c>
      <c r="H8" s="16" t="s">
        <v>78</v>
      </c>
      <c r="I8" s="16" t="s">
        <v>79</v>
      </c>
      <c r="J8" s="16" t="s">
        <v>80</v>
      </c>
      <c r="K8" s="16" t="s">
        <v>81</v>
      </c>
      <c r="L8" s="16" t="s">
        <v>89</v>
      </c>
      <c r="M8" s="16" t="s">
        <v>82</v>
      </c>
      <c r="N8" s="16" t="s">
        <v>83</v>
      </c>
      <c r="O8" s="16" t="s">
        <v>84</v>
      </c>
      <c r="P8" s="16" t="s">
        <v>90</v>
      </c>
      <c r="Q8" s="16" t="s">
        <v>76</v>
      </c>
      <c r="R8" s="16" t="s">
        <v>77</v>
      </c>
      <c r="S8" s="16" t="s">
        <v>91</v>
      </c>
      <c r="T8" s="16" t="s">
        <v>15</v>
      </c>
    </row>
    <row r="9" spans="1:20" x14ac:dyDescent="0.2">
      <c r="A9" s="31"/>
      <c r="B9" s="6"/>
      <c r="C9" s="9"/>
      <c r="D9" s="9"/>
      <c r="E9" s="6"/>
      <c r="F9" s="19"/>
      <c r="G9" s="19"/>
      <c r="H9" s="8"/>
      <c r="I9" s="36"/>
      <c r="J9" s="36"/>
      <c r="K9" s="34"/>
      <c r="L9" s="34"/>
      <c r="M9" s="35"/>
      <c r="N9" s="36"/>
      <c r="O9" s="34"/>
      <c r="P9" s="6"/>
      <c r="Q9" s="33"/>
      <c r="R9" s="34"/>
      <c r="S9" s="34"/>
      <c r="T9" s="37"/>
    </row>
    <row r="10" spans="1:20" x14ac:dyDescent="0.2">
      <c r="A10" s="32"/>
      <c r="B10" s="6"/>
      <c r="C10" s="9"/>
      <c r="D10" s="9"/>
      <c r="E10" s="6"/>
      <c r="F10" s="19"/>
      <c r="G10" s="19"/>
      <c r="H10" s="8"/>
      <c r="I10" s="36"/>
      <c r="J10" s="36"/>
      <c r="K10" s="34"/>
      <c r="L10" s="34"/>
      <c r="M10" s="35"/>
      <c r="N10" s="36"/>
      <c r="O10" s="34"/>
      <c r="P10" s="6"/>
      <c r="Q10" s="33"/>
      <c r="R10" s="34"/>
      <c r="S10" s="34"/>
      <c r="T10" s="3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20" t="s">
        <v>1</v>
      </c>
    </row>
    <row r="2" spans="1:15" ht="25" customHeight="1" x14ac:dyDescent="0.2">
      <c r="A2" s="11" t="s">
        <v>17</v>
      </c>
      <c r="B2" s="12" t="s">
        <v>32</v>
      </c>
      <c r="C2" s="12"/>
      <c r="D2" s="12"/>
      <c r="E2" s="12"/>
      <c r="F2" s="12"/>
      <c r="G2" s="12"/>
      <c r="H2" s="12"/>
      <c r="I2" s="12"/>
      <c r="J2" s="12"/>
      <c r="K2" s="12"/>
      <c r="L2" s="12"/>
      <c r="M2" s="12"/>
      <c r="N2" s="12"/>
      <c r="O2" s="30"/>
    </row>
    <row r="3" spans="1:15" ht="25" customHeight="1" outlineLevel="1" x14ac:dyDescent="0.2">
      <c r="A3" s="14" t="s">
        <v>2</v>
      </c>
      <c r="B3" s="3" t="s">
        <v>3</v>
      </c>
      <c r="C3" s="3" t="s">
        <v>3</v>
      </c>
      <c r="D3" s="3" t="s">
        <v>3</v>
      </c>
      <c r="E3" s="3" t="s">
        <v>3</v>
      </c>
      <c r="F3" s="3" t="s">
        <v>3</v>
      </c>
      <c r="G3" s="3" t="s">
        <v>3</v>
      </c>
      <c r="H3" s="3" t="s">
        <v>3</v>
      </c>
      <c r="I3" s="3" t="s">
        <v>3</v>
      </c>
      <c r="J3" s="3"/>
      <c r="K3" s="3"/>
      <c r="L3" s="3" t="s">
        <v>3</v>
      </c>
      <c r="M3" s="3" t="s">
        <v>3</v>
      </c>
      <c r="N3" s="3"/>
      <c r="O3" s="24"/>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5"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5">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5"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5" t="s">
        <v>11</v>
      </c>
    </row>
    <row r="8" spans="1:15" ht="200" customHeight="1" outlineLevel="1" collapsed="1" thickBot="1" x14ac:dyDescent="0.25">
      <c r="A8" s="15" t="s">
        <v>14</v>
      </c>
      <c r="B8" s="16" t="s">
        <v>34</v>
      </c>
      <c r="C8" s="17" t="s">
        <v>51</v>
      </c>
      <c r="D8" s="17" t="s">
        <v>50</v>
      </c>
      <c r="E8" s="17" t="s">
        <v>109</v>
      </c>
      <c r="F8" s="17" t="s">
        <v>56</v>
      </c>
      <c r="G8" s="17" t="s">
        <v>57</v>
      </c>
      <c r="H8" s="17" t="s">
        <v>52</v>
      </c>
      <c r="I8" s="17" t="s">
        <v>53</v>
      </c>
      <c r="J8" s="17" t="s">
        <v>54</v>
      </c>
      <c r="K8" s="17" t="s">
        <v>55</v>
      </c>
      <c r="L8" s="17" t="s">
        <v>58</v>
      </c>
      <c r="M8" s="17" t="s">
        <v>59</v>
      </c>
      <c r="N8" s="17" t="s">
        <v>60</v>
      </c>
      <c r="O8" s="21" t="s">
        <v>15</v>
      </c>
    </row>
    <row r="9" spans="1:15" x14ac:dyDescent="0.2">
      <c r="A9" s="7"/>
      <c r="B9" s="6"/>
      <c r="C9" s="18"/>
      <c r="D9" s="18"/>
      <c r="E9" s="18"/>
      <c r="F9" s="22"/>
      <c r="G9" s="22"/>
      <c r="H9" s="27"/>
      <c r="I9" s="27"/>
      <c r="J9" s="18"/>
      <c r="K9" s="18"/>
      <c r="L9" s="18"/>
      <c r="M9" s="18"/>
      <c r="N9" s="18"/>
      <c r="O9" s="28"/>
    </row>
    <row r="10" spans="1:15" x14ac:dyDescent="0.2">
      <c r="A10" s="7"/>
      <c r="B10" s="6"/>
      <c r="C10" s="6"/>
      <c r="D10" s="6"/>
      <c r="E10" s="6"/>
      <c r="F10" s="19"/>
      <c r="G10" s="19"/>
      <c r="H10" s="8"/>
      <c r="I10" s="8"/>
      <c r="J10" s="6"/>
      <c r="K10" s="6"/>
      <c r="L10" s="6"/>
      <c r="M10" s="6"/>
      <c r="N10" s="6"/>
      <c r="O10" s="2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SAMPLE_PREPARATION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2023-12-03T07:25:34Z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