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B95233E-218B-4947-A60C-C5FD5689FE4F}" xr6:coauthVersionLast="47" xr6:coauthVersionMax="47" xr10:uidLastSave="{00000000-0000-0000-0000-000000000000}"/>
  <bookViews>
    <workbookView xWindow="65100" yWindow="2500" windowWidth="64120" windowHeight="21100" tabRatio="842" xr2:uid="{00000000-000D-0000-FFFF-FFFF00000000}"/>
  </bookViews>
  <sheets>
    <sheet name="QAQC_GEOCHEMISTRY" sheetId="14"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<sst xmlns="http://schemas.openxmlformats.org/spreadsheetml/2006/main" count="712" uniqueCount="212">
  <si>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</si>
  <si>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</si>
  <si>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</si>
  <si>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</si>
  <si>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</si>
  <si>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</si>
  <si>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</si>
  <si>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</si>
  <si>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</si>
  <si>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</si>
  <si>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</si>
  <si>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</si>
  <si>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</si>
  <si>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</si>
  <si>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</si>
  <si>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</si>
  <si>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</si>
  <si>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</si>
  <si>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</si>
  <si>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</si>
  <si>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</si>
  <si>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</si>
  <si>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</si>
  <si>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</si>
  <si>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</si>
  <si>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</si>
  <si>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</si>
  <si>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</si>
  <si>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</si>
  <si>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</si>
  <si>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</si>
  <si>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</si>
  <si>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</si>
  <si>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</si>
  <si>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</si>
  <si>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</si>
  <si>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</si>
  <si>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</si>
  <si>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</si>
  <si>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</si>
  <si>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</si>
  <si>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</si>
  <si>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</si>
  <si>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</si>
  <si>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</si>
  <si>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</si>
  <si>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</si>
  <si>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</si>
  <si>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</si>
  <si>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</si>
  <si>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</si>
  <si>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</si>
  <si>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</si>
  <si>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</si>
  <si>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</si>
  <si>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</si>
  <si>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</si>
  <si>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</si>
  <si>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</si>
  <si>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</si>
  <si>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</si>
  <si>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</si>
  <si>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</si>
  <si>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</si>
  <si>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</si>
  <si>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</si>
  <si>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</si>
  <si>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</si>
  <si>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</si>
  <si>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</si>
  <si>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</si>
  <si>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</si>
  <si>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</si>
  <si>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</si>
  <si>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</si>
  <si>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</si>
  <si>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</si>
  <si>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</si>
  <si>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</si>
  <si>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</si>
  <si>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</si>
  <si>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</si>
  <si>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</si>
  <si>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</si>
  <si>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</si>
  <si>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</si>
  <si>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</si>
  <si>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</si>
  <si>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</si>
  <si>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</si>
  <si>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</si>
  <si>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</si>
  <si>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</si>
  <si>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</si>
  <si>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</si>
  <si>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</si>
  <si>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</si>
  <si>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</si>
  <si>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</si>
  <si>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</si>
  <si>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</si>
  <si>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</si>
  <si>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</si>
  <si>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</si>
  <si>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</si>
  <si>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</si>
  <si>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</si>
  <si>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</si>
  <si>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</si>
  <si>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</si>
  <si>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</si>
  <si>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</si>
  <si>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</si>
  <si>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</si>
  <si>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</si>
  <si>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</si>
  <si>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</si>
  <si>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</si>
  <si>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</si>
  <si>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</si>
  <si>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</si>
  <si>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</si>
  <si>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</si>
  <si>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</si>
  <si>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</si>
  <si>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</si>
  <si>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</si>
  <si>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</si>
  <si>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</si>
  <si>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</si>
  <si>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</si>
  <si>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QAQC_TYPE</t>
  </si>
  <si>
    <t>STANDARD</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</si>
  <si>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</si>
  <si>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</si>
  <si>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</si>
  <si>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</si>
  <si>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</si>
  <si>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</si>
  <si>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</si>
  <si>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</si>
  <si>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</si>
  <si>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</si>
  <si>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</si>
  <si>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</si>
  <si>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</si>
  <si>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</si>
  <si>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</si>
  <si>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</si>
  <si>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</si>
  <si>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</si>
  <si>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</si>
  <si>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</si>
  <si>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</si>
  <si>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</si>
  <si>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</si>
  <si>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</si>
  <si>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</si>
  <si>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</si>
  <si>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</si>
  <si>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</si>
  <si>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</si>
  <si>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</si>
  <si>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</si>
  <si>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</si>
  <si>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</si>
  <si>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</si>
  <si>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</si>
  <si>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</si>
  <si>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</si>
  <si>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</si>
  <si>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</si>
  <si>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</si>
  <si>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</si>
  <si>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</si>
  <si>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</si>
  <si>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</si>
  <si>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H800</t>
  </si>
  <si>
    <t>Y*</t>
  </si>
  <si>
    <t>ASSAY_CODE</t>
  </si>
  <si>
    <t>Ag</t>
  </si>
  <si>
    <t xml:space="preserve">ANALYTE: Standard abbreviations for chemical elements, element oxides, elemental isotopes, ratios, or other </t>
  </si>
  <si>
    <t>JOB_NUMBER</t>
  </si>
  <si>
    <t>STANDARD_PROVIDER</t>
  </si>
  <si>
    <t xml:space="preserve">STANDARD PROVIDER: Supplier of Certified reference material (CRM). If internally sourced reference material state "internal" </t>
  </si>
  <si>
    <t>JOB NUMBER: A unique identifier assigned to the sample analysis batch by the laboratory performing the analysis.</t>
  </si>
  <si>
    <t>FIELD DUPLICATE OF A SAMPLE</t>
  </si>
  <si>
    <t>SS12345</t>
  </si>
  <si>
    <t>SS12346</t>
  </si>
  <si>
    <t>GC12345</t>
  </si>
  <si>
    <t>A901-1</t>
  </si>
  <si>
    <t>OREAS</t>
  </si>
  <si>
    <t>SS12345A</t>
  </si>
  <si>
    <t>SS12346D</t>
  </si>
  <si>
    <t xml:space="preserve">FIELD DUPLICATE </t>
  </si>
  <si>
    <t>DEF123</t>
  </si>
  <si>
    <t>SSABCD</t>
  </si>
  <si>
    <t>TTTT</t>
  </si>
  <si>
    <t>ANALYTE_CODE</t>
  </si>
  <si>
    <t>ASSAY CODE: A unique code that usually specifies both a digest and instrument finish, as assigned by the laboratory  for the method of analysis. All codes must be listed and described in the USER_ASSAY_CODES worksheet.</t>
  </si>
  <si>
    <t>JOB_27</t>
  </si>
  <si>
    <t>RESULT</t>
  </si>
  <si>
    <t>RESULT: The numerical result of that assay fot that analyte</t>
  </si>
  <si>
    <t>0.02</t>
  </si>
  <si>
    <t>0.31</t>
  </si>
  <si>
    <t>0.53</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</si>
  <si>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</si>
  <si>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</si>
  <si>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</si>
  <si>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</si>
  <si>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S54321</t>
  </si>
  <si>
    <t>S98754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</si>
</sst>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1"/>
      <name val="Calibri"/>
      <family val="2"/>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1" fillId="0" borderId="4" xfId="0" applyNumberFormat="1" applyFont="1" applyBorder="1" applyAlignment="1" applyProtection="1">
      <alignment horizontal="center" vertical="center"/>
      <protection locked="0"/>
    </xf>
    <xf numFmtId="0" fontId="11" fillId="0" borderId="4" xfId="0" applyFont="1" applyBorder="1" applyAlignment="1">
      <alignment horizontal="center"/>
    </xf>
    <xf numFmtId="0" fontId="11" fillId="2" borderId="4" xfId="0" applyFont="1" applyFill="1" applyBorder="1"/>
    <xf numFmtId="49" fontId="11" fillId="0" borderId="8" xfId="0" applyNumberFormat="1" applyFont="1" applyBorder="1" applyAlignment="1" applyProtection="1">
      <alignment horizontal="center" vertical="center"/>
      <protection locked="0"/>
    </xf>
    <xf numFmtId="0" fontId="11" fillId="0" borderId="0" xfId="0" applyFont="1"/>
    <xf numFmtId="49" fontId="11" fillId="0" borderId="4" xfId="0" applyNumberFormat="1" applyFont="1" applyBorder="1" applyAlignment="1">
      <alignment horizontal="center"/>
    </xf>
    <xf numFmtId="49" fontId="0" fillId="0" borderId="4" xfId="0" applyNumberFormat="1" applyBorder="1" applyAlignment="1">
      <alignment horizontal="center"/>
    </xf>
  </cellXfs>
  <cellStyles count="1">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tabSelected="1" zoomScale="110" zoomScaleNormal="110" workbookViewId="0">
      <selection activeCell="B12" sqref="B12"/>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55" t="s">
        <v>182</v>
      </c>
      <c r="C1" s="55" t="s">
        <v>61</v>
      </c>
      <c r="D1" s="55" t="s">
        <v>179</v>
      </c>
      <c r="E1" s="55" t="s">
        <v>198</v>
      </c>
      <c r="F1" s="55" t="s">
        <v>201</v>
      </c>
      <c r="G1" s="55" t="s">
        <v>136</v>
      </c>
      <c r="H1" s="55" t="s">
        <v>131</v>
      </c>
      <c r="I1" s="55" t="s">
        <v>134</v>
      </c>
      <c r="J1" s="55" t="s">
        <v>183</v>
      </c>
    </row>
    <row r="2" spans="1:10" ht="25.25" customHeight="1" x14ac:dyDescent="0.2">
      <c r="A2" s="10" t="s">
        <v>17</v>
      </c>
      <c r="B2" s="59" t="s">
        <v>32</v>
      </c>
      <c r="C2" s="59" t="s">
        <v>32</v>
      </c>
      <c r="D2" s="59" t="s">
        <v>177</v>
      </c>
      <c r="E2" s="59" t="s">
        <v>32</v>
      </c>
      <c r="F2" s="59"/>
      <c r="G2" s="59" t="s">
        <v>32</v>
      </c>
      <c r="H2" s="59" t="s">
        <v>32</v>
      </c>
      <c r="I2" s="59" t="s">
        <v>32</v>
      </c>
      <c r="J2" s="59" t="s">
        <v>32</v>
      </c>
    </row>
    <row r="3" spans="1:10" ht="25.25" customHeight="1" outlineLevel="1" x14ac:dyDescent="0.2">
      <c r="A3" s="13" t="s">
        <v>2</v>
      </c>
      <c r="B3" s="56" t="s">
        <v>3</v>
      </c>
      <c r="C3" s="56" t="s">
        <v>3</v>
      </c>
      <c r="D3" s="56" t="s">
        <v>3</v>
      </c>
      <c r="E3" s="56" t="s">
        <v>3</v>
      </c>
      <c r="F3" s="56" t="s">
        <v>3</v>
      </c>
      <c r="G3" s="56" t="s">
        <v>178</v>
      </c>
      <c r="H3" s="56" t="s">
        <v>3</v>
      </c>
      <c r="I3" s="56" t="s">
        <v>178</v>
      </c>
      <c r="J3" s="56" t="s">
        <v>178</v>
      </c>
    </row>
    <row r="4" spans="1:10" ht="25.25" customHeight="1" outlineLevel="1" x14ac:dyDescent="0.2">
      <c r="A4" s="4" t="s">
        <v>4</v>
      </c>
      <c r="B4" s="57" t="s">
        <v>5</v>
      </c>
      <c r="C4" s="57" t="s">
        <v>5</v>
      </c>
      <c r="D4" s="57" t="s">
        <v>5</v>
      </c>
      <c r="E4" s="57" t="s">
        <v>5</v>
      </c>
      <c r="F4" s="57" t="s">
        <v>7</v>
      </c>
      <c r="G4" s="57" t="s">
        <v>5</v>
      </c>
      <c r="H4" s="57" t="s">
        <v>5</v>
      </c>
      <c r="I4" s="57"/>
      <c r="J4" s="57" t="s">
        <v>5</v>
      </c>
    </row>
    <row r="5" spans="1:10" ht="25.25" customHeight="1" outlineLevel="1" x14ac:dyDescent="0.2">
      <c r="A5" s="4" t="s">
        <v>8</v>
      </c>
      <c r="B5" s="57">
        <v>40</v>
      </c>
      <c r="C5" s="57">
        <v>40</v>
      </c>
      <c r="D5" s="57">
        <v>40</v>
      </c>
      <c r="E5" s="57">
        <v>40</v>
      </c>
      <c r="F5" s="57"/>
      <c r="G5" s="57">
        <v>40</v>
      </c>
      <c r="H5" s="57">
        <v>255</v>
      </c>
      <c r="I5" s="57"/>
      <c r="J5" s="57">
        <v>40</v>
      </c>
    </row>
    <row r="6" spans="1:10" ht="25.25" customHeight="1" outlineLevel="1" x14ac:dyDescent="0.2">
      <c r="A6" s="4" t="s">
        <v>10</v>
      </c>
      <c r="B6" s="57" t="s">
        <v>11</v>
      </c>
      <c r="C6" s="57" t="s">
        <v>11</v>
      </c>
      <c r="D6" s="57"/>
      <c r="E6" s="57"/>
      <c r="F6" s="57"/>
      <c r="G6" s="57" t="s">
        <v>11</v>
      </c>
      <c r="H6" s="57" t="s">
        <v>11</v>
      </c>
      <c r="I6" s="57"/>
      <c r="J6" s="57" t="s">
        <v>11</v>
      </c>
    </row>
    <row r="7" spans="1:10" ht="25.25" customHeight="1" outlineLevel="1" x14ac:dyDescent="0.2">
      <c r="A7" s="4" t="s">
        <v>13</v>
      </c>
      <c r="B7" s="57" t="s">
        <v>11</v>
      </c>
      <c r="C7" s="57" t="s">
        <v>11</v>
      </c>
      <c r="D7" s="57"/>
      <c r="E7" s="57"/>
      <c r="F7" s="57"/>
      <c r="G7" s="57" t="s">
        <v>11</v>
      </c>
      <c r="H7" s="57" t="s">
        <v>11</v>
      </c>
      <c r="I7" s="57"/>
      <c r="J7" s="57" t="s">
        <v>11</v>
      </c>
    </row>
    <row r="8" spans="1:10" ht="200" customHeight="1" outlineLevel="1" x14ac:dyDescent="0.2">
      <c r="A8" s="14" t="s">
        <v>14</v>
      </c>
      <c r="B8" s="58" t="s">
        <v>185</v>
      </c>
      <c r="C8" s="58" t="s">
        <v>209</v>
      </c>
      <c r="D8" s="58" t="s">
        <v>199</v>
      </c>
      <c r="E8" s="58" t="s">
        <v>181</v>
      </c>
      <c r="F8" s="58" t="s">
        <v>202</v>
      </c>
      <c r="G8" s="58" t="s">
        <v>206</v>
      </c>
      <c r="H8" s="58" t="s">
        <v>133</v>
      </c>
      <c r="I8" s="58" t="s">
        <v>135</v>
      </c>
      <c r="J8" s="58" t="s">
        <v>184</v>
      </c>
    </row>
    <row r="9" spans="1:10" s="64" customFormat="1" x14ac:dyDescent="0.2">
      <c r="A9" s="62"/>
      <c r="B9" s="63" t="s">
        <v>189</v>
      </c>
      <c r="C9" s="60" t="s">
        <v>192</v>
      </c>
      <c r="D9" s="61" t="s">
        <v>101</v>
      </c>
      <c r="E9" s="61" t="s">
        <v>180</v>
      </c>
      <c r="F9" s="61" t="s">
        <v>203</v>
      </c>
      <c r="G9" s="60" t="s">
        <v>187</v>
      </c>
      <c r="H9" s="65" t="s">
        <v>132</v>
      </c>
      <c r="I9" s="65" t="s">
        <v>190</v>
      </c>
      <c r="J9" s="65" t="s">
        <v>191</v>
      </c>
    </row>
    <row r="10" spans="1:10" s="64" customFormat="1" x14ac:dyDescent="0.2">
      <c r="A10" s="62"/>
      <c r="B10" s="63" t="s">
        <v>189</v>
      </c>
      <c r="C10" s="60" t="s">
        <v>193</v>
      </c>
      <c r="D10" s="61" t="s">
        <v>101</v>
      </c>
      <c r="E10" s="61" t="s">
        <v>180</v>
      </c>
      <c r="F10" s="61" t="s">
        <v>203</v>
      </c>
      <c r="G10" s="60" t="s">
        <v>188</v>
      </c>
      <c r="H10" s="65" t="s">
        <v>186</v>
      </c>
      <c r="I10" s="65" t="s">
        <v>208</v>
      </c>
      <c r="J10" s="65" t="s">
        <v>207</v>
      </c>
    </row>
    <row r="11" spans="1:10" x14ac:dyDescent="0.2">
      <c r="A11" s="7"/>
      <c r="B11" s="6" t="s">
        <v>200</v>
      </c>
      <c r="C11" s="6" t="s">
        <v>195</v>
      </c>
      <c r="D11" s="6" t="s">
        <v>197</v>
      </c>
      <c r="E11" s="6" t="s">
        <v>100</v>
      </c>
      <c r="F11" s="6" t="s">
        <v>204</v>
      </c>
      <c r="G11" s="6" t="s">
        <v>210</v>
      </c>
      <c r="H11" s="6" t="s">
        <v>132</v>
      </c>
      <c r="I11" s="6" t="s">
        <v>190</v>
      </c>
      <c r="J11" s="6" t="s">
        <v>191</v>
      </c>
    </row>
    <row r="12" spans="1:10" x14ac:dyDescent="0.2">
      <c r="A12" s="7"/>
      <c r="B12" s="6" t="s">
        <v>200</v>
      </c>
      <c r="C12" s="6" t="s">
        <v>196</v>
      </c>
      <c r="D12" s="6" t="s">
        <v>197</v>
      </c>
      <c r="E12" s="6" t="s">
        <v>180</v>
      </c>
      <c r="F12" s="6" t="s">
        <v>205</v>
      </c>
      <c r="G12" s="6" t="s">
        <v>211</v>
      </c>
      <c r="H12" s="6" t="s">
        <v>194</v>
      </c>
      <c r="I12" s="6"/>
      <c r="J12" s="6" t="s">
        <v>207</v>
      </c>
    </row>
    <row r="13" spans="1:10" x14ac:dyDescent="0.2">
      <c r="A13" s="7"/>
      <c r="B13" s="17"/>
      <c r="C13" s="17"/>
      <c r="D13" s="6"/>
      <c r="E13" s="6"/>
      <c r="F13" s="6"/>
      <c r="G13" s="6"/>
      <c r="H13" s="66"/>
      <c r="I13" s="66"/>
      <c r="J13" s="66"/>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12" priority="1" operator="containsText" text="Y">
      <formula>NOT(ISERROR(SEARCH("Y",A3)))</formula>
    </cfRule>
  </conditionalFormatting>
  <conditionalFormatting sqref="N3:XFD3">
    <cfRule type="containsText" dxfId="11" priority="13" operator="containsText" text="Y">
      <formula>NOT(ISERROR(SEARCH("Y",N3)))</formula>
    </cfRule>
  </conditionalFormatting>
  <dataValidations count="3">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 type="list" allowBlank="1" showInputMessage="1" showErrorMessage="1" errorTitle="INVALID ENTRY" error="The value entered is not specified within the required list for this field." sqref="H9:H13" xr:uid="{00000000-0002-0000-0E00-000003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155</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176</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65</v>
      </c>
      <c r="I1" s="2" t="s">
        <v>158</v>
      </c>
      <c r="J1" s="2" t="s">
        <v>147</v>
      </c>
      <c r="K1" s="2" t="s">
        <v>146</v>
      </c>
      <c r="L1" s="2" t="s">
        <v>153</v>
      </c>
      <c r="M1" s="2" t="s">
        <v>94</v>
      </c>
      <c r="N1" s="40" t="s">
        <v>138</v>
      </c>
      <c r="O1" s="40" t="s">
        <v>139</v>
      </c>
    </row>
    <row r="2" spans="1:15" ht="25.25" customHeight="1" x14ac:dyDescent="0.2">
      <c r="A2" s="10" t="s">
        <v>17</v>
      </c>
      <c r="B2" s="11" t="s">
        <v>142</v>
      </c>
      <c r="C2" s="11" t="s">
        <v>141</v>
      </c>
      <c r="D2" s="11" t="s">
        <v>126</v>
      </c>
      <c r="E2" s="11" t="s">
        <v>143</v>
      </c>
      <c r="F2" s="11" t="s">
        <v>144</v>
      </c>
      <c r="G2" s="11" t="s">
        <v>145</v>
      </c>
      <c r="H2" s="11" t="s">
        <v>155</v>
      </c>
      <c r="I2" s="11"/>
      <c r="J2" s="11" t="s">
        <v>166</v>
      </c>
      <c r="K2" s="11" t="s">
        <v>167</v>
      </c>
      <c r="L2" s="11" t="s">
        <v>148</v>
      </c>
      <c r="M2" s="37" t="s">
        <v>99</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154</v>
      </c>
      <c r="K6" s="5" t="s">
        <v>154</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171</v>
      </c>
      <c r="D8" s="15" t="s">
        <v>175</v>
      </c>
      <c r="E8" s="15" t="s">
        <v>161</v>
      </c>
      <c r="F8" s="15" t="s">
        <v>164</v>
      </c>
      <c r="G8" s="15" t="s">
        <v>165</v>
      </c>
      <c r="H8" s="15" t="s">
        <v>122</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155</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176</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140</v>
      </c>
      <c r="I1" s="2" t="str">
        <f>IF(ISNUMBER(SEARCH("D",#REF!)),"LONGITUDE","EASTING")</f>
        <v>EASTING</v>
      </c>
      <c r="J1" s="2" t="str">
        <f>IF(ISNUMBER(SEARCH("D",#REF!)),"LATITUDE","NORTHING")</f>
        <v>NORTHING</v>
      </c>
      <c r="K1" s="2" t="s">
        <v>105</v>
      </c>
      <c r="L1" s="2" t="s">
        <v>157</v>
      </c>
      <c r="M1" s="2" t="s">
        <v>162</v>
      </c>
      <c r="N1" s="2" t="s">
        <v>163</v>
      </c>
      <c r="O1" s="2" t="s">
        <v>65</v>
      </c>
      <c r="P1" s="2" t="s">
        <v>158</v>
      </c>
      <c r="Q1" s="2" t="s">
        <v>147</v>
      </c>
      <c r="R1" s="2" t="s">
        <v>146</v>
      </c>
      <c r="S1" s="2" t="s">
        <v>153</v>
      </c>
      <c r="T1" s="2" t="s">
        <v>94</v>
      </c>
      <c r="U1" s="40" t="s">
        <v>138</v>
      </c>
      <c r="V1" s="40" t="s">
        <v>139</v>
      </c>
    </row>
    <row r="2" spans="1:22" ht="25.25" customHeight="1" x14ac:dyDescent="0.2">
      <c r="A2" s="10" t="s">
        <v>17</v>
      </c>
      <c r="B2" s="11" t="s">
        <v>22</v>
      </c>
      <c r="C2" s="11" t="s">
        <v>22</v>
      </c>
      <c r="D2" s="11" t="s">
        <v>23</v>
      </c>
      <c r="E2" s="11" t="s">
        <v>24</v>
      </c>
      <c r="F2" s="11" t="s">
        <v>25</v>
      </c>
      <c r="G2" s="11" t="s">
        <v>125</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143</v>
      </c>
      <c r="M2" s="11" t="s">
        <v>144</v>
      </c>
      <c r="N2" s="11" t="s">
        <v>145</v>
      </c>
      <c r="O2" s="11" t="s">
        <v>155</v>
      </c>
      <c r="P2" s="11"/>
      <c r="Q2" s="11" t="s">
        <v>166</v>
      </c>
      <c r="R2" s="11" t="s">
        <v>167</v>
      </c>
      <c r="S2" s="11" t="s">
        <v>148</v>
      </c>
      <c r="T2" s="37" t="s">
        <v>99</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154</v>
      </c>
      <c r="R6" s="5" t="s">
        <v>154</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161</v>
      </c>
      <c r="M8" s="15" t="s">
        <v>164</v>
      </c>
      <c r="N8" s="15" t="s">
        <v>165</v>
      </c>
      <c r="O8" s="15" t="s">
        <v>122</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QAQC_GEOCHEMISTRY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2023-12-15T21:58:36Z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