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ps01-my.sharepoint.com/personal/kurt_pasque_nps_edu/Documents/Desktop/NPS School Work/OA3802-Comp 3/Final Project/final submission materials/"/>
    </mc:Choice>
  </mc:AlternateContent>
  <xr:revisionPtr revIDLastSave="0" documentId="8_{6DD80FD8-87BF-4EC4-82F2-8EE5F623FDF8}" xr6:coauthVersionLast="47" xr6:coauthVersionMax="47" xr10:uidLastSave="{00000000-0000-0000-0000-000000000000}"/>
  <bookViews>
    <workbookView xWindow="-110" yWindow="-110" windowWidth="24220" windowHeight="15500" xr2:uid="{BF8B51A4-BBBC-4BE5-ACF6-B156D74FFA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2" i="1" l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C4" i="1"/>
  <c r="B4" i="1"/>
  <c r="C48" i="1" l="1"/>
  <c r="C43" i="1"/>
  <c r="C5" i="1"/>
  <c r="C9" i="1" s="1"/>
  <c r="C32" i="1"/>
  <c r="C20" i="1"/>
  <c r="C26" i="1"/>
  <c r="C18" i="1"/>
  <c r="C13" i="1"/>
  <c r="B5" i="1"/>
  <c r="B17" i="1" s="1"/>
  <c r="C47" i="1" l="1"/>
  <c r="C21" i="1"/>
  <c r="C11" i="1"/>
  <c r="C53" i="1"/>
  <c r="C29" i="1"/>
  <c r="C19" i="1"/>
  <c r="C38" i="1"/>
  <c r="C33" i="1"/>
  <c r="C31" i="1"/>
  <c r="C40" i="1"/>
  <c r="C10" i="1"/>
  <c r="C35" i="1"/>
  <c r="C39" i="1"/>
  <c r="C17" i="1"/>
  <c r="C34" i="1"/>
  <c r="C14" i="1"/>
  <c r="C28" i="1"/>
  <c r="C46" i="1"/>
  <c r="C7" i="1"/>
  <c r="C41" i="1"/>
  <c r="C50" i="1"/>
  <c r="B44" i="1"/>
  <c r="B46" i="1"/>
  <c r="B42" i="1"/>
  <c r="B48" i="1"/>
  <c r="C42" i="1"/>
  <c r="B45" i="1"/>
  <c r="C45" i="1"/>
  <c r="B47" i="1"/>
  <c r="B52" i="1"/>
  <c r="C44" i="1"/>
  <c r="B43" i="1"/>
  <c r="B51" i="1"/>
  <c r="B53" i="1"/>
  <c r="C56" i="1"/>
  <c r="C24" i="1"/>
  <c r="B41" i="1"/>
  <c r="B38" i="1"/>
  <c r="C49" i="1"/>
  <c r="C22" i="1"/>
  <c r="C15" i="1"/>
  <c r="C52" i="1"/>
  <c r="B40" i="1"/>
  <c r="C51" i="1"/>
  <c r="C25" i="1"/>
  <c r="C30" i="1"/>
  <c r="C23" i="1"/>
  <c r="C12" i="1"/>
  <c r="B39" i="1"/>
  <c r="B49" i="1"/>
  <c r="B50" i="1"/>
  <c r="C54" i="1"/>
  <c r="B54" i="1"/>
  <c r="C36" i="1"/>
  <c r="C37" i="1"/>
  <c r="C55" i="1"/>
  <c r="C27" i="1"/>
  <c r="C8" i="1"/>
  <c r="C16" i="1"/>
  <c r="B22" i="1"/>
  <c r="B28" i="1"/>
  <c r="B30" i="1"/>
  <c r="B55" i="1"/>
  <c r="B36" i="1"/>
  <c r="B7" i="1"/>
  <c r="B9" i="1"/>
  <c r="B11" i="1"/>
  <c r="B15" i="1"/>
  <c r="B23" i="1"/>
  <c r="B31" i="1"/>
  <c r="B56" i="1"/>
  <c r="B18" i="1"/>
  <c r="B26" i="1"/>
  <c r="B34" i="1"/>
  <c r="B10" i="1"/>
  <c r="B16" i="1"/>
  <c r="B24" i="1"/>
  <c r="B32" i="1"/>
  <c r="B8" i="1"/>
  <c r="B19" i="1"/>
  <c r="B27" i="1"/>
  <c r="B35" i="1"/>
  <c r="B13" i="1"/>
  <c r="B25" i="1"/>
  <c r="B21" i="1"/>
  <c r="B33" i="1"/>
  <c r="B29" i="1"/>
  <c r="B12" i="1"/>
  <c r="B37" i="1"/>
  <c r="B20" i="1"/>
  <c r="B14" i="1"/>
  <c r="C57" i="1" l="1"/>
  <c r="C58" i="1" s="1"/>
  <c r="C59" i="1" s="1"/>
  <c r="B57" i="1"/>
  <c r="B58" i="1" s="1"/>
  <c r="B59" i="1" s="1"/>
  <c r="D57" i="1" l="1"/>
  <c r="D59" i="1"/>
  <c r="D58" i="1"/>
  <c r="D61" i="1" s="1"/>
</calcChain>
</file>

<file path=xl/sharedStrings.xml><?xml version="1.0" encoding="utf-8"?>
<sst xmlns="http://schemas.openxmlformats.org/spreadsheetml/2006/main" count="11" uniqueCount="11">
  <si>
    <t>Slope</t>
  </si>
  <si>
    <t>MNIST</t>
  </si>
  <si>
    <t>CIFAR</t>
  </si>
  <si>
    <t>Extrapolation</t>
  </si>
  <si>
    <t>Intercept</t>
  </si>
  <si>
    <t>Total Seconds</t>
  </si>
  <si>
    <t>Total Minutes</t>
  </si>
  <si>
    <t>Total Hours</t>
  </si>
  <si>
    <t>Total totals</t>
  </si>
  <si>
    <t xml:space="preserve">Hamming Time (minutes): </t>
  </si>
  <si>
    <t>Reduction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</si>
</sst>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D034D-FEC6-445A-B07F-13AD0CF963A7}">
  <dimension ref="A1:D61"/>
  <sheetViews>
    <sheetView tabSelected="1" workbookViewId="0">
      <selection activeCell="D61" sqref="D61"/>
    </sheetView>
  </sheetViews>
  <sheetFormatPr defaultRowHeight="14.5" x14ac:dyDescent="0.35"/>
  <cols>
    <col min="1" max="1" width="12.26953125" bestFit="1" customWidth="1"/>
    <col min="2" max="2" width="11.81640625" bestFit="1" customWidth="1"/>
    <col min="3" max="3" width="23.08984375" bestFit="1" customWidth="1"/>
    <col min="4" max="4" width="11.81640625" bestFit="1" customWidth="1"/>
  </cols>
  <sheetData>
    <row r="1" spans="1:3" x14ac:dyDescent="0.35">
      <c r="A1" s="4"/>
      <c r="B1" s="4" t="s">
        <v>1</v>
      </c>
      <c r="C1" s="4" t="s">
        <v>2</v>
      </c>
    </row>
    <row r="2" spans="1:3" x14ac:dyDescent="0.35">
      <c r="A2" s="4">
        <v>1</v>
      </c>
      <c r="B2" s="4">
        <v>534.079357147216</v>
      </c>
      <c r="C2" s="4">
        <v>578.80460500717095</v>
      </c>
    </row>
    <row r="3" spans="1:3" x14ac:dyDescent="0.35">
      <c r="A3" s="4">
        <v>65</v>
      </c>
      <c r="B3" s="4">
        <v>840.74336767196598</v>
      </c>
      <c r="C3" s="4">
        <v>811.87310886383</v>
      </c>
    </row>
    <row r="4" spans="1:3" x14ac:dyDescent="0.35">
      <c r="A4" s="4" t="s">
        <v>0</v>
      </c>
      <c r="B4" s="4">
        <f>(B3-B2)/($A3-$A2)</f>
        <v>4.7916251644492185</v>
      </c>
      <c r="C4" s="4">
        <f>(C3-C2)/($A3-$A2)</f>
        <v>3.6416953727602976</v>
      </c>
    </row>
    <row r="5" spans="1:3" x14ac:dyDescent="0.35">
      <c r="A5" s="4" t="s">
        <v>4</v>
      </c>
      <c r="B5" s="4">
        <f>B2-B4</f>
        <v>529.28773198276679</v>
      </c>
      <c r="C5" s="4">
        <f t="shared" ref="C5" si="0">C2-C4</f>
        <v>575.16290963441065</v>
      </c>
    </row>
    <row r="6" spans="1:3" x14ac:dyDescent="0.35">
      <c r="A6" s="5" t="s">
        <v>3</v>
      </c>
      <c r="B6" s="5"/>
      <c r="C6" s="5"/>
    </row>
    <row r="7" spans="1:3" x14ac:dyDescent="0.35">
      <c r="A7" s="3">
        <v>1</v>
      </c>
      <c r="B7" s="3">
        <f>$A7*B$4 +B$5</f>
        <v>534.079357147216</v>
      </c>
      <c r="C7" s="3">
        <f>$A7*C$4 +C$5</f>
        <v>578.80460500717095</v>
      </c>
    </row>
    <row r="8" spans="1:3" x14ac:dyDescent="0.35">
      <c r="A8" s="3">
        <v>3</v>
      </c>
      <c r="B8" s="3">
        <f t="shared" ref="B8:C56" si="1">$A8*B$4 +B$5</f>
        <v>543.66260747611443</v>
      </c>
      <c r="C8" s="3">
        <f t="shared" ref="C8:C22" si="2">$A8*C$4 +C$5</f>
        <v>586.08799575269154</v>
      </c>
    </row>
    <row r="9" spans="1:3" x14ac:dyDescent="0.35">
      <c r="A9" s="3">
        <v>5</v>
      </c>
      <c r="B9" s="3">
        <f>$A9*B$4 +B$5</f>
        <v>553.24585780501286</v>
      </c>
      <c r="C9" s="3">
        <f t="shared" si="2"/>
        <v>593.37138649821213</v>
      </c>
    </row>
    <row r="10" spans="1:3" x14ac:dyDescent="0.35">
      <c r="A10" s="3">
        <v>7</v>
      </c>
      <c r="B10" s="3">
        <f t="shared" si="1"/>
        <v>562.82910813391129</v>
      </c>
      <c r="C10" s="3">
        <f t="shared" si="2"/>
        <v>600.65477724373272</v>
      </c>
    </row>
    <row r="11" spans="1:3" x14ac:dyDescent="0.35">
      <c r="A11" s="3">
        <v>9</v>
      </c>
      <c r="B11" s="3">
        <f t="shared" si="1"/>
        <v>572.41235846280972</v>
      </c>
      <c r="C11" s="3">
        <f t="shared" si="2"/>
        <v>607.93816798925332</v>
      </c>
    </row>
    <row r="12" spans="1:3" x14ac:dyDescent="0.35">
      <c r="A12" s="3">
        <v>11</v>
      </c>
      <c r="B12" s="3">
        <f t="shared" si="1"/>
        <v>581.99560879170815</v>
      </c>
      <c r="C12" s="3">
        <f t="shared" si="2"/>
        <v>615.22155873477391</v>
      </c>
    </row>
    <row r="13" spans="1:3" x14ac:dyDescent="0.35">
      <c r="A13" s="3">
        <v>13</v>
      </c>
      <c r="B13" s="3">
        <f t="shared" si="1"/>
        <v>591.57885912060658</v>
      </c>
      <c r="C13" s="3">
        <f t="shared" si="2"/>
        <v>622.5049494802945</v>
      </c>
    </row>
    <row r="14" spans="1:3" x14ac:dyDescent="0.35">
      <c r="A14" s="3">
        <v>15</v>
      </c>
      <c r="B14" s="3">
        <f t="shared" si="1"/>
        <v>601.16210944950512</v>
      </c>
      <c r="C14" s="3">
        <f t="shared" si="2"/>
        <v>629.78834022581509</v>
      </c>
    </row>
    <row r="15" spans="1:3" x14ac:dyDescent="0.35">
      <c r="A15" s="3">
        <v>17</v>
      </c>
      <c r="B15" s="3">
        <f t="shared" si="1"/>
        <v>610.74535977840355</v>
      </c>
      <c r="C15" s="3">
        <f t="shared" si="2"/>
        <v>637.07173097133568</v>
      </c>
    </row>
    <row r="16" spans="1:3" x14ac:dyDescent="0.35">
      <c r="A16" s="3">
        <v>19</v>
      </c>
      <c r="B16" s="3">
        <f t="shared" si="1"/>
        <v>620.32861010730198</v>
      </c>
      <c r="C16" s="3">
        <f t="shared" si="2"/>
        <v>644.35512171685627</v>
      </c>
    </row>
    <row r="17" spans="1:3" x14ac:dyDescent="0.35">
      <c r="A17" s="3">
        <v>21</v>
      </c>
      <c r="B17" s="3">
        <f t="shared" si="1"/>
        <v>629.91186043620041</v>
      </c>
      <c r="C17" s="3">
        <f t="shared" si="2"/>
        <v>651.63851246237687</v>
      </c>
    </row>
    <row r="18" spans="1:3" x14ac:dyDescent="0.35">
      <c r="A18" s="3">
        <v>23</v>
      </c>
      <c r="B18" s="3">
        <f t="shared" si="1"/>
        <v>639.49511076509884</v>
      </c>
      <c r="C18" s="3">
        <f t="shared" si="2"/>
        <v>658.92190320789746</v>
      </c>
    </row>
    <row r="19" spans="1:3" x14ac:dyDescent="0.35">
      <c r="A19" s="3">
        <v>25</v>
      </c>
      <c r="B19" s="3">
        <f t="shared" si="1"/>
        <v>649.07836109399727</v>
      </c>
      <c r="C19" s="3">
        <f t="shared" si="2"/>
        <v>666.20529395341805</v>
      </c>
    </row>
    <row r="20" spans="1:3" x14ac:dyDescent="0.35">
      <c r="A20" s="3">
        <v>27</v>
      </c>
      <c r="B20" s="3">
        <f t="shared" si="1"/>
        <v>658.6616114228957</v>
      </c>
      <c r="C20" s="3">
        <f t="shared" si="2"/>
        <v>673.48868469893864</v>
      </c>
    </row>
    <row r="21" spans="1:3" x14ac:dyDescent="0.35">
      <c r="A21" s="3">
        <v>29</v>
      </c>
      <c r="B21" s="3">
        <f t="shared" si="1"/>
        <v>668.24486175179413</v>
      </c>
      <c r="C21" s="3">
        <f t="shared" si="2"/>
        <v>680.77207544445923</v>
      </c>
    </row>
    <row r="22" spans="1:3" x14ac:dyDescent="0.35">
      <c r="A22" s="3">
        <v>31</v>
      </c>
      <c r="B22" s="3">
        <f t="shared" si="1"/>
        <v>677.82811208069256</v>
      </c>
      <c r="C22" s="3">
        <f t="shared" si="2"/>
        <v>688.05546618997982</v>
      </c>
    </row>
    <row r="23" spans="1:3" x14ac:dyDescent="0.35">
      <c r="A23" s="3">
        <v>33</v>
      </c>
      <c r="B23" s="3">
        <f t="shared" si="1"/>
        <v>687.41136240959099</v>
      </c>
      <c r="C23" s="3">
        <f t="shared" si="1"/>
        <v>695.33885693550042</v>
      </c>
    </row>
    <row r="24" spans="1:3" x14ac:dyDescent="0.35">
      <c r="A24" s="3">
        <v>35</v>
      </c>
      <c r="B24" s="3">
        <f t="shared" si="1"/>
        <v>696.99461273848942</v>
      </c>
      <c r="C24" s="3">
        <f t="shared" si="1"/>
        <v>702.62224768102101</v>
      </c>
    </row>
    <row r="25" spans="1:3" x14ac:dyDescent="0.35">
      <c r="A25" s="3">
        <v>37</v>
      </c>
      <c r="B25" s="3">
        <f t="shared" si="1"/>
        <v>706.57786306738785</v>
      </c>
      <c r="C25" s="3">
        <f t="shared" si="1"/>
        <v>709.9056384265416</v>
      </c>
    </row>
    <row r="26" spans="1:3" x14ac:dyDescent="0.35">
      <c r="A26" s="3">
        <v>39</v>
      </c>
      <c r="B26" s="3">
        <f t="shared" si="1"/>
        <v>716.16111339628628</v>
      </c>
      <c r="C26" s="3">
        <f t="shared" si="1"/>
        <v>717.18902917206219</v>
      </c>
    </row>
    <row r="27" spans="1:3" x14ac:dyDescent="0.35">
      <c r="A27" s="3">
        <v>41</v>
      </c>
      <c r="B27" s="3">
        <f t="shared" si="1"/>
        <v>725.74436372518471</v>
      </c>
      <c r="C27" s="3">
        <f t="shared" si="1"/>
        <v>724.4724199175829</v>
      </c>
    </row>
    <row r="28" spans="1:3" x14ac:dyDescent="0.35">
      <c r="A28" s="3">
        <v>43</v>
      </c>
      <c r="B28" s="3">
        <f t="shared" si="1"/>
        <v>735.32761405408314</v>
      </c>
      <c r="C28" s="3">
        <f t="shared" si="1"/>
        <v>731.75581066310349</v>
      </c>
    </row>
    <row r="29" spans="1:3" x14ac:dyDescent="0.35">
      <c r="A29" s="3">
        <v>45</v>
      </c>
      <c r="B29" s="3">
        <f t="shared" si="1"/>
        <v>744.91086438298157</v>
      </c>
      <c r="C29" s="3">
        <f t="shared" si="1"/>
        <v>739.03920140862408</v>
      </c>
    </row>
    <row r="30" spans="1:3" x14ac:dyDescent="0.35">
      <c r="A30" s="3">
        <v>47</v>
      </c>
      <c r="B30" s="3">
        <f t="shared" si="1"/>
        <v>754.49411471188</v>
      </c>
      <c r="C30" s="3">
        <f t="shared" si="1"/>
        <v>746.32259215414467</v>
      </c>
    </row>
    <row r="31" spans="1:3" x14ac:dyDescent="0.35">
      <c r="A31" s="3">
        <v>49</v>
      </c>
      <c r="B31" s="3">
        <f t="shared" si="1"/>
        <v>764.07736504077843</v>
      </c>
      <c r="C31" s="3">
        <f t="shared" si="1"/>
        <v>753.60598289966526</v>
      </c>
    </row>
    <row r="32" spans="1:3" x14ac:dyDescent="0.35">
      <c r="A32" s="3">
        <v>51</v>
      </c>
      <c r="B32" s="3">
        <f t="shared" si="1"/>
        <v>773.66061536967686</v>
      </c>
      <c r="C32" s="3">
        <f t="shared" si="1"/>
        <v>760.88937364518586</v>
      </c>
    </row>
    <row r="33" spans="1:3" x14ac:dyDescent="0.35">
      <c r="A33" s="3">
        <v>53</v>
      </c>
      <c r="B33" s="3">
        <f t="shared" si="1"/>
        <v>783.24386569857541</v>
      </c>
      <c r="C33" s="3">
        <f t="shared" si="1"/>
        <v>768.17276439070645</v>
      </c>
    </row>
    <row r="34" spans="1:3" x14ac:dyDescent="0.35">
      <c r="A34" s="3">
        <v>55</v>
      </c>
      <c r="B34" s="3">
        <f t="shared" si="1"/>
        <v>792.82711602747372</v>
      </c>
      <c r="C34" s="3">
        <f t="shared" si="1"/>
        <v>775.45615513622704</v>
      </c>
    </row>
    <row r="35" spans="1:3" x14ac:dyDescent="0.35">
      <c r="A35" s="3">
        <v>57</v>
      </c>
      <c r="B35" s="3">
        <f t="shared" si="1"/>
        <v>802.41036635637226</v>
      </c>
      <c r="C35" s="3">
        <f t="shared" si="1"/>
        <v>782.73954588174763</v>
      </c>
    </row>
    <row r="36" spans="1:3" x14ac:dyDescent="0.35">
      <c r="A36" s="3">
        <v>59</v>
      </c>
      <c r="B36" s="3">
        <f t="shared" si="1"/>
        <v>811.99361668527069</v>
      </c>
      <c r="C36" s="3">
        <f t="shared" si="1"/>
        <v>790.02293662726822</v>
      </c>
    </row>
    <row r="37" spans="1:3" x14ac:dyDescent="0.35">
      <c r="A37" s="3">
        <v>61</v>
      </c>
      <c r="B37" s="3">
        <f t="shared" si="1"/>
        <v>821.57686701416912</v>
      </c>
      <c r="C37" s="3">
        <f t="shared" si="1"/>
        <v>797.30632737278881</v>
      </c>
    </row>
    <row r="38" spans="1:3" x14ac:dyDescent="0.35">
      <c r="A38" s="3">
        <v>63</v>
      </c>
      <c r="B38" s="3">
        <f>$A38*B$4 +B$5</f>
        <v>831.16011734306755</v>
      </c>
      <c r="C38" s="3">
        <f>$A38*C$4 +C$5</f>
        <v>804.58971811830941</v>
      </c>
    </row>
    <row r="39" spans="1:3" x14ac:dyDescent="0.35">
      <c r="A39" s="3">
        <v>65</v>
      </c>
      <c r="B39" s="3">
        <f t="shared" si="1"/>
        <v>840.74336767196598</v>
      </c>
      <c r="C39" s="3">
        <f t="shared" si="1"/>
        <v>811.87310886383</v>
      </c>
    </row>
    <row r="40" spans="1:3" x14ac:dyDescent="0.35">
      <c r="A40" s="3">
        <v>67</v>
      </c>
      <c r="B40" s="3">
        <f>$A40*B$4 +B$5</f>
        <v>850.32661800086441</v>
      </c>
      <c r="C40" s="3">
        <f t="shared" si="1"/>
        <v>819.15649960935059</v>
      </c>
    </row>
    <row r="41" spans="1:3" x14ac:dyDescent="0.35">
      <c r="A41" s="3">
        <v>69</v>
      </c>
      <c r="B41" s="3">
        <f t="shared" si="1"/>
        <v>859.90986832976284</v>
      </c>
      <c r="C41" s="3">
        <f t="shared" si="1"/>
        <v>826.43989035487118</v>
      </c>
    </row>
    <row r="42" spans="1:3" x14ac:dyDescent="0.35">
      <c r="A42" s="3">
        <f>A41+2</f>
        <v>71</v>
      </c>
      <c r="B42" s="3">
        <f t="shared" si="1"/>
        <v>869.49311865866127</v>
      </c>
      <c r="C42" s="3">
        <f t="shared" si="1"/>
        <v>833.72328110039177</v>
      </c>
    </row>
    <row r="43" spans="1:3" x14ac:dyDescent="0.35">
      <c r="A43" s="3">
        <f t="shared" ref="A43:A56" si="3">A42+2</f>
        <v>73</v>
      </c>
      <c r="B43" s="3">
        <f t="shared" si="1"/>
        <v>879.07636898755982</v>
      </c>
      <c r="C43" s="3">
        <f t="shared" si="1"/>
        <v>841.00667184591236</v>
      </c>
    </row>
    <row r="44" spans="1:3" x14ac:dyDescent="0.35">
      <c r="A44" s="3">
        <f t="shared" si="3"/>
        <v>75</v>
      </c>
      <c r="B44" s="3">
        <f t="shared" si="1"/>
        <v>888.65961931645825</v>
      </c>
      <c r="C44" s="3">
        <f t="shared" si="1"/>
        <v>848.29006259143296</v>
      </c>
    </row>
    <row r="45" spans="1:3" x14ac:dyDescent="0.35">
      <c r="A45" s="3">
        <f t="shared" si="3"/>
        <v>77</v>
      </c>
      <c r="B45" s="3">
        <f t="shared" si="1"/>
        <v>898.24286964535668</v>
      </c>
      <c r="C45" s="3">
        <f t="shared" si="1"/>
        <v>855.57345333695355</v>
      </c>
    </row>
    <row r="46" spans="1:3" x14ac:dyDescent="0.35">
      <c r="A46" s="3">
        <f t="shared" si="3"/>
        <v>79</v>
      </c>
      <c r="B46" s="3">
        <f t="shared" si="1"/>
        <v>907.82611997425511</v>
      </c>
      <c r="C46" s="3">
        <f t="shared" si="1"/>
        <v>862.85684408247414</v>
      </c>
    </row>
    <row r="47" spans="1:3" x14ac:dyDescent="0.35">
      <c r="A47" s="3">
        <f t="shared" si="3"/>
        <v>81</v>
      </c>
      <c r="B47" s="3">
        <f t="shared" si="1"/>
        <v>917.40937030315354</v>
      </c>
      <c r="C47" s="3">
        <f t="shared" si="1"/>
        <v>870.14023482799485</v>
      </c>
    </row>
    <row r="48" spans="1:3" x14ac:dyDescent="0.35">
      <c r="A48" s="3">
        <f t="shared" si="3"/>
        <v>83</v>
      </c>
      <c r="B48" s="3">
        <f t="shared" si="1"/>
        <v>926.99262063205197</v>
      </c>
      <c r="C48" s="3">
        <f t="shared" si="1"/>
        <v>877.42362557351544</v>
      </c>
    </row>
    <row r="49" spans="1:4" x14ac:dyDescent="0.35">
      <c r="A49" s="3">
        <f t="shared" si="3"/>
        <v>85</v>
      </c>
      <c r="B49" s="3">
        <f t="shared" si="1"/>
        <v>936.5758709609504</v>
      </c>
      <c r="C49" s="3">
        <f t="shared" si="1"/>
        <v>884.70701631903603</v>
      </c>
    </row>
    <row r="50" spans="1:4" x14ac:dyDescent="0.35">
      <c r="A50" s="3">
        <f t="shared" si="3"/>
        <v>87</v>
      </c>
      <c r="B50" s="3">
        <f t="shared" si="1"/>
        <v>946.15912128984883</v>
      </c>
      <c r="C50" s="3">
        <f t="shared" si="1"/>
        <v>891.99040706455662</v>
      </c>
    </row>
    <row r="51" spans="1:4" x14ac:dyDescent="0.35">
      <c r="A51" s="3">
        <f t="shared" si="3"/>
        <v>89</v>
      </c>
      <c r="B51" s="3">
        <f t="shared" si="1"/>
        <v>955.74237161874726</v>
      </c>
      <c r="C51" s="3">
        <f t="shared" si="1"/>
        <v>899.27379781007721</v>
      </c>
    </row>
    <row r="52" spans="1:4" x14ac:dyDescent="0.35">
      <c r="A52" s="3">
        <f t="shared" si="3"/>
        <v>91</v>
      </c>
      <c r="B52" s="3">
        <f t="shared" si="1"/>
        <v>965.32562194764569</v>
      </c>
      <c r="C52" s="3">
        <f t="shared" si="1"/>
        <v>906.5571885555978</v>
      </c>
    </row>
    <row r="53" spans="1:4" x14ac:dyDescent="0.35">
      <c r="A53" s="3">
        <f t="shared" si="3"/>
        <v>93</v>
      </c>
      <c r="B53" s="3">
        <f t="shared" si="1"/>
        <v>974.90887227654412</v>
      </c>
      <c r="C53" s="3">
        <f t="shared" si="1"/>
        <v>913.8405793011184</v>
      </c>
    </row>
    <row r="54" spans="1:4" x14ac:dyDescent="0.35">
      <c r="A54" s="3">
        <f t="shared" si="3"/>
        <v>95</v>
      </c>
      <c r="B54" s="3">
        <f t="shared" si="1"/>
        <v>984.49212260544255</v>
      </c>
      <c r="C54" s="3">
        <f t="shared" si="1"/>
        <v>921.12397004663899</v>
      </c>
    </row>
    <row r="55" spans="1:4" x14ac:dyDescent="0.35">
      <c r="A55" s="3">
        <f t="shared" si="3"/>
        <v>97</v>
      </c>
      <c r="B55" s="3">
        <f t="shared" si="1"/>
        <v>994.07537293434098</v>
      </c>
      <c r="C55" s="3">
        <f t="shared" si="1"/>
        <v>928.40736079215958</v>
      </c>
    </row>
    <row r="56" spans="1:4" x14ac:dyDescent="0.35">
      <c r="A56" s="3">
        <f t="shared" si="3"/>
        <v>99</v>
      </c>
      <c r="B56" s="3">
        <f t="shared" si="1"/>
        <v>1003.6586232632394</v>
      </c>
      <c r="C56" s="3">
        <f t="shared" si="1"/>
        <v>935.69075153768017</v>
      </c>
      <c r="D56" s="2" t="s">
        <v>8</v>
      </c>
    </row>
    <row r="57" spans="1:4" x14ac:dyDescent="0.35">
      <c r="A57" s="1" t="s">
        <v>5</v>
      </c>
      <c r="B57" s="1">
        <f>SUM(B7:B56)</f>
        <v>38443.449510261402</v>
      </c>
      <c r="C57" s="1">
        <f>SUM(C7:C56)</f>
        <v>37862.383913621292</v>
      </c>
      <c r="D57" s="2">
        <f>SUM(B57:C57)</f>
        <v>76305.833423882694</v>
      </c>
    </row>
    <row r="58" spans="1:4" x14ac:dyDescent="0.35">
      <c r="A58" s="1" t="s">
        <v>6</v>
      </c>
      <c r="B58" s="1">
        <f>B57/60</f>
        <v>640.72415850435675</v>
      </c>
      <c r="C58" s="1">
        <f t="shared" ref="C58:C59" si="4">C57/60</f>
        <v>631.03973189368821</v>
      </c>
      <c r="D58" s="2">
        <f>SUM(B58:C58)</f>
        <v>1271.7638903980451</v>
      </c>
    </row>
    <row r="59" spans="1:4" x14ac:dyDescent="0.35">
      <c r="A59" s="1" t="s">
        <v>7</v>
      </c>
      <c r="B59" s="1">
        <f>B58/60</f>
        <v>10.678735975072613</v>
      </c>
      <c r="C59" s="1">
        <f t="shared" si="4"/>
        <v>10.517328864894804</v>
      </c>
      <c r="D59" s="2">
        <f>SUM(B59:C59)</f>
        <v>21.196064839967416</v>
      </c>
    </row>
    <row r="60" spans="1:4" x14ac:dyDescent="0.35">
      <c r="C60" t="s">
        <v>9</v>
      </c>
      <c r="D60">
        <v>84.5</v>
      </c>
    </row>
    <row r="61" spans="1:4" x14ac:dyDescent="0.35">
      <c r="C61" t="s">
        <v>10</v>
      </c>
      <c r="D61">
        <f>D58/D60</f>
        <v>15.050460241396983</v>
      </c>
    </row>
  </sheetData>
  <mergeCells count="1">
    <mergeCell ref="A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Pasque, Kurt (LT)</dc:creator>
  <cp:lastModifiedBy>Pasque, Kurt (LT)</cp:lastModifiedBy>
  <dcterms:created xsi:type="dcterms:W3CDTF">2023-11-14T21:09:20Z</dcterms:created>
  <dcterms:modified xsi:type="dcterms:W3CDTF">2023-11-21T23:57:28Z</dcterms:modified>
</cp:coreProperties>
</file>