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nps01-my.sharepoint.com/personal/kurt_pasque_nps_edu/Documents/Desktop/NPS School Work/Thesis/TropicalNN/"/>
    </mc:Choice>
  </mc:AlternateContent>
  <xr:revisionPtr revIDLastSave="785" documentId="11_F25DC773A252ABDACC10485DE99A599C5ADE58E8" xr6:coauthVersionLast="47" xr6:coauthVersionMax="47" xr10:uidLastSave="{7D69C1BD-7E4C-4A39-B5E3-DF23CBF91789}"/>
  <bookViews>
    <workbookView xWindow="-110" yWindow="-110" windowWidth="24220" windowHeight="15500" xr2:uid="{00000000-000D-0000-FFFF-FFFF00000000}"/>
  </bookViews>
  <sheets>
    <sheet name="Sheet1" sheetId="1" r:id="rId1"/>
  </sheets>
  <definedNames>
    <definedName name="_xlnm._FilterDatabase" localSheetId="0" hidden="1">Sheet1!$A$1:$R$14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2" i="1" l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2" i="1"/>
  <c r="Q9" i="1"/>
  <c r="Q10" i="1"/>
  <c r="Q8" i="1"/>
  <c r="Q3" i="1"/>
  <c r="Q4" i="1"/>
  <c r="Q2" i="1"/>
  <c r="Q14" i="1"/>
  <c r="Q13" i="1"/>
  <c r="Q11" i="1"/>
  <c r="Q5" i="1"/>
  <c r="Q7" i="1"/>
  <c r="Q6" i="1"/>
</calcChain>
</file>

<file path=xl/sharedStrings.xml><?xml version="1.0" encoding="utf-8"?>
<sst xmlns="http://schemas.openxmlformats.org/spreadsheetml/2006/main" count="198" uniqueCount="62">
  <si>
    <t>Clean</t>
  </si>
  <si>
    <t>SLIDE</t>
  </si>
  <si>
    <t>PGD L2</t>
  </si>
  <si>
    <t>CW</t>
  </si>
  <si>
    <t>CW dist</t>
  </si>
  <si>
    <t>PGD Linf</t>
  </si>
  <si>
    <t>SPSA</t>
  </si>
  <si>
    <t>Build Resources</t>
  </si>
  <si>
    <t>Parameters</t>
  </si>
  <si>
    <t>Training Epochs</t>
  </si>
  <si>
    <t>Training Time Per Epoch</t>
  </si>
  <si>
    <t>Build Time (sec)</t>
  </si>
  <si>
    <t>FGSM</t>
  </si>
  <si>
    <t>mnist_ModifiedLeNet5_relu_no_28Mar24</t>
  </si>
  <si>
    <t>mnist_LeNet5_trop_yes_29Mar24</t>
  </si>
  <si>
    <t>mnist_LeNet5_relu_no_28Mar24</t>
  </si>
  <si>
    <t>mnist_LeNet5_maxout_no_29Mar24</t>
  </si>
  <si>
    <t>mnist_ModifiedLeNet5_trop_no_28Mar24</t>
  </si>
  <si>
    <t>mnist_LeNet5_maxout_yes_29Mar24</t>
  </si>
  <si>
    <t>mnist_ModifiedLeNet5_trop_yes_29Mar24</t>
  </si>
  <si>
    <t>mnist_LeNet5_trop_no_28Mar24</t>
  </si>
  <si>
    <t>mnist_ModifiedLeNet5_relu_yes_29Mar24</t>
  </si>
  <si>
    <t>mnist_LeNet5_relu_yes_29Mar24</t>
  </si>
  <si>
    <t xml:space="preserve"> mnist_ModifiedLeNet5_maxout_no_28Mar24</t>
  </si>
  <si>
    <t>mnist_ModifiedLeNet5_maxout_yes_29Mar24</t>
  </si>
  <si>
    <t>mnist_ModifiedLeNet5_MMR_12Jan24</t>
  </si>
  <si>
    <t>Model Name</t>
  </si>
  <si>
    <t>Base Model</t>
  </si>
  <si>
    <t>Adv Trained</t>
  </si>
  <si>
    <t>No</t>
  </si>
  <si>
    <t>Yes</t>
  </si>
  <si>
    <t>LeNet5</t>
  </si>
  <si>
    <t>ModifiedLeNet5</t>
  </si>
  <si>
    <t>2 V100 GPU's, 30 CPU's</t>
  </si>
  <si>
    <t>4 V100 GPU's, 30 CPU's</t>
  </si>
  <si>
    <t>30 CPU's</t>
  </si>
  <si>
    <t>Maxout</t>
  </si>
  <si>
    <t>Tropical</t>
  </si>
  <si>
    <t>Softmax</t>
  </si>
  <si>
    <t>Last Layer</t>
  </si>
  <si>
    <t>MMR</t>
  </si>
  <si>
    <t>svhn_ModifiedLeNet5_trop_no_28Mar24</t>
  </si>
  <si>
    <t>svhn_ModifiedLeNet5_maxout_no_28Mar24</t>
  </si>
  <si>
    <t>svhn_LeNet5_trop_yes_29Mar24</t>
  </si>
  <si>
    <t>svhn_LeNet5_trop_no_28Mar24</t>
  </si>
  <si>
    <t>svhn_LeNet5_maxout_no_28Mar24</t>
  </si>
  <si>
    <t>svhn_ModifiedLeNet5_trop_yes_29Mar24</t>
  </si>
  <si>
    <t>svhn_LeNet5_maxout_yes_30Mar24</t>
  </si>
  <si>
    <t>svhn_LeNet5_relu_yes_29Mar24</t>
  </si>
  <si>
    <t>svhn_ModifiedLeNet5_maxout_yes_29Mar24</t>
  </si>
  <si>
    <t>svhn_ModifiedLeNet5_MMR_28Jan24</t>
  </si>
  <si>
    <t>svhn_MobileNet_relu_yes_30Mar24</t>
  </si>
  <si>
    <t>svhn_MobileNet_maxout_no_28Mar24</t>
  </si>
  <si>
    <t>svhn_ModifiedLeNet5_relu_yes_29Mar24</t>
  </si>
  <si>
    <t>svhn_ModifiedLeNet5_relu_no_28Mar24</t>
  </si>
  <si>
    <t>svhn_MobileNet_relu_no_28Mar24</t>
  </si>
  <si>
    <t>svhn_LeNet5_relu_no_28Mar24</t>
  </si>
  <si>
    <t>svhn_MobileNet_trop_no_28Mar24</t>
  </si>
  <si>
    <t>MobileNet</t>
  </si>
  <si>
    <t>Dataset</t>
  </si>
  <si>
    <t>MNIST</t>
  </si>
  <si>
    <t>SVHN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</si>
</sst>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4" borderId="0" xfId="0" applyFont="1" applyFill="1"/>
    <xf numFmtId="0" fontId="6" fillId="5" borderId="0" xfId="0" applyFont="1" applyFill="1"/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2" fontId="0" fillId="4" borderId="0" xfId="0" applyNumberFormat="1" applyFill="1" applyAlignment="1">
      <alignment horizontal="center"/>
    </xf>
    <xf numFmtId="0" fontId="2" fillId="4" borderId="0" xfId="0" applyFont="1" applyFill="1" applyAlignment="1">
      <alignment horizontal="center"/>
    </xf>
    <xf numFmtId="2" fontId="2" fillId="4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center"/>
    </xf>
    <xf numFmtId="2" fontId="6" fillId="5" borderId="0" xfId="0" applyNumberFormat="1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2" fontId="2" fillId="5" borderId="0" xfId="0" applyNumberFormat="1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164" fontId="0" fillId="2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164" fontId="6" fillId="4" borderId="0" xfId="0" applyNumberFormat="1" applyFont="1" applyFill="1" applyAlignment="1">
      <alignment horizontal="center"/>
    </xf>
    <xf numFmtId="0" fontId="6" fillId="0" borderId="0" xfId="0" applyFont="1"/>
    <xf numFmtId="164" fontId="6" fillId="2" borderId="0" xfId="0" applyNumberFormat="1" applyFont="1" applyFill="1" applyAlignment="1">
      <alignment horizontal="center"/>
    </xf>
    <xf numFmtId="0" fontId="6" fillId="6" borderId="0" xfId="0" applyFont="1" applyFill="1"/>
    <xf numFmtId="164" fontId="6" fillId="6" borderId="0" xfId="0" applyNumberFormat="1" applyFont="1" applyFill="1" applyAlignment="1">
      <alignment horizontal="center"/>
    </xf>
    <xf numFmtId="164" fontId="2" fillId="5" borderId="0" xfId="0" applyNumberFormat="1" applyFont="1" applyFill="1" applyAlignment="1">
      <alignment horizontal="center"/>
    </xf>
    <xf numFmtId="0" fontId="2" fillId="0" borderId="0" xfId="0" applyFont="1"/>
    <xf numFmtId="164" fontId="2" fillId="4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0" fontId="2" fillId="6" borderId="0" xfId="0" applyFont="1" applyFill="1"/>
    <xf numFmtId="164" fontId="2" fillId="6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2" fontId="2" fillId="7" borderId="0" xfId="0" applyNumberFormat="1" applyFont="1" applyFill="1" applyAlignment="1">
      <alignment horizontal="center"/>
    </xf>
    <xf numFmtId="0" fontId="0" fillId="7" borderId="0" xfId="0" applyFill="1"/>
    <xf numFmtId="0" fontId="6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164" fontId="6" fillId="8" borderId="0" xfId="0" applyNumberFormat="1" applyFont="1" applyFill="1" applyAlignment="1">
      <alignment horizontal="center"/>
    </xf>
    <xf numFmtId="164" fontId="0" fillId="8" borderId="0" xfId="0" applyNumberFormat="1" applyFill="1" applyAlignment="1">
      <alignment horizontal="center"/>
    </xf>
    <xf numFmtId="164" fontId="2" fillId="8" borderId="0" xfId="0" applyNumberFormat="1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8" borderId="1" xfId="0" applyFill="1" applyBorder="1" applyAlignment="1">
      <alignment horizontal="center"/>
    </xf>
    <xf numFmtId="0" fontId="6" fillId="8" borderId="0" xfId="0" applyFont="1" applyFill="1"/>
    <xf numFmtId="0" fontId="0" fillId="8" borderId="0" xfId="0" applyFill="1"/>
    <xf numFmtId="0" fontId="2" fillId="8" borderId="0" xfId="0" applyFont="1" applyFill="1"/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2" borderId="0" xfId="0" applyNumberFormat="1" applyFill="1" applyAlignment="1">
      <alignment horizontal="center"/>
    </xf>
    <xf numFmtId="165" fontId="2" fillId="2" borderId="0" xfId="0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165" fontId="0" fillId="4" borderId="0" xfId="0" applyNumberFormat="1" applyFill="1" applyAlignment="1">
      <alignment horizontal="center"/>
    </xf>
    <xf numFmtId="165" fontId="2" fillId="4" borderId="0" xfId="0" applyNumberFormat="1" applyFont="1" applyFill="1" applyAlignment="1">
      <alignment horizontal="center"/>
    </xf>
    <xf numFmtId="165" fontId="6" fillId="5" borderId="0" xfId="0" applyNumberFormat="1" applyFont="1" applyFill="1" applyAlignment="1">
      <alignment horizontal="center"/>
    </xf>
    <xf numFmtId="165" fontId="0" fillId="5" borderId="0" xfId="0" applyNumberFormat="1" applyFill="1" applyAlignment="1">
      <alignment horizontal="center"/>
    </xf>
    <xf numFmtId="165" fontId="2" fillId="5" borderId="0" xfId="0" applyNumberFormat="1" applyFont="1" applyFill="1" applyAlignment="1">
      <alignment horizontal="center"/>
    </xf>
    <xf numFmtId="165" fontId="2" fillId="7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/>
    </xf>
    <xf numFmtId="165" fontId="6" fillId="6" borderId="0" xfId="0" applyNumberFormat="1" applyFon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2" fillId="6" borderId="0" xfId="0" applyNumberFormat="1" applyFont="1" applyFill="1" applyAlignment="1">
      <alignment horizontal="center"/>
    </xf>
    <xf numFmtId="165" fontId="6" fillId="4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6" borderId="0" xfId="0" applyNumberFormat="1" applyFont="1" applyFill="1" applyAlignment="1">
      <alignment horizontal="center"/>
    </xf>
    <xf numFmtId="2" fontId="0" fillId="6" borderId="0" xfId="0" applyNumberFormat="1" applyFill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6" fillId="4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2"/>
  <sheetViews>
    <sheetView tabSelected="1" zoomScale="80" zoomScaleNormal="80" workbookViewId="0">
      <selection activeCell="Q25" sqref="O25:Q25"/>
    </sheetView>
  </sheetViews>
  <sheetFormatPr defaultRowHeight="14.5" x14ac:dyDescent="0.35"/>
  <cols>
    <col min="1" max="1" width="14.26953125" customWidth="1"/>
    <col min="2" max="2" width="12.90625" customWidth="1"/>
    <col min="3" max="3" width="15" bestFit="1" customWidth="1"/>
    <col min="4" max="4" width="15" customWidth="1"/>
    <col min="5" max="5" width="40.54296875" bestFit="1" customWidth="1"/>
    <col min="6" max="6" width="9.08984375" bestFit="1" customWidth="1"/>
    <col min="7" max="7" width="9.1796875" bestFit="1" customWidth="1"/>
    <col min="8" max="8" width="10.453125" bestFit="1" customWidth="1"/>
    <col min="9" max="9" width="7.36328125" bestFit="1" customWidth="1"/>
    <col min="10" max="10" width="10.81640625" bestFit="1" customWidth="1"/>
    <col min="11" max="11" width="9.26953125" bestFit="1" customWidth="1"/>
    <col min="12" max="12" width="11.54296875" bestFit="1" customWidth="1"/>
    <col min="13" max="13" width="8.54296875" bestFit="1" customWidth="1"/>
    <col min="14" max="14" width="17.453125" bestFit="1" customWidth="1"/>
    <col min="15" max="15" width="14.08984375" bestFit="1" customWidth="1"/>
    <col min="16" max="16" width="17.453125" style="102" bestFit="1" customWidth="1"/>
    <col min="17" max="17" width="24.54296875" style="102" bestFit="1" customWidth="1"/>
    <col min="18" max="18" width="20.90625" bestFit="1" customWidth="1"/>
  </cols>
  <sheetData>
    <row r="1" spans="1:23" x14ac:dyDescent="0.35">
      <c r="A1" s="9" t="s">
        <v>28</v>
      </c>
      <c r="B1" s="9" t="s">
        <v>39</v>
      </c>
      <c r="C1" s="9" t="s">
        <v>27</v>
      </c>
      <c r="D1" s="9" t="s">
        <v>59</v>
      </c>
      <c r="E1" s="9" t="s">
        <v>26</v>
      </c>
      <c r="F1" s="14" t="s">
        <v>0</v>
      </c>
      <c r="G1" s="14" t="s">
        <v>1</v>
      </c>
      <c r="H1" s="14" t="s">
        <v>2</v>
      </c>
      <c r="I1" s="14" t="s">
        <v>3</v>
      </c>
      <c r="J1" s="14" t="s">
        <v>4</v>
      </c>
      <c r="K1" s="14" t="s">
        <v>12</v>
      </c>
      <c r="L1" s="14" t="s">
        <v>5</v>
      </c>
      <c r="M1" s="14" t="s">
        <v>6</v>
      </c>
      <c r="N1" s="14" t="s">
        <v>9</v>
      </c>
      <c r="O1" s="14" t="s">
        <v>8</v>
      </c>
      <c r="P1" s="14" t="s">
        <v>11</v>
      </c>
      <c r="Q1" s="14" t="s">
        <v>10</v>
      </c>
      <c r="R1" s="9" t="s">
        <v>7</v>
      </c>
    </row>
    <row r="2" spans="1:23" x14ac:dyDescent="0.35">
      <c r="A2" s="1" t="s">
        <v>29</v>
      </c>
      <c r="B2" s="1" t="s">
        <v>36</v>
      </c>
      <c r="C2" s="1" t="s">
        <v>31</v>
      </c>
      <c r="D2" s="1" t="s">
        <v>60</v>
      </c>
      <c r="E2" s="1" t="s">
        <v>16</v>
      </c>
      <c r="F2" s="15">
        <v>0.98370000000000002</v>
      </c>
      <c r="G2" s="15">
        <v>0.51549999999999996</v>
      </c>
      <c r="H2" s="15">
        <v>1.6899999999999998E-2</v>
      </c>
      <c r="I2" s="64"/>
      <c r="J2" s="64"/>
      <c r="K2" s="15">
        <v>0.57789999999999997</v>
      </c>
      <c r="L2" s="36">
        <v>0.24690000000000001</v>
      </c>
      <c r="M2" s="69"/>
      <c r="N2" s="15">
        <v>34</v>
      </c>
      <c r="O2" s="15">
        <v>230856</v>
      </c>
      <c r="P2" s="80">
        <v>95.263283967971802</v>
      </c>
      <c r="Q2" s="17">
        <f t="shared" ref="Q2:Q14" si="0">P2/N2</f>
        <v>2.8018612931756413</v>
      </c>
      <c r="R2" s="1" t="s">
        <v>33</v>
      </c>
      <c r="W2" s="10"/>
    </row>
    <row r="3" spans="1:23" x14ac:dyDescent="0.35">
      <c r="A3" s="1" t="s">
        <v>29</v>
      </c>
      <c r="B3" s="1" t="s">
        <v>38</v>
      </c>
      <c r="C3" s="1" t="s">
        <v>31</v>
      </c>
      <c r="D3" s="1" t="s">
        <v>60</v>
      </c>
      <c r="E3" s="1" t="s">
        <v>15</v>
      </c>
      <c r="F3" s="15">
        <v>0.98799999999999999</v>
      </c>
      <c r="G3" s="15">
        <v>0.50360000000000005</v>
      </c>
      <c r="H3" s="15">
        <v>1.5900000000000001E-2</v>
      </c>
      <c r="I3" s="64"/>
      <c r="J3" s="64"/>
      <c r="K3" s="15">
        <v>0.47310000000000002</v>
      </c>
      <c r="L3" s="15">
        <v>0.1087</v>
      </c>
      <c r="M3" s="70">
        <v>0.29120000000000001</v>
      </c>
      <c r="N3" s="15">
        <v>20</v>
      </c>
      <c r="O3" s="15">
        <v>61706</v>
      </c>
      <c r="P3" s="80">
        <v>50.950032711029003</v>
      </c>
      <c r="Q3" s="17">
        <f t="shared" si="0"/>
        <v>2.5475016355514501</v>
      </c>
      <c r="R3" s="1" t="s">
        <v>33</v>
      </c>
    </row>
    <row r="4" spans="1:23" x14ac:dyDescent="0.35">
      <c r="A4" s="5" t="s">
        <v>29</v>
      </c>
      <c r="B4" s="5" t="s">
        <v>37</v>
      </c>
      <c r="C4" s="5" t="s">
        <v>31</v>
      </c>
      <c r="D4" s="5" t="s">
        <v>60</v>
      </c>
      <c r="E4" s="5" t="s">
        <v>20</v>
      </c>
      <c r="F4" s="18">
        <v>0.98839999999999995</v>
      </c>
      <c r="G4" s="35">
        <v>0.53649999999999998</v>
      </c>
      <c r="H4" s="35">
        <v>4.1200000000000001E-2</v>
      </c>
      <c r="I4" s="65"/>
      <c r="J4" s="65"/>
      <c r="K4" s="35">
        <v>0.65400000000000003</v>
      </c>
      <c r="L4" s="18">
        <v>0.2114</v>
      </c>
      <c r="M4" s="71">
        <v>0.56220000000000003</v>
      </c>
      <c r="N4" s="18">
        <v>27</v>
      </c>
      <c r="O4" s="18">
        <v>61706</v>
      </c>
      <c r="P4" s="81">
        <v>69.708950042724595</v>
      </c>
      <c r="Q4" s="19">
        <f t="shared" si="0"/>
        <v>2.5818129645453554</v>
      </c>
      <c r="R4" s="5" t="s">
        <v>33</v>
      </c>
    </row>
    <row r="5" spans="1:23" x14ac:dyDescent="0.35">
      <c r="A5" s="2" t="s">
        <v>29</v>
      </c>
      <c r="B5" s="2" t="s">
        <v>36</v>
      </c>
      <c r="C5" s="2" t="s">
        <v>32</v>
      </c>
      <c r="D5" s="2" t="s">
        <v>60</v>
      </c>
      <c r="E5" s="2" t="s">
        <v>23</v>
      </c>
      <c r="F5" s="20">
        <v>0.98509999999999998</v>
      </c>
      <c r="G5" s="20">
        <v>0.24740000000000001</v>
      </c>
      <c r="H5" s="20">
        <v>1.9300000000000001E-2</v>
      </c>
      <c r="I5" s="64"/>
      <c r="J5" s="64"/>
      <c r="K5" s="20">
        <v>0.81040000000000001</v>
      </c>
      <c r="L5" s="20">
        <v>0.46750000000000003</v>
      </c>
      <c r="M5" s="69"/>
      <c r="N5" s="20">
        <v>26</v>
      </c>
      <c r="O5" s="20">
        <v>241424</v>
      </c>
      <c r="P5" s="82">
        <v>76.571523666381793</v>
      </c>
      <c r="Q5" s="21">
        <f t="shared" si="0"/>
        <v>2.945058602553146</v>
      </c>
      <c r="R5" s="2" t="s">
        <v>33</v>
      </c>
    </row>
    <row r="6" spans="1:23" x14ac:dyDescent="0.35">
      <c r="A6" s="2" t="s">
        <v>29</v>
      </c>
      <c r="B6" s="2" t="s">
        <v>38</v>
      </c>
      <c r="C6" s="2" t="s">
        <v>32</v>
      </c>
      <c r="D6" s="2" t="s">
        <v>60</v>
      </c>
      <c r="E6" s="2" t="s">
        <v>13</v>
      </c>
      <c r="F6" s="20">
        <v>0.99229999999999996</v>
      </c>
      <c r="G6" s="20">
        <v>0.4879</v>
      </c>
      <c r="H6" s="20">
        <v>0.27339999999999998</v>
      </c>
      <c r="I6" s="64"/>
      <c r="J6" s="64"/>
      <c r="K6" s="20">
        <v>0.88970000000000005</v>
      </c>
      <c r="L6" s="20">
        <v>0.81240000000000001</v>
      </c>
      <c r="M6" s="70">
        <v>0.87239999999999995</v>
      </c>
      <c r="N6" s="20">
        <v>15</v>
      </c>
      <c r="O6" s="20">
        <v>112074</v>
      </c>
      <c r="P6" s="82">
        <v>40.436268329620297</v>
      </c>
      <c r="Q6" s="21">
        <f t="shared" si="0"/>
        <v>2.6957512219746866</v>
      </c>
      <c r="R6" s="2" t="s">
        <v>33</v>
      </c>
    </row>
    <row r="7" spans="1:23" x14ac:dyDescent="0.35">
      <c r="A7" s="6" t="s">
        <v>29</v>
      </c>
      <c r="B7" s="6" t="s">
        <v>37</v>
      </c>
      <c r="C7" s="6" t="s">
        <v>32</v>
      </c>
      <c r="D7" s="6" t="s">
        <v>60</v>
      </c>
      <c r="E7" s="6" t="s">
        <v>17</v>
      </c>
      <c r="F7" s="22">
        <v>0.99309999999999998</v>
      </c>
      <c r="G7" s="37">
        <v>0.76800000000000002</v>
      </c>
      <c r="H7" s="37">
        <v>0.66890000000000005</v>
      </c>
      <c r="I7" s="65"/>
      <c r="J7" s="65"/>
      <c r="K7" s="37">
        <v>0.94110000000000005</v>
      </c>
      <c r="L7" s="37">
        <v>0.87880000000000003</v>
      </c>
      <c r="M7" s="71">
        <v>0.91090000000000004</v>
      </c>
      <c r="N7" s="22">
        <v>20</v>
      </c>
      <c r="O7" s="22">
        <v>112074</v>
      </c>
      <c r="P7" s="83">
        <v>53.954945087432797</v>
      </c>
      <c r="Q7" s="21">
        <f t="shared" si="0"/>
        <v>2.6977472543716399</v>
      </c>
      <c r="R7" s="2" t="s">
        <v>33</v>
      </c>
    </row>
    <row r="8" spans="1:23" x14ac:dyDescent="0.35">
      <c r="A8" s="3" t="s">
        <v>30</v>
      </c>
      <c r="B8" s="3" t="s">
        <v>36</v>
      </c>
      <c r="C8" s="3" t="s">
        <v>31</v>
      </c>
      <c r="D8" s="3" t="s">
        <v>60</v>
      </c>
      <c r="E8" s="3" t="s">
        <v>18</v>
      </c>
      <c r="F8" s="24">
        <v>0.98670000000000002</v>
      </c>
      <c r="G8" s="24">
        <v>0.79090000000000005</v>
      </c>
      <c r="H8" s="24">
        <v>0.84019999999999995</v>
      </c>
      <c r="I8" s="64"/>
      <c r="J8" s="64"/>
      <c r="K8" s="24">
        <v>0.95020000000000004</v>
      </c>
      <c r="L8" s="24">
        <v>0.93620000000000003</v>
      </c>
      <c r="M8" s="69"/>
      <c r="N8" s="24">
        <v>30</v>
      </c>
      <c r="O8" s="24">
        <v>230856</v>
      </c>
      <c r="P8" s="84">
        <v>6972.4471087455704</v>
      </c>
      <c r="Q8" s="26">
        <f t="shared" si="0"/>
        <v>232.41490362485234</v>
      </c>
      <c r="R8" s="3" t="s">
        <v>34</v>
      </c>
    </row>
    <row r="9" spans="1:23" x14ac:dyDescent="0.35">
      <c r="A9" s="3" t="s">
        <v>30</v>
      </c>
      <c r="B9" s="3" t="s">
        <v>38</v>
      </c>
      <c r="C9" s="3" t="s">
        <v>31</v>
      </c>
      <c r="D9" s="3" t="s">
        <v>60</v>
      </c>
      <c r="E9" s="3" t="s">
        <v>22</v>
      </c>
      <c r="F9" s="24">
        <v>0.99009999999999998</v>
      </c>
      <c r="G9" s="24">
        <v>0.83409999999999995</v>
      </c>
      <c r="H9" s="24">
        <v>0.93069999999999997</v>
      </c>
      <c r="I9" s="64"/>
      <c r="J9" s="64"/>
      <c r="K9" s="24">
        <v>0.96209999999999996</v>
      </c>
      <c r="L9" s="24">
        <v>0.95740000000000003</v>
      </c>
      <c r="M9" s="70">
        <v>0.96350000000000002</v>
      </c>
      <c r="N9" s="24">
        <v>24</v>
      </c>
      <c r="O9" s="24">
        <v>61706</v>
      </c>
      <c r="P9" s="84">
        <v>4196.9753084182703</v>
      </c>
      <c r="Q9" s="26">
        <f t="shared" si="0"/>
        <v>174.87397118409459</v>
      </c>
      <c r="R9" s="3" t="s">
        <v>34</v>
      </c>
    </row>
    <row r="10" spans="1:23" x14ac:dyDescent="0.35">
      <c r="A10" s="7" t="s">
        <v>30</v>
      </c>
      <c r="B10" s="7" t="s">
        <v>37</v>
      </c>
      <c r="C10" s="7" t="s">
        <v>31</v>
      </c>
      <c r="D10" s="7" t="s">
        <v>60</v>
      </c>
      <c r="E10" s="7" t="s">
        <v>14</v>
      </c>
      <c r="F10" s="27">
        <v>0.98919999999999997</v>
      </c>
      <c r="G10" s="38">
        <v>0.83950000000000002</v>
      </c>
      <c r="H10" s="38">
        <v>0.94199999999999995</v>
      </c>
      <c r="I10" s="65"/>
      <c r="J10" s="65"/>
      <c r="K10" s="38">
        <v>0.96960000000000002</v>
      </c>
      <c r="L10" s="38">
        <v>0.96450000000000002</v>
      </c>
      <c r="M10" s="71">
        <v>0.97119999999999995</v>
      </c>
      <c r="N10" s="27">
        <v>22</v>
      </c>
      <c r="O10" s="27">
        <v>61706</v>
      </c>
      <c r="P10" s="85">
        <v>4800.5355532169297</v>
      </c>
      <c r="Q10" s="28">
        <f t="shared" si="0"/>
        <v>218.20616150986044</v>
      </c>
      <c r="R10" s="7" t="s">
        <v>34</v>
      </c>
    </row>
    <row r="11" spans="1:23" x14ac:dyDescent="0.35">
      <c r="A11" s="13" t="s">
        <v>30</v>
      </c>
      <c r="B11" s="13" t="s">
        <v>36</v>
      </c>
      <c r="C11" s="13" t="s">
        <v>32</v>
      </c>
      <c r="D11" s="13" t="s">
        <v>60</v>
      </c>
      <c r="E11" s="13" t="s">
        <v>24</v>
      </c>
      <c r="F11" s="29">
        <v>9.74E-2</v>
      </c>
      <c r="G11" s="29">
        <v>9.74E-2</v>
      </c>
      <c r="H11" s="29">
        <v>9.74E-2</v>
      </c>
      <c r="I11" s="64"/>
      <c r="J11" s="64"/>
      <c r="K11" s="29">
        <v>9.74E-2</v>
      </c>
      <c r="L11" s="29">
        <v>9.74E-2</v>
      </c>
      <c r="M11" s="64"/>
      <c r="N11" s="29">
        <v>34</v>
      </c>
      <c r="O11" s="29">
        <v>241424</v>
      </c>
      <c r="P11" s="86">
        <v>7223.5000455379404</v>
      </c>
      <c r="Q11" s="30">
        <f t="shared" si="0"/>
        <v>212.45588369229236</v>
      </c>
      <c r="R11" s="13" t="s">
        <v>34</v>
      </c>
    </row>
    <row r="12" spans="1:23" x14ac:dyDescent="0.35">
      <c r="A12" s="4" t="s">
        <v>30</v>
      </c>
      <c r="B12" s="4" t="s">
        <v>40</v>
      </c>
      <c r="C12" s="4" t="s">
        <v>32</v>
      </c>
      <c r="D12" s="4" t="s">
        <v>60</v>
      </c>
      <c r="E12" s="4" t="s">
        <v>25</v>
      </c>
      <c r="F12" s="31">
        <v>0.99339999999999995</v>
      </c>
      <c r="G12" s="39">
        <v>0.99270000000000003</v>
      </c>
      <c r="H12" s="39">
        <v>0.99229999999999996</v>
      </c>
      <c r="I12" s="64"/>
      <c r="J12" s="64"/>
      <c r="K12" s="39">
        <v>0.9929</v>
      </c>
      <c r="L12" s="39">
        <v>0.99250000000000005</v>
      </c>
      <c r="M12" s="70">
        <v>0.87509999999999999</v>
      </c>
      <c r="N12" s="31">
        <v>100</v>
      </c>
      <c r="O12" s="31">
        <v>112074</v>
      </c>
      <c r="P12" s="87">
        <v>97380</v>
      </c>
      <c r="Q12" s="32">
        <f t="shared" si="0"/>
        <v>973.8</v>
      </c>
      <c r="R12" s="4" t="s">
        <v>35</v>
      </c>
    </row>
    <row r="13" spans="1:23" x14ac:dyDescent="0.35">
      <c r="A13" s="4" t="s">
        <v>30</v>
      </c>
      <c r="B13" s="4" t="s">
        <v>38</v>
      </c>
      <c r="C13" s="4" t="s">
        <v>32</v>
      </c>
      <c r="D13" s="4" t="s">
        <v>60</v>
      </c>
      <c r="E13" s="4" t="s">
        <v>21</v>
      </c>
      <c r="F13" s="31">
        <v>0.99439999999999995</v>
      </c>
      <c r="G13" s="31">
        <v>0.84219999999999995</v>
      </c>
      <c r="H13" s="31">
        <v>0.88380000000000003</v>
      </c>
      <c r="I13" s="64"/>
      <c r="J13" s="64"/>
      <c r="K13" s="31">
        <v>0.97670000000000001</v>
      </c>
      <c r="L13" s="31">
        <v>0.96989999999999998</v>
      </c>
      <c r="M13" s="72">
        <v>0.9748</v>
      </c>
      <c r="N13" s="31">
        <v>15</v>
      </c>
      <c r="O13" s="31">
        <v>112074</v>
      </c>
      <c r="P13" s="87">
        <v>2658.44322514534</v>
      </c>
      <c r="Q13" s="32">
        <f t="shared" si="0"/>
        <v>177.22954834302266</v>
      </c>
      <c r="R13" s="4" t="s">
        <v>34</v>
      </c>
    </row>
    <row r="14" spans="1:23" x14ac:dyDescent="0.35">
      <c r="A14" s="8" t="s">
        <v>30</v>
      </c>
      <c r="B14" s="8" t="s">
        <v>37</v>
      </c>
      <c r="C14" s="8" t="s">
        <v>32</v>
      </c>
      <c r="D14" s="8" t="s">
        <v>60</v>
      </c>
      <c r="E14" s="8" t="s">
        <v>19</v>
      </c>
      <c r="F14" s="33">
        <v>0.99329999999999996</v>
      </c>
      <c r="G14" s="33">
        <v>0.86</v>
      </c>
      <c r="H14" s="33">
        <v>0.87880000000000003</v>
      </c>
      <c r="I14" s="65"/>
      <c r="J14" s="65"/>
      <c r="K14" s="33">
        <v>0.97599999999999998</v>
      </c>
      <c r="L14" s="33">
        <v>0.97</v>
      </c>
      <c r="M14" s="71">
        <v>0.97289999999999999</v>
      </c>
      <c r="N14" s="33">
        <v>13</v>
      </c>
      <c r="O14" s="33">
        <v>112074</v>
      </c>
      <c r="P14" s="88">
        <v>2907.8470339774999</v>
      </c>
      <c r="Q14" s="34">
        <f t="shared" si="0"/>
        <v>223.68054107519231</v>
      </c>
      <c r="R14" s="8" t="s">
        <v>34</v>
      </c>
    </row>
    <row r="15" spans="1:23" s="63" customFormat="1" x14ac:dyDescent="0.35">
      <c r="A15" s="59"/>
      <c r="B15" s="59"/>
      <c r="C15" s="59"/>
      <c r="D15" s="59"/>
      <c r="E15" s="59"/>
      <c r="F15" s="60"/>
      <c r="G15" s="60"/>
      <c r="H15" s="60"/>
      <c r="I15" s="61"/>
      <c r="J15" s="61"/>
      <c r="K15" s="60"/>
      <c r="L15" s="60"/>
      <c r="M15" s="60"/>
      <c r="N15" s="60"/>
      <c r="O15" s="60"/>
      <c r="P15" s="89"/>
      <c r="Q15" s="62"/>
      <c r="R15" s="59"/>
    </row>
    <row r="16" spans="1:23" s="48" customFormat="1" x14ac:dyDescent="0.35">
      <c r="A16" s="11" t="s">
        <v>29</v>
      </c>
      <c r="B16" s="11" t="s">
        <v>36</v>
      </c>
      <c r="C16" s="11" t="s">
        <v>31</v>
      </c>
      <c r="D16" s="11" t="s">
        <v>61</v>
      </c>
      <c r="E16" s="11" t="s">
        <v>45</v>
      </c>
      <c r="F16" s="49">
        <v>0.67201905347264901</v>
      </c>
      <c r="G16" s="49">
        <v>0.40749846341733198</v>
      </c>
      <c r="H16" s="49">
        <v>3.2229563616472001E-2</v>
      </c>
      <c r="I16" s="66"/>
      <c r="J16" s="66"/>
      <c r="K16" s="49">
        <v>0.24104947755992601</v>
      </c>
      <c r="L16" s="49">
        <v>0.12342501537062001</v>
      </c>
      <c r="M16" s="73"/>
      <c r="N16" s="16">
        <v>24</v>
      </c>
      <c r="O16" s="16">
        <v>261396</v>
      </c>
      <c r="P16" s="90">
        <v>102.02410840988099</v>
      </c>
      <c r="Q16" s="96">
        <f t="shared" ref="Q16:Q32" si="1">P16/N16</f>
        <v>4.2510045170783748</v>
      </c>
      <c r="R16" s="11" t="s">
        <v>33</v>
      </c>
    </row>
    <row r="17" spans="1:19" x14ac:dyDescent="0.35">
      <c r="A17" s="1" t="s">
        <v>29</v>
      </c>
      <c r="B17" s="1" t="s">
        <v>38</v>
      </c>
      <c r="C17" s="1" t="s">
        <v>31</v>
      </c>
      <c r="D17" s="1" t="s">
        <v>61</v>
      </c>
      <c r="E17" s="1" t="s">
        <v>56</v>
      </c>
      <c r="F17" s="41">
        <v>0.85725261223110005</v>
      </c>
      <c r="G17" s="41">
        <v>0.54367701290719095</v>
      </c>
      <c r="H17" s="41">
        <v>3.3650891213275899E-2</v>
      </c>
      <c r="I17" s="67"/>
      <c r="J17" s="67"/>
      <c r="K17" s="41">
        <v>0.45505531653349701</v>
      </c>
      <c r="L17" s="41">
        <v>6.2615242783036207E-2</v>
      </c>
      <c r="M17" s="74"/>
      <c r="N17" s="15">
        <v>59</v>
      </c>
      <c r="O17" s="15">
        <v>92246</v>
      </c>
      <c r="P17" s="80">
        <v>212.95320320129301</v>
      </c>
      <c r="Q17" s="17">
        <f t="shared" si="1"/>
        <v>3.6093763254456444</v>
      </c>
      <c r="R17" s="1" t="s">
        <v>33</v>
      </c>
    </row>
    <row r="18" spans="1:19" s="53" customFormat="1" x14ac:dyDescent="0.35">
      <c r="A18" s="5" t="s">
        <v>29</v>
      </c>
      <c r="B18" s="5" t="s">
        <v>37</v>
      </c>
      <c r="C18" s="5" t="s">
        <v>31</v>
      </c>
      <c r="D18" s="5" t="s">
        <v>61</v>
      </c>
      <c r="E18" s="5" t="s">
        <v>44</v>
      </c>
      <c r="F18" s="58">
        <v>0.87761216963736899</v>
      </c>
      <c r="G18" s="58">
        <v>0.61359096490473197</v>
      </c>
      <c r="H18" s="58">
        <v>8.8929010453595497E-2</v>
      </c>
      <c r="I18" s="68"/>
      <c r="J18" s="68"/>
      <c r="K18" s="58">
        <v>0.49162569139520501</v>
      </c>
      <c r="L18" s="58">
        <v>0.139943146902274</v>
      </c>
      <c r="M18" s="75"/>
      <c r="N18" s="18">
        <v>53</v>
      </c>
      <c r="O18" s="18">
        <v>92246</v>
      </c>
      <c r="P18" s="81">
        <v>202.40723395347499</v>
      </c>
      <c r="Q18" s="19">
        <f t="shared" si="1"/>
        <v>3.8190044142165092</v>
      </c>
      <c r="R18" s="5" t="s">
        <v>33</v>
      </c>
    </row>
    <row r="19" spans="1:19" s="48" customFormat="1" x14ac:dyDescent="0.35">
      <c r="A19" s="50" t="s">
        <v>29</v>
      </c>
      <c r="B19" s="50" t="s">
        <v>36</v>
      </c>
      <c r="C19" s="50" t="s">
        <v>58</v>
      </c>
      <c r="D19" s="50" t="s">
        <v>61</v>
      </c>
      <c r="E19" s="50" t="s">
        <v>52</v>
      </c>
      <c r="F19" s="51">
        <v>0.17785802089243999</v>
      </c>
      <c r="G19" s="51">
        <v>0.135371850035648</v>
      </c>
      <c r="H19" s="51">
        <v>9.3039336196681005E-2</v>
      </c>
      <c r="I19" s="66"/>
      <c r="J19" s="66"/>
      <c r="K19" s="51">
        <v>0.16936846957590601</v>
      </c>
      <c r="L19" s="51">
        <v>0.155769821762753</v>
      </c>
      <c r="M19" s="73"/>
      <c r="N19" s="76">
        <v>5</v>
      </c>
      <c r="O19" s="76">
        <v>5278864</v>
      </c>
      <c r="P19" s="91">
        <v>80.080918312072697</v>
      </c>
      <c r="Q19" s="97">
        <f t="shared" si="1"/>
        <v>16.016183662414541</v>
      </c>
      <c r="R19" s="50" t="s">
        <v>33</v>
      </c>
    </row>
    <row r="20" spans="1:19" x14ac:dyDescent="0.35">
      <c r="A20" s="40" t="s">
        <v>29</v>
      </c>
      <c r="B20" s="40" t="s">
        <v>38</v>
      </c>
      <c r="C20" s="40" t="s">
        <v>58</v>
      </c>
      <c r="D20" s="40" t="s">
        <v>61</v>
      </c>
      <c r="E20" s="40" t="s">
        <v>55</v>
      </c>
      <c r="F20" s="42">
        <v>0.90169791032575197</v>
      </c>
      <c r="G20" s="42">
        <v>0.451905347252612</v>
      </c>
      <c r="H20" s="42">
        <v>2.7850338045482401E-2</v>
      </c>
      <c r="I20" s="67"/>
      <c r="J20" s="67"/>
      <c r="K20" s="42">
        <v>0.61416717879532801</v>
      </c>
      <c r="L20" s="42">
        <v>5.7198832206514998E-2</v>
      </c>
      <c r="M20" s="74"/>
      <c r="N20" s="77">
        <v>35</v>
      </c>
      <c r="O20" s="77">
        <v>3239114</v>
      </c>
      <c r="P20" s="92">
        <v>424.65399742126402</v>
      </c>
      <c r="Q20" s="98">
        <f t="shared" si="1"/>
        <v>12.132971354893257</v>
      </c>
      <c r="R20" s="40" t="s">
        <v>33</v>
      </c>
    </row>
    <row r="21" spans="1:19" s="53" customFormat="1" x14ac:dyDescent="0.35">
      <c r="A21" s="56" t="s">
        <v>29</v>
      </c>
      <c r="B21" s="56" t="s">
        <v>37</v>
      </c>
      <c r="C21" s="56" t="s">
        <v>58</v>
      </c>
      <c r="D21" s="56" t="s">
        <v>61</v>
      </c>
      <c r="E21" s="56" t="s">
        <v>57</v>
      </c>
      <c r="F21" s="57">
        <v>0.91656422870313403</v>
      </c>
      <c r="G21" s="57">
        <v>0.52489244007375502</v>
      </c>
      <c r="H21" s="57">
        <v>4.5444068839581998E-2</v>
      </c>
      <c r="I21" s="68"/>
      <c r="J21" s="68"/>
      <c r="K21" s="57">
        <v>0.71899969262446195</v>
      </c>
      <c r="L21" s="57">
        <v>0.13129993854210201</v>
      </c>
      <c r="M21" s="75"/>
      <c r="N21" s="78">
        <v>61</v>
      </c>
      <c r="O21" s="78">
        <v>3239114</v>
      </c>
      <c r="P21" s="93">
        <v>735.35441613197304</v>
      </c>
      <c r="Q21" s="99">
        <f t="shared" si="1"/>
        <v>12.054990428393001</v>
      </c>
      <c r="R21" s="56" t="s">
        <v>33</v>
      </c>
    </row>
    <row r="22" spans="1:19" x14ac:dyDescent="0.35">
      <c r="A22" s="2" t="s">
        <v>29</v>
      </c>
      <c r="B22" s="2" t="s">
        <v>36</v>
      </c>
      <c r="C22" s="2" t="s">
        <v>32</v>
      </c>
      <c r="D22" s="2" t="s">
        <v>61</v>
      </c>
      <c r="E22" s="2" t="s">
        <v>42</v>
      </c>
      <c r="F22" s="43">
        <v>0.89489858641671705</v>
      </c>
      <c r="G22" s="43">
        <v>0.28176859251382902</v>
      </c>
      <c r="H22" s="43">
        <v>4.2639827904117997E-3</v>
      </c>
      <c r="I22" s="67"/>
      <c r="J22" s="67"/>
      <c r="K22" s="43">
        <v>0.29978488015980298</v>
      </c>
      <c r="L22" s="43">
        <v>4.0296558087277098E-2</v>
      </c>
      <c r="M22" s="74"/>
      <c r="N22" s="20">
        <v>43</v>
      </c>
      <c r="O22" s="20">
        <v>271248</v>
      </c>
      <c r="P22" s="82">
        <v>181.20410561561499</v>
      </c>
      <c r="Q22" s="21">
        <f t="shared" si="1"/>
        <v>4.2140489678049997</v>
      </c>
      <c r="R22" s="2" t="s">
        <v>33</v>
      </c>
    </row>
    <row r="23" spans="1:19" x14ac:dyDescent="0.35">
      <c r="A23" s="2" t="s">
        <v>29</v>
      </c>
      <c r="B23" s="2" t="s">
        <v>38</v>
      </c>
      <c r="C23" s="2" t="s">
        <v>32</v>
      </c>
      <c r="D23" s="2" t="s">
        <v>61</v>
      </c>
      <c r="E23" s="2" t="s">
        <v>54</v>
      </c>
      <c r="F23" s="43">
        <v>0.88836816232329396</v>
      </c>
      <c r="G23" s="43">
        <v>0.37788106945298</v>
      </c>
      <c r="H23" s="43">
        <v>2.63905961893054E-2</v>
      </c>
      <c r="I23" s="67"/>
      <c r="J23" s="67"/>
      <c r="K23" s="43">
        <v>0.31138598647818</v>
      </c>
      <c r="L23" s="43">
        <v>4.6442839583282103E-2</v>
      </c>
      <c r="M23" s="74"/>
      <c r="N23" s="20">
        <v>34</v>
      </c>
      <c r="O23" s="20">
        <v>141898</v>
      </c>
      <c r="P23" s="82">
        <v>127.602017402648</v>
      </c>
      <c r="Q23" s="21">
        <f t="shared" si="1"/>
        <v>3.7530005118425884</v>
      </c>
      <c r="R23" s="2" t="s">
        <v>33</v>
      </c>
    </row>
    <row r="24" spans="1:19" s="53" customFormat="1" x14ac:dyDescent="0.35">
      <c r="A24" s="6" t="s">
        <v>29</v>
      </c>
      <c r="B24" s="6" t="s">
        <v>37</v>
      </c>
      <c r="C24" s="6" t="s">
        <v>32</v>
      </c>
      <c r="D24" s="6" t="s">
        <v>61</v>
      </c>
      <c r="E24" s="6" t="s">
        <v>41</v>
      </c>
      <c r="F24" s="55">
        <v>0.89877842649047301</v>
      </c>
      <c r="G24" s="55">
        <v>0.60467885685310296</v>
      </c>
      <c r="H24" s="55">
        <v>0.350184388432698</v>
      </c>
      <c r="I24" s="68"/>
      <c r="J24" s="68"/>
      <c r="K24" s="55">
        <v>0.60391057154271599</v>
      </c>
      <c r="L24" s="55">
        <v>0.40500153658266702</v>
      </c>
      <c r="M24" s="75"/>
      <c r="N24" s="22">
        <v>26</v>
      </c>
      <c r="O24" s="22">
        <v>141898</v>
      </c>
      <c r="P24" s="83">
        <v>102.367424488067</v>
      </c>
      <c r="Q24" s="23">
        <f t="shared" si="1"/>
        <v>3.937208634156423</v>
      </c>
      <c r="R24" s="6" t="s">
        <v>33</v>
      </c>
    </row>
    <row r="25" spans="1:19" s="48" customFormat="1" x14ac:dyDescent="0.35">
      <c r="A25" s="12" t="s">
        <v>30</v>
      </c>
      <c r="B25" s="12" t="s">
        <v>36</v>
      </c>
      <c r="C25" s="12" t="s">
        <v>31</v>
      </c>
      <c r="D25" s="12" t="s">
        <v>61</v>
      </c>
      <c r="E25" s="12" t="s">
        <v>47</v>
      </c>
      <c r="F25" s="47">
        <v>0.77562231094038103</v>
      </c>
      <c r="G25" s="47">
        <v>0.62131223103872102</v>
      </c>
      <c r="H25" s="47">
        <v>0.35721419792255599</v>
      </c>
      <c r="I25" s="66"/>
      <c r="J25" s="66"/>
      <c r="K25" s="47">
        <v>0.57129686545789704</v>
      </c>
      <c r="L25" s="47">
        <v>0.52362476950215098</v>
      </c>
      <c r="M25" s="73"/>
      <c r="N25" s="25">
        <v>49</v>
      </c>
      <c r="O25" s="25">
        <v>261396</v>
      </c>
      <c r="P25" s="94">
        <v>21878.794317722299</v>
      </c>
      <c r="Q25" s="100">
        <f t="shared" si="1"/>
        <v>446.50600648412853</v>
      </c>
      <c r="R25" s="12" t="s">
        <v>34</v>
      </c>
    </row>
    <row r="26" spans="1:19" x14ac:dyDescent="0.35">
      <c r="A26" s="3" t="s">
        <v>30</v>
      </c>
      <c r="B26" s="3" t="s">
        <v>38</v>
      </c>
      <c r="C26" s="3" t="s">
        <v>31</v>
      </c>
      <c r="D26" s="3" t="s">
        <v>61</v>
      </c>
      <c r="E26" s="3" t="s">
        <v>48</v>
      </c>
      <c r="F26" s="44">
        <v>0.87281038727719695</v>
      </c>
      <c r="G26" s="44">
        <v>0.77374001235402501</v>
      </c>
      <c r="H26" s="44">
        <v>0.59311616472034401</v>
      </c>
      <c r="I26" s="67"/>
      <c r="J26" s="67"/>
      <c r="K26" s="44">
        <v>0.64370774431468902</v>
      </c>
      <c r="L26" s="44">
        <v>0.59392286416717799</v>
      </c>
      <c r="M26" s="74"/>
      <c r="N26" s="24">
        <v>22</v>
      </c>
      <c r="O26" s="24">
        <v>92246</v>
      </c>
      <c r="P26" s="84">
        <v>8044.2133326530402</v>
      </c>
      <c r="Q26" s="26">
        <f t="shared" si="1"/>
        <v>365.64606057513816</v>
      </c>
      <c r="R26" s="3" t="s">
        <v>34</v>
      </c>
      <c r="S26" s="48"/>
    </row>
    <row r="27" spans="1:19" s="53" customFormat="1" x14ac:dyDescent="0.35">
      <c r="A27" s="7" t="s">
        <v>30</v>
      </c>
      <c r="B27" s="7" t="s">
        <v>37</v>
      </c>
      <c r="C27" s="7" t="s">
        <v>31</v>
      </c>
      <c r="D27" s="7" t="s">
        <v>61</v>
      </c>
      <c r="E27" s="7" t="s">
        <v>43</v>
      </c>
      <c r="F27" s="54">
        <v>0.87442378617086602</v>
      </c>
      <c r="G27" s="54">
        <v>0.78046250762138902</v>
      </c>
      <c r="H27" s="54">
        <v>0.59930086041794695</v>
      </c>
      <c r="I27" s="68"/>
      <c r="J27" s="68"/>
      <c r="K27" s="54">
        <v>0.66279963122311003</v>
      </c>
      <c r="L27" s="54">
        <v>0.60333435765211996</v>
      </c>
      <c r="M27" s="75"/>
      <c r="N27" s="27">
        <v>28</v>
      </c>
      <c r="O27" s="27">
        <v>92246</v>
      </c>
      <c r="P27" s="85">
        <v>11937.9774520397</v>
      </c>
      <c r="Q27" s="28">
        <f t="shared" si="1"/>
        <v>426.35633757284643</v>
      </c>
      <c r="R27" s="7" t="s">
        <v>34</v>
      </c>
      <c r="S27" s="48"/>
    </row>
    <row r="28" spans="1:19" x14ac:dyDescent="0.35">
      <c r="A28" t="s">
        <v>30</v>
      </c>
      <c r="B28" t="s">
        <v>38</v>
      </c>
      <c r="C28" t="s">
        <v>58</v>
      </c>
      <c r="D28" t="s">
        <v>61</v>
      </c>
      <c r="E28" t="s">
        <v>51</v>
      </c>
      <c r="F28" s="45">
        <v>0.89658577878103796</v>
      </c>
      <c r="G28" s="45">
        <v>0.777229119864559</v>
      </c>
      <c r="H28" s="45">
        <v>0.53879796839729099</v>
      </c>
      <c r="I28" s="67"/>
      <c r="J28" s="67"/>
      <c r="K28" s="45">
        <v>0.75578442437923199</v>
      </c>
      <c r="L28" s="45">
        <v>0.63854401805868999</v>
      </c>
      <c r="M28" s="74"/>
      <c r="N28" s="79"/>
      <c r="O28" s="79"/>
      <c r="P28" s="95"/>
      <c r="Q28" s="101" t="e">
        <f t="shared" si="1"/>
        <v>#DIV/0!</v>
      </c>
      <c r="R28" t="s">
        <v>34</v>
      </c>
    </row>
    <row r="29" spans="1:19" x14ac:dyDescent="0.35">
      <c r="A29" s="4" t="s">
        <v>30</v>
      </c>
      <c r="B29" s="4" t="s">
        <v>36</v>
      </c>
      <c r="C29" s="4" t="s">
        <v>32</v>
      </c>
      <c r="D29" s="4" t="s">
        <v>61</v>
      </c>
      <c r="E29" s="4" t="s">
        <v>49</v>
      </c>
      <c r="F29" s="46">
        <v>0.859480639213276</v>
      </c>
      <c r="G29" s="46">
        <v>0.70321143202212599</v>
      </c>
      <c r="H29" s="46">
        <v>0.39862476952673598</v>
      </c>
      <c r="I29" s="67"/>
      <c r="J29" s="67"/>
      <c r="K29" s="46">
        <v>0.62895666865396405</v>
      </c>
      <c r="L29" s="46">
        <v>0.54371542722802702</v>
      </c>
      <c r="M29" s="74"/>
      <c r="N29" s="31">
        <v>16</v>
      </c>
      <c r="O29" s="31">
        <v>271248</v>
      </c>
      <c r="P29" s="87">
        <v>7079.12899136543</v>
      </c>
      <c r="Q29" s="32">
        <f t="shared" si="1"/>
        <v>442.44556196033938</v>
      </c>
      <c r="R29" s="4" t="s">
        <v>34</v>
      </c>
    </row>
    <row r="30" spans="1:19" x14ac:dyDescent="0.35">
      <c r="A30" s="4" t="s">
        <v>30</v>
      </c>
      <c r="B30" s="4" t="s">
        <v>40</v>
      </c>
      <c r="C30" s="4" t="s">
        <v>32</v>
      </c>
      <c r="D30" s="4" t="s">
        <v>61</v>
      </c>
      <c r="E30" s="4" t="s">
        <v>50</v>
      </c>
      <c r="F30" s="46">
        <v>0.87288721573448003</v>
      </c>
      <c r="G30" s="46">
        <v>0.72157344800245804</v>
      </c>
      <c r="H30" s="46">
        <v>0.68204517516902197</v>
      </c>
      <c r="I30" s="67"/>
      <c r="J30" s="67"/>
      <c r="K30" s="46">
        <v>0.73970497842655203</v>
      </c>
      <c r="L30" s="46">
        <v>0.68657805777504599</v>
      </c>
      <c r="M30" s="74"/>
      <c r="N30" s="31">
        <v>15</v>
      </c>
      <c r="O30" s="31">
        <v>141898</v>
      </c>
      <c r="P30" s="87">
        <v>261900</v>
      </c>
      <c r="Q30" s="32">
        <f t="shared" si="1"/>
        <v>17460</v>
      </c>
      <c r="R30" s="4" t="s">
        <v>35</v>
      </c>
    </row>
    <row r="31" spans="1:19" x14ac:dyDescent="0.35">
      <c r="A31" s="4" t="s">
        <v>30</v>
      </c>
      <c r="B31" s="4" t="s">
        <v>38</v>
      </c>
      <c r="C31" s="4" t="s">
        <v>32</v>
      </c>
      <c r="D31" s="4" t="s">
        <v>61</v>
      </c>
      <c r="E31" s="4" t="s">
        <v>53</v>
      </c>
      <c r="F31" s="46">
        <v>0.89543638598647801</v>
      </c>
      <c r="G31" s="46">
        <v>0.77535341124769497</v>
      </c>
      <c r="H31" s="46">
        <v>0.53211432083589405</v>
      </c>
      <c r="I31" s="67"/>
      <c r="J31" s="67"/>
      <c r="K31" s="46">
        <v>0.66929164099569705</v>
      </c>
      <c r="L31" s="46">
        <v>0.60421788574062596</v>
      </c>
      <c r="M31" s="74"/>
      <c r="N31" s="31">
        <v>17</v>
      </c>
      <c r="O31" s="31">
        <v>141898</v>
      </c>
      <c r="P31" s="87">
        <v>6195.5570559501602</v>
      </c>
      <c r="Q31" s="32">
        <f t="shared" si="1"/>
        <v>364.4445327029506</v>
      </c>
      <c r="R31" s="4" t="s">
        <v>34</v>
      </c>
    </row>
    <row r="32" spans="1:19" s="53" customFormat="1" x14ac:dyDescent="0.35">
      <c r="A32" s="8" t="s">
        <v>30</v>
      </c>
      <c r="B32" s="8" t="s">
        <v>37</v>
      </c>
      <c r="C32" s="8" t="s">
        <v>32</v>
      </c>
      <c r="D32" s="8" t="s">
        <v>61</v>
      </c>
      <c r="E32" s="8" t="s">
        <v>46</v>
      </c>
      <c r="F32" s="52">
        <v>0.90023816840811299</v>
      </c>
      <c r="G32" s="52">
        <v>0.77612169631223105</v>
      </c>
      <c r="H32" s="52">
        <v>0.51674861708666198</v>
      </c>
      <c r="I32" s="68"/>
      <c r="J32" s="68"/>
      <c r="K32" s="52">
        <v>0.67559157959434502</v>
      </c>
      <c r="L32" s="52">
        <v>0.599723417332513</v>
      </c>
      <c r="M32" s="75"/>
      <c r="N32" s="33">
        <v>30</v>
      </c>
      <c r="O32" s="33">
        <v>141898</v>
      </c>
      <c r="P32" s="88">
        <v>12714.622038364399</v>
      </c>
      <c r="Q32" s="34">
        <f t="shared" si="1"/>
        <v>423.82073461214662</v>
      </c>
      <c r="R32" s="8" t="s">
        <v>34</v>
      </c>
    </row>
  </sheetData>
  <autoFilter ref="A1:R32" xr:uid="{00000000-0001-0000-0000-000000000000}">
    <sortState xmlns:xlrd2="http://schemas.microsoft.com/office/spreadsheetml/2017/richdata2" ref="A2:R32">
      <sortCondition ref="D2:D32"/>
      <sortCondition ref="A2:A32"/>
      <sortCondition ref="C2:C32"/>
      <sortCondition ref="B2:B32"/>
    </sortState>
  </autoFilter>
  <sortState xmlns:xlrd2="http://schemas.microsoft.com/office/spreadsheetml/2017/richdata2" ref="E17:E32">
    <sortCondition ref="E16:E3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Pasque</dc:creator>
  <cp:lastModifiedBy>Pasque, Kurt (LT)</cp:lastModifiedBy>
  <dcterms:created xsi:type="dcterms:W3CDTF">2015-06-05T18:17:20Z</dcterms:created>
  <dcterms:modified xsi:type="dcterms:W3CDTF">2024-04-02T21:34:11Z</dcterms:modified>
</cp:coreProperties>
</file>