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kvanp\Documents\Data Analyst Studies\"/>
    </mc:Choice>
  </mc:AlternateContent>
  <xr:revisionPtr revIDLastSave="0" documentId="13_ncr:1_{06507750-2C5A-4DB5-980E-CB2831BD332F}" xr6:coauthVersionLast="47" xr6:coauthVersionMax="47" xr10:uidLastSave="{00000000-0000-0000-0000-000000000000}"/>
  <bookViews>
    <workbookView xWindow="-108" yWindow="-108" windowWidth="23256" windowHeight="12576" activeTab="2" xr2:uid="{22F4CE65-4059-4C26-9D97-3B1633621071}"/>
  </bookViews>
  <sheets>
    <sheet name="Data" sheetId="1" r:id="rId1"/>
    <sheet name="Pivot" sheetId="2" r:id="rId2"/>
    <sheet name="Dashboard" sheetId="3" r:id="rId3"/>
  </sheets>
  <definedNames>
    <definedName name="Slicer_Team">#N/A</definedName>
    <definedName name="Slicer_Team1">#N/A</definedName>
    <definedName name="Slicer_Team2">#N/A</definedName>
  </definedNames>
  <calcPr calcId="191029"/>
  <pivotCaches>
    <pivotCache cacheId="5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1" i="1" l="1"/>
  <c r="M22" i="1"/>
  <c r="M23" i="1"/>
  <c r="M24" i="1"/>
  <c r="M25" i="1"/>
  <c r="M26" i="1"/>
  <c r="M27" i="1"/>
  <c r="M28" i="1"/>
  <c r="M29" i="1"/>
  <c r="M30" i="1"/>
  <c r="M31" i="1"/>
  <c r="M3" i="1"/>
  <c r="M4" i="1"/>
  <c r="M5" i="1"/>
  <c r="M6" i="1"/>
  <c r="M7" i="1"/>
  <c r="M8" i="1"/>
  <c r="M9" i="1"/>
  <c r="M10" i="1"/>
  <c r="M11" i="1"/>
  <c r="M12" i="1"/>
  <c r="M13" i="1"/>
  <c r="M14" i="1"/>
  <c r="M15" i="1"/>
  <c r="M16" i="1"/>
  <c r="M17" i="1"/>
  <c r="M18" i="1"/>
  <c r="M19" i="1"/>
  <c r="M20" i="1"/>
  <c r="M2" i="1"/>
</calcChain>
</file>

<file path=xl/sharedStrings.xml><?xml version="1.0" encoding="utf-8"?>
<sst xmlns="http://schemas.openxmlformats.org/spreadsheetml/2006/main" count="193" uniqueCount="52">
  <si>
    <t>Team</t>
  </si>
  <si>
    <t>Total Points</t>
  </si>
  <si>
    <t>Total Plays</t>
  </si>
  <si>
    <t>Completed Passes</t>
  </si>
  <si>
    <t>Attempted Passes</t>
  </si>
  <si>
    <t>Passing Yards</t>
  </si>
  <si>
    <t>Rushing Yards</t>
  </si>
  <si>
    <t>Touchdowns</t>
  </si>
  <si>
    <t>Penalties</t>
  </si>
  <si>
    <t>Penalty Yards</t>
  </si>
  <si>
    <t>First Downs</t>
  </si>
  <si>
    <t>Interceptions</t>
  </si>
  <si>
    <t>Green Bay Packers</t>
  </si>
  <si>
    <t>New England Patriots</t>
  </si>
  <si>
    <t>San Fransisco 49ers</t>
  </si>
  <si>
    <t>Denver Broncos</t>
  </si>
  <si>
    <t>Cincinnati Bengals</t>
  </si>
  <si>
    <t>Baltimore Ravens</t>
  </si>
  <si>
    <t>Carolina Panthers</t>
  </si>
  <si>
    <t>Washington Redskins</t>
  </si>
  <si>
    <t>Philadelphia Eagles</t>
  </si>
  <si>
    <t>Houston Oilers</t>
  </si>
  <si>
    <t>Pittsburgh Steelers</t>
  </si>
  <si>
    <t>Oakland Raiders</t>
  </si>
  <si>
    <t>Miami Dolphins</t>
  </si>
  <si>
    <t>Jacksonville Jaguars</t>
  </si>
  <si>
    <t>Buffalo Bills</t>
  </si>
  <si>
    <t>Indianapolis Colts</t>
  </si>
  <si>
    <t>Seattle Seahawks</t>
  </si>
  <si>
    <t>San Diego Chargers</t>
  </si>
  <si>
    <t>Atlanta Falcons</t>
  </si>
  <si>
    <t>St Louis Rams</t>
  </si>
  <si>
    <t>Detroit Lions</t>
  </si>
  <si>
    <t>Arizona Cardinals</t>
  </si>
  <si>
    <t>Minnesota Vikings</t>
  </si>
  <si>
    <t>Kansas City Chiefs</t>
  </si>
  <si>
    <t>Dallas Cowboys</t>
  </si>
  <si>
    <t>Chicago Bears</t>
  </si>
  <si>
    <t>New York Jets</t>
  </si>
  <si>
    <t>New York Giants</t>
  </si>
  <si>
    <t>New Orleans Saints</t>
  </si>
  <si>
    <t>Tampa Bay Buccaneers</t>
  </si>
  <si>
    <t>Total Yards</t>
  </si>
  <si>
    <t>Wins</t>
  </si>
  <si>
    <t>Losses</t>
  </si>
  <si>
    <t>Row Labels</t>
  </si>
  <si>
    <t>Grand Total</t>
  </si>
  <si>
    <t>Sum of Wins</t>
  </si>
  <si>
    <t>Sum of Touchdowns</t>
  </si>
  <si>
    <t>Sum of Completed Passes</t>
  </si>
  <si>
    <t>Sum of Attempted Passes</t>
  </si>
  <si>
    <t>Sum of Total Yards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</si>
</sst>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mruColors>
      <color rgb="FF0076B6"/>
      <color rgb="FF205C31"/>
      <color rgb="FF4F2683"/>
      <color rgb="FFFF8200"/>
      <color rgb="FF0B162A"/>
      <color rgb="FFFFC800"/>
      <color rgb="FF1C4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[NFL 1996 Project.xlsx]Pivot!PivotTable20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Pivot!$C$2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Pivot!$B$3:$B$8</c:f>
              <c:strCache>
                <c:ptCount val="5"/>
                <c:pt idx="0">
                  <c:v>Buffalo Bills</c:v>
                </c:pt>
                <c:pt idx="1">
                  <c:v>Indianapolis Colts</c:v>
                </c:pt>
                <c:pt idx="2">
                  <c:v>Miami Dolphins</c:v>
                </c:pt>
                <c:pt idx="3">
                  <c:v>New England Patriots</c:v>
                </c:pt>
                <c:pt idx="4">
                  <c:v>New York Jets</c:v>
                </c:pt>
              </c:strCache>
            </c:strRef>
          </c:cat>
          <c:val>
            <c:numRef>
              <c:f>Pivot!$C$3:$C$8</c:f>
              <c:numCache>
                <c:formatCode>General</c:formatCode>
                <c:ptCount val="5"/>
                <c:pt idx="0">
                  <c:v>10</c:v>
                </c:pt>
                <c:pt idx="1">
                  <c:v>9</c:v>
                </c:pt>
                <c:pt idx="2">
                  <c:v>8</c:v>
                </c:pt>
                <c:pt idx="3">
                  <c:v>11</c:v>
                </c:pt>
                <c:pt idx="4">
                  <c:v>1</c:v>
                </c:pt>
              </c:numCache>
            </c:numRef>
          </c:val>
          <c:extLst>
            <c:ext xmlns:c16="http://schemas.microsoft.com/office/drawing/2014/chart" uri="{C3380CC4-5D6E-409C-BE32-E72D297353CC}">
              <c16:uniqueId val="{00000000-2457-4C34-B23E-2CD41355491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[NFL 1996 Project.xlsx]Pivot!PivotTable22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Pivot!$F$2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Pivot!$E$3:$E$8</c:f>
              <c:strCache>
                <c:ptCount val="5"/>
                <c:pt idx="0">
                  <c:v>Baltimore Ravens</c:v>
                </c:pt>
                <c:pt idx="1">
                  <c:v>Cincinnati Bengals</c:v>
                </c:pt>
                <c:pt idx="2">
                  <c:v>Houston Oilers</c:v>
                </c:pt>
                <c:pt idx="3">
                  <c:v>Jacksonville Jaguars</c:v>
                </c:pt>
                <c:pt idx="4">
                  <c:v>Pittsburgh Steelers</c:v>
                </c:pt>
              </c:strCache>
            </c:strRef>
          </c:cat>
          <c:val>
            <c:numRef>
              <c:f>Pivot!$F$3:$F$8</c:f>
              <c:numCache>
                <c:formatCode>General</c:formatCode>
                <c:ptCount val="5"/>
                <c:pt idx="0">
                  <c:v>4</c:v>
                </c:pt>
                <c:pt idx="1">
                  <c:v>8</c:v>
                </c:pt>
                <c:pt idx="2">
                  <c:v>8</c:v>
                </c:pt>
                <c:pt idx="3">
                  <c:v>9</c:v>
                </c:pt>
                <c:pt idx="4">
                  <c:v>10</c:v>
                </c:pt>
              </c:numCache>
            </c:numRef>
          </c:val>
          <c:extLst>
            <c:ext xmlns:c16="http://schemas.microsoft.com/office/drawing/2014/chart" uri="{C3380CC4-5D6E-409C-BE32-E72D297353CC}">
              <c16:uniqueId val="{00000000-AF19-488F-B409-DFDE48A71E4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[NFL 1996 Project.xlsx]Pivot!PivotTable23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Pivot!$I$2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Pivot!$H$3:$H$8</c:f>
              <c:strCache>
                <c:ptCount val="5"/>
                <c:pt idx="0">
                  <c:v>Denver Broncos</c:v>
                </c:pt>
                <c:pt idx="1">
                  <c:v>Kansas City Chiefs</c:v>
                </c:pt>
                <c:pt idx="2">
                  <c:v>Oakland Raiders</c:v>
                </c:pt>
                <c:pt idx="3">
                  <c:v>San Diego Chargers</c:v>
                </c:pt>
                <c:pt idx="4">
                  <c:v>Seattle Seahawks</c:v>
                </c:pt>
              </c:strCache>
            </c:strRef>
          </c:cat>
          <c:val>
            <c:numRef>
              <c:f>Pivot!$I$3:$I$8</c:f>
              <c:numCache>
                <c:formatCode>General</c:formatCode>
                <c:ptCount val="5"/>
                <c:pt idx="0">
                  <c:v>13</c:v>
                </c:pt>
                <c:pt idx="1">
                  <c:v>9</c:v>
                </c:pt>
                <c:pt idx="2">
                  <c:v>7</c:v>
                </c:pt>
                <c:pt idx="3">
                  <c:v>8</c:v>
                </c:pt>
                <c:pt idx="4">
                  <c:v>7</c:v>
                </c:pt>
              </c:numCache>
            </c:numRef>
          </c:val>
          <c:extLst>
            <c:ext xmlns:c16="http://schemas.microsoft.com/office/drawing/2014/chart" uri="{C3380CC4-5D6E-409C-BE32-E72D297353CC}">
              <c16:uniqueId val="{00000000-69DC-481B-A871-F927BF461FF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[NFL 1996 Project.xlsx]Pivot!PivotTable24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Pivot!$L$2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Pivot!$K$3:$K$8</c:f>
              <c:strCache>
                <c:ptCount val="5"/>
                <c:pt idx="0">
                  <c:v>Arizona Cardinals</c:v>
                </c:pt>
                <c:pt idx="1">
                  <c:v>Dallas Cowboys</c:v>
                </c:pt>
                <c:pt idx="2">
                  <c:v>New York Giants</c:v>
                </c:pt>
                <c:pt idx="3">
                  <c:v>Philadelphia Eagles</c:v>
                </c:pt>
                <c:pt idx="4">
                  <c:v>Washington Redskins</c:v>
                </c:pt>
              </c:strCache>
            </c:strRef>
          </c:cat>
          <c:val>
            <c:numRef>
              <c:f>Pivot!$L$3:$L$8</c:f>
              <c:numCache>
                <c:formatCode>General</c:formatCode>
                <c:ptCount val="5"/>
                <c:pt idx="0">
                  <c:v>7</c:v>
                </c:pt>
                <c:pt idx="1">
                  <c:v>10</c:v>
                </c:pt>
                <c:pt idx="2">
                  <c:v>6</c:v>
                </c:pt>
                <c:pt idx="3">
                  <c:v>10</c:v>
                </c:pt>
                <c:pt idx="4">
                  <c:v>9</c:v>
                </c:pt>
              </c:numCache>
            </c:numRef>
          </c:val>
          <c:extLst>
            <c:ext xmlns:c16="http://schemas.microsoft.com/office/drawing/2014/chart" uri="{C3380CC4-5D6E-409C-BE32-E72D297353CC}">
              <c16:uniqueId val="{00000000-20EB-48CA-9030-0DE8CA515DD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[NFL 1996 Project.xlsx]Pivot!PivotTable25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Pivot!$O$2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Pivot!$N$3:$N$8</c:f>
              <c:strCache>
                <c:ptCount val="5"/>
                <c:pt idx="0">
                  <c:v>Chicago Bears</c:v>
                </c:pt>
                <c:pt idx="1">
                  <c:v>Detroit Lions</c:v>
                </c:pt>
                <c:pt idx="2">
                  <c:v>Green Bay Packers</c:v>
                </c:pt>
                <c:pt idx="3">
                  <c:v>Minnesota Vikings</c:v>
                </c:pt>
                <c:pt idx="4">
                  <c:v>Tampa Bay Buccaneers</c:v>
                </c:pt>
              </c:strCache>
            </c:strRef>
          </c:cat>
          <c:val>
            <c:numRef>
              <c:f>Pivot!$O$3:$O$8</c:f>
              <c:numCache>
                <c:formatCode>General</c:formatCode>
                <c:ptCount val="5"/>
                <c:pt idx="0">
                  <c:v>7</c:v>
                </c:pt>
                <c:pt idx="1">
                  <c:v>5</c:v>
                </c:pt>
                <c:pt idx="2">
                  <c:v>13</c:v>
                </c:pt>
                <c:pt idx="3">
                  <c:v>9</c:v>
                </c:pt>
                <c:pt idx="4">
                  <c:v>6</c:v>
                </c:pt>
              </c:numCache>
            </c:numRef>
          </c:val>
          <c:extLst>
            <c:ext xmlns:c16="http://schemas.microsoft.com/office/drawing/2014/chart" uri="{C3380CC4-5D6E-409C-BE32-E72D297353CC}">
              <c16:uniqueId val="{00000003-D330-41C1-971B-8C92BE4D37D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[NFL 1996 Project.xlsx]Pivot!PivotTable26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Pivot!$R$2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Pivot!$Q$3:$Q$8</c:f>
              <c:strCache>
                <c:ptCount val="5"/>
                <c:pt idx="0">
                  <c:v>Atlanta Falcons</c:v>
                </c:pt>
                <c:pt idx="1">
                  <c:v>Carolina Panthers</c:v>
                </c:pt>
                <c:pt idx="2">
                  <c:v>New Orleans Saints</c:v>
                </c:pt>
                <c:pt idx="3">
                  <c:v>San Fransisco 49ers</c:v>
                </c:pt>
                <c:pt idx="4">
                  <c:v>St Louis Rams</c:v>
                </c:pt>
              </c:strCache>
            </c:strRef>
          </c:cat>
          <c:val>
            <c:numRef>
              <c:f>Pivot!$R$3:$R$8</c:f>
              <c:numCache>
                <c:formatCode>General</c:formatCode>
                <c:ptCount val="5"/>
                <c:pt idx="0">
                  <c:v>3</c:v>
                </c:pt>
                <c:pt idx="1">
                  <c:v>12</c:v>
                </c:pt>
                <c:pt idx="2">
                  <c:v>3</c:v>
                </c:pt>
                <c:pt idx="3">
                  <c:v>12</c:v>
                </c:pt>
                <c:pt idx="4">
                  <c:v>6</c:v>
                </c:pt>
              </c:numCache>
            </c:numRef>
          </c:val>
          <c:extLst>
            <c:ext xmlns:c16="http://schemas.microsoft.com/office/drawing/2014/chart" uri="{C3380CC4-5D6E-409C-BE32-E72D297353CC}">
              <c16:uniqueId val="{00000000-C117-4165-83FC-13A29E71684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[NFL 1996 Project.xlsx]Pivot!PivotTable27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Pivot!$C$30</c:f>
              <c:strCache>
                <c:ptCount val="1"/>
                <c:pt idx="0">
                  <c:v>Total</c:v>
                </c:pt>
              </c:strCache>
            </c:strRef>
          </c:tx>
          <c:spPr>
            <a:solidFill>
              <a:schemeClr val="accent1"/>
            </a:solidFill>
            <a:ln>
              <a:noFill/>
            </a:ln>
            <a:effectLst/>
          </c:spPr>
          <c:invertIfNegative val="0"/>
          <c:cat>
            <c:strRef>
              <c:f>Pivot!$B$31:$B$61</c:f>
              <c:strCache>
                <c:ptCount val="30"/>
                <c:pt idx="0">
                  <c:v>Arizona Cardinals</c:v>
                </c:pt>
                <c:pt idx="1">
                  <c:v>Atlanta Falcons</c:v>
                </c:pt>
                <c:pt idx="2">
                  <c:v>Baltimore Ravens</c:v>
                </c:pt>
                <c:pt idx="3">
                  <c:v>Buffalo Bills</c:v>
                </c:pt>
                <c:pt idx="4">
                  <c:v>Carolina Panthers</c:v>
                </c:pt>
                <c:pt idx="5">
                  <c:v>Chicago Bears</c:v>
                </c:pt>
                <c:pt idx="6">
                  <c:v>Cincinnati Bengals</c:v>
                </c:pt>
                <c:pt idx="7">
                  <c:v>Dallas Cowboys</c:v>
                </c:pt>
                <c:pt idx="8">
                  <c:v>Denver Broncos</c:v>
                </c:pt>
                <c:pt idx="9">
                  <c:v>Detroit Lions</c:v>
                </c:pt>
                <c:pt idx="10">
                  <c:v>Green Bay Packers</c:v>
                </c:pt>
                <c:pt idx="11">
                  <c:v>Houston Oilers</c:v>
                </c:pt>
                <c:pt idx="12">
                  <c:v>Indianapolis Colts</c:v>
                </c:pt>
                <c:pt idx="13">
                  <c:v>Jacksonville Jaguars</c:v>
                </c:pt>
                <c:pt idx="14">
                  <c:v>Kansas City Chiefs</c:v>
                </c:pt>
                <c:pt idx="15">
                  <c:v>Miami Dolphins</c:v>
                </c:pt>
                <c:pt idx="16">
                  <c:v>Minnesota Vikings</c:v>
                </c:pt>
                <c:pt idx="17">
                  <c:v>New England Patriots</c:v>
                </c:pt>
                <c:pt idx="18">
                  <c:v>New Orleans Saints</c:v>
                </c:pt>
                <c:pt idx="19">
                  <c:v>New York Giants</c:v>
                </c:pt>
                <c:pt idx="20">
                  <c:v>New York Jets</c:v>
                </c:pt>
                <c:pt idx="21">
                  <c:v>Oakland Raiders</c:v>
                </c:pt>
                <c:pt idx="22">
                  <c:v>Philadelphia Eagles</c:v>
                </c:pt>
                <c:pt idx="23">
                  <c:v>Pittsburgh Steelers</c:v>
                </c:pt>
                <c:pt idx="24">
                  <c:v>San Diego Chargers</c:v>
                </c:pt>
                <c:pt idx="25">
                  <c:v>San Fransisco 49ers</c:v>
                </c:pt>
                <c:pt idx="26">
                  <c:v>Seattle Seahawks</c:v>
                </c:pt>
                <c:pt idx="27">
                  <c:v>St Louis Rams</c:v>
                </c:pt>
                <c:pt idx="28">
                  <c:v>Tampa Bay Buccaneers</c:v>
                </c:pt>
                <c:pt idx="29">
                  <c:v>Washington Redskins</c:v>
                </c:pt>
              </c:strCache>
            </c:strRef>
          </c:cat>
          <c:val>
            <c:numRef>
              <c:f>Pivot!$C$31:$C$61</c:f>
              <c:numCache>
                <c:formatCode>General</c:formatCode>
                <c:ptCount val="30"/>
                <c:pt idx="0">
                  <c:v>5190</c:v>
                </c:pt>
                <c:pt idx="1">
                  <c:v>5116</c:v>
                </c:pt>
                <c:pt idx="2">
                  <c:v>5723</c:v>
                </c:pt>
                <c:pt idx="3">
                  <c:v>5119</c:v>
                </c:pt>
                <c:pt idx="4">
                  <c:v>4812</c:v>
                </c:pt>
                <c:pt idx="5">
                  <c:v>4905</c:v>
                </c:pt>
                <c:pt idx="6">
                  <c:v>5225</c:v>
                </c:pt>
                <c:pt idx="7">
                  <c:v>4763</c:v>
                </c:pt>
                <c:pt idx="8">
                  <c:v>5791</c:v>
                </c:pt>
                <c:pt idx="9">
                  <c:v>5013</c:v>
                </c:pt>
                <c:pt idx="10">
                  <c:v>5535</c:v>
                </c:pt>
                <c:pt idx="11">
                  <c:v>5048</c:v>
                </c:pt>
                <c:pt idx="12">
                  <c:v>4744</c:v>
                </c:pt>
                <c:pt idx="13">
                  <c:v>5760</c:v>
                </c:pt>
                <c:pt idx="14">
                  <c:v>4899</c:v>
                </c:pt>
                <c:pt idx="15">
                  <c:v>5165</c:v>
                </c:pt>
                <c:pt idx="16">
                  <c:v>5204</c:v>
                </c:pt>
                <c:pt idx="17">
                  <c:v>5369</c:v>
                </c:pt>
                <c:pt idx="18">
                  <c:v>4206</c:v>
                </c:pt>
                <c:pt idx="19">
                  <c:v>3942</c:v>
                </c:pt>
                <c:pt idx="20">
                  <c:v>5208</c:v>
                </c:pt>
                <c:pt idx="21">
                  <c:v>5252</c:v>
                </c:pt>
                <c:pt idx="22">
                  <c:v>5627</c:v>
                </c:pt>
                <c:pt idx="23">
                  <c:v>5140</c:v>
                </c:pt>
                <c:pt idx="24">
                  <c:v>4670</c:v>
                </c:pt>
                <c:pt idx="25">
                  <c:v>5497</c:v>
                </c:pt>
                <c:pt idx="26">
                  <c:v>5024</c:v>
                </c:pt>
                <c:pt idx="27">
                  <c:v>4372</c:v>
                </c:pt>
                <c:pt idx="28">
                  <c:v>4316</c:v>
                </c:pt>
                <c:pt idx="29">
                  <c:v>5229</c:v>
                </c:pt>
              </c:numCache>
            </c:numRef>
          </c:val>
          <c:extLst>
            <c:ext xmlns:c16="http://schemas.microsoft.com/office/drawing/2014/chart" uri="{C3380CC4-5D6E-409C-BE32-E72D297353CC}">
              <c16:uniqueId val="{00000000-30F2-4179-A271-10BBE1CA4543}"/>
            </c:ext>
          </c:extLst>
        </c:ser>
        <c:dLbls>
          <c:showLegendKey val="0"/>
          <c:showVal val="0"/>
          <c:showCatName val="0"/>
          <c:showSerName val="0"/>
          <c:showPercent val="0"/>
          <c:showBubbleSize val="0"/>
        </c:dLbls>
        <c:gapWidth val="219"/>
        <c:overlap val="-27"/>
        <c:axId val="322949144"/>
        <c:axId val="322949472"/>
      </c:barChart>
      <c:catAx>
        <c:axId val="322949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949472"/>
        <c:crosses val="autoZero"/>
        <c:auto val="1"/>
        <c:lblAlgn val="ctr"/>
        <c:lblOffset val="100"/>
        <c:noMultiLvlLbl val="0"/>
      </c:catAx>
      <c:valAx>
        <c:axId val="32294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949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[NFL 1996 Project.xlsx]Pivot!PivotTable29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Pivot!$L$30</c:f>
              <c:strCache>
                <c:ptCount val="1"/>
                <c:pt idx="0">
                  <c:v>Total</c:v>
                </c:pt>
              </c:strCache>
            </c:strRef>
          </c:tx>
          <c:spPr>
            <a:solidFill>
              <a:schemeClr val="accent1"/>
            </a:solidFill>
            <a:ln>
              <a:noFill/>
            </a:ln>
            <a:effectLst/>
          </c:spPr>
          <c:invertIfNegative val="0"/>
          <c:cat>
            <c:strRef>
              <c:f>Pivot!$K$31:$K$61</c:f>
              <c:strCache>
                <c:ptCount val="30"/>
                <c:pt idx="0">
                  <c:v>Arizona Cardinals</c:v>
                </c:pt>
                <c:pt idx="1">
                  <c:v>Atlanta Falcons</c:v>
                </c:pt>
                <c:pt idx="2">
                  <c:v>Baltimore Ravens</c:v>
                </c:pt>
                <c:pt idx="3">
                  <c:v>Buffalo Bills</c:v>
                </c:pt>
                <c:pt idx="4">
                  <c:v>Carolina Panthers</c:v>
                </c:pt>
                <c:pt idx="5">
                  <c:v>Chicago Bears</c:v>
                </c:pt>
                <c:pt idx="6">
                  <c:v>Cincinnati Bengals</c:v>
                </c:pt>
                <c:pt idx="7">
                  <c:v>Dallas Cowboys</c:v>
                </c:pt>
                <c:pt idx="8">
                  <c:v>Denver Broncos</c:v>
                </c:pt>
                <c:pt idx="9">
                  <c:v>Detroit Lions</c:v>
                </c:pt>
                <c:pt idx="10">
                  <c:v>Green Bay Packers</c:v>
                </c:pt>
                <c:pt idx="11">
                  <c:v>Houston Oilers</c:v>
                </c:pt>
                <c:pt idx="12">
                  <c:v>Indianapolis Colts</c:v>
                </c:pt>
                <c:pt idx="13">
                  <c:v>Jacksonville Jaguars</c:v>
                </c:pt>
                <c:pt idx="14">
                  <c:v>Kansas City Chiefs</c:v>
                </c:pt>
                <c:pt idx="15">
                  <c:v>Miami Dolphins</c:v>
                </c:pt>
                <c:pt idx="16">
                  <c:v>Minnesota Vikings</c:v>
                </c:pt>
                <c:pt idx="17">
                  <c:v>New England Patriots</c:v>
                </c:pt>
                <c:pt idx="18">
                  <c:v>New Orleans Saints</c:v>
                </c:pt>
                <c:pt idx="19">
                  <c:v>New York Giants</c:v>
                </c:pt>
                <c:pt idx="20">
                  <c:v>New York Jets</c:v>
                </c:pt>
                <c:pt idx="21">
                  <c:v>Oakland Raiders</c:v>
                </c:pt>
                <c:pt idx="22">
                  <c:v>Philadelphia Eagles</c:v>
                </c:pt>
                <c:pt idx="23">
                  <c:v>Pittsburgh Steelers</c:v>
                </c:pt>
                <c:pt idx="24">
                  <c:v>San Diego Chargers</c:v>
                </c:pt>
                <c:pt idx="25">
                  <c:v>San Fransisco 49ers</c:v>
                </c:pt>
                <c:pt idx="26">
                  <c:v>Seattle Seahawks</c:v>
                </c:pt>
                <c:pt idx="27">
                  <c:v>St Louis Rams</c:v>
                </c:pt>
                <c:pt idx="28">
                  <c:v>Tampa Bay Buccaneers</c:v>
                </c:pt>
                <c:pt idx="29">
                  <c:v>Washington Redskins</c:v>
                </c:pt>
              </c:strCache>
            </c:strRef>
          </c:cat>
          <c:val>
            <c:numRef>
              <c:f>Pivot!$L$31:$L$61</c:f>
              <c:numCache>
                <c:formatCode>General</c:formatCode>
                <c:ptCount val="30"/>
                <c:pt idx="0">
                  <c:v>31</c:v>
                </c:pt>
                <c:pt idx="1">
                  <c:v>35</c:v>
                </c:pt>
                <c:pt idx="2">
                  <c:v>44</c:v>
                </c:pt>
                <c:pt idx="3">
                  <c:v>34</c:v>
                </c:pt>
                <c:pt idx="4">
                  <c:v>31</c:v>
                </c:pt>
                <c:pt idx="5">
                  <c:v>28</c:v>
                </c:pt>
                <c:pt idx="6">
                  <c:v>39</c:v>
                </c:pt>
                <c:pt idx="7">
                  <c:v>26</c:v>
                </c:pt>
                <c:pt idx="8">
                  <c:v>46</c:v>
                </c:pt>
                <c:pt idx="9">
                  <c:v>35</c:v>
                </c:pt>
                <c:pt idx="10">
                  <c:v>48</c:v>
                </c:pt>
                <c:pt idx="11">
                  <c:v>34</c:v>
                </c:pt>
                <c:pt idx="12">
                  <c:v>35</c:v>
                </c:pt>
                <c:pt idx="13">
                  <c:v>32</c:v>
                </c:pt>
                <c:pt idx="14">
                  <c:v>33</c:v>
                </c:pt>
                <c:pt idx="15">
                  <c:v>36</c:v>
                </c:pt>
                <c:pt idx="16">
                  <c:v>39</c:v>
                </c:pt>
                <c:pt idx="17">
                  <c:v>42</c:v>
                </c:pt>
                <c:pt idx="18">
                  <c:v>23</c:v>
                </c:pt>
                <c:pt idx="19">
                  <c:v>18</c:v>
                </c:pt>
                <c:pt idx="20">
                  <c:v>30</c:v>
                </c:pt>
                <c:pt idx="21">
                  <c:v>35</c:v>
                </c:pt>
                <c:pt idx="22">
                  <c:v>35</c:v>
                </c:pt>
                <c:pt idx="23">
                  <c:v>33</c:v>
                </c:pt>
                <c:pt idx="24">
                  <c:v>30</c:v>
                </c:pt>
                <c:pt idx="25">
                  <c:v>41</c:v>
                </c:pt>
                <c:pt idx="26">
                  <c:v>30</c:v>
                </c:pt>
                <c:pt idx="27">
                  <c:v>28</c:v>
                </c:pt>
                <c:pt idx="28">
                  <c:v>30</c:v>
                </c:pt>
                <c:pt idx="29">
                  <c:v>39</c:v>
                </c:pt>
              </c:numCache>
            </c:numRef>
          </c:val>
          <c:extLst>
            <c:ext xmlns:c16="http://schemas.microsoft.com/office/drawing/2014/chart" uri="{C3380CC4-5D6E-409C-BE32-E72D297353CC}">
              <c16:uniqueId val="{00000000-DB27-459C-9577-2D5810758A2D}"/>
            </c:ext>
          </c:extLst>
        </c:ser>
        <c:dLbls>
          <c:showLegendKey val="0"/>
          <c:showVal val="0"/>
          <c:showCatName val="0"/>
          <c:showSerName val="0"/>
          <c:showPercent val="0"/>
          <c:showBubbleSize val="0"/>
        </c:dLbls>
        <c:gapWidth val="150"/>
        <c:overlap val="100"/>
        <c:axId val="634970848"/>
        <c:axId val="634976424"/>
      </c:barChart>
      <c:catAx>
        <c:axId val="634970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976424"/>
        <c:crosses val="autoZero"/>
        <c:auto val="1"/>
        <c:lblAlgn val="ctr"/>
        <c:lblOffset val="100"/>
        <c:noMultiLvlLbl val="0"/>
      </c:catAx>
      <c:valAx>
        <c:axId val="634976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97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1143000</xdr:colOff>
      <xdr:row>8</xdr:row>
      <xdr:rowOff>175260</xdr:rowOff>
    </xdr:from>
    <xdr:to>
      <xdr:col>3</xdr:col>
      <xdr:colOff>358140</xdr:colOff>
      <xdr:row>26</xdr:row>
      <xdr:rowOff>30480</xdr:rowOff>
    </xdr:to>
    <xdr:graphicFrame macro="">
      <xdr:nvGraphicFramePr>
        <xdr:cNvPr id="4" name="Chart 3">
          <a:extLst>
            <a:ext uri="{FF2B5EF4-FFF2-40B4-BE49-F238E27FC236}">
              <a16:creationId xmlns:a16="http://schemas.microsoft.com/office/drawing/2014/main" id="{72811BB8-228D-4BAB-BC7A-3A744F817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8</xdr:row>
      <xdr:rowOff>179070</xdr:rowOff>
    </xdr:from>
    <xdr:to>
      <xdr:col>6</xdr:col>
      <xdr:colOff>304800</xdr:colOff>
      <xdr:row>26</xdr:row>
      <xdr:rowOff>38100</xdr:rowOff>
    </xdr:to>
    <xdr:graphicFrame macro="">
      <xdr:nvGraphicFramePr>
        <xdr:cNvPr id="5" name="Chart 4">
          <a:extLst>
            <a:ext uri="{FF2B5EF4-FFF2-40B4-BE49-F238E27FC236}">
              <a16:creationId xmlns:a16="http://schemas.microsoft.com/office/drawing/2014/main" id="{8D9FCFA2-B075-47C0-972C-A28799451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1143000</xdr:colOff>
      <xdr:row>8</xdr:row>
      <xdr:rowOff>179070</xdr:rowOff>
    </xdr:from>
    <xdr:to>
      <xdr:col>9</xdr:col>
      <xdr:colOff>236220</xdr:colOff>
      <xdr:row>25</xdr:row>
      <xdr:rowOff>160020</xdr:rowOff>
    </xdr:to>
    <xdr:graphicFrame macro="">
      <xdr:nvGraphicFramePr>
        <xdr:cNvPr id="6" name="Chart 5">
          <a:extLst>
            <a:ext uri="{FF2B5EF4-FFF2-40B4-BE49-F238E27FC236}">
              <a16:creationId xmlns:a16="http://schemas.microsoft.com/office/drawing/2014/main" id="{95D12006-ABCE-4447-9A2E-EA66657DD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1143000</xdr:colOff>
      <xdr:row>9</xdr:row>
      <xdr:rowOff>3810</xdr:rowOff>
    </xdr:from>
    <xdr:to>
      <xdr:col>12</xdr:col>
      <xdr:colOff>289560</xdr:colOff>
      <xdr:row>26</xdr:row>
      <xdr:rowOff>7620</xdr:rowOff>
    </xdr:to>
    <xdr:graphicFrame macro="">
      <xdr:nvGraphicFramePr>
        <xdr:cNvPr id="7" name="Chart 6">
          <a:extLst>
            <a:ext uri="{FF2B5EF4-FFF2-40B4-BE49-F238E27FC236}">
              <a16:creationId xmlns:a16="http://schemas.microsoft.com/office/drawing/2014/main" id="{968BE416-4557-4C43-8499-8701349CD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9</xdr:row>
      <xdr:rowOff>3810</xdr:rowOff>
    </xdr:from>
    <xdr:to>
      <xdr:col>15</xdr:col>
      <xdr:colOff>358140</xdr:colOff>
      <xdr:row>26</xdr:row>
      <xdr:rowOff>7620</xdr:rowOff>
    </xdr:to>
    <xdr:graphicFrame macro="">
      <xdr:nvGraphicFramePr>
        <xdr:cNvPr id="8" name="Chart 7">
          <a:extLst>
            <a:ext uri="{FF2B5EF4-FFF2-40B4-BE49-F238E27FC236}">
              <a16:creationId xmlns:a16="http://schemas.microsoft.com/office/drawing/2014/main" id="{B54F5277-D2DF-42E7-96CE-29B235771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7620</xdr:colOff>
      <xdr:row>8</xdr:row>
      <xdr:rowOff>179070</xdr:rowOff>
    </xdr:from>
    <xdr:to>
      <xdr:col>18</xdr:col>
      <xdr:colOff>754380</xdr:colOff>
      <xdr:row>26</xdr:row>
      <xdr:rowOff>7620</xdr:rowOff>
    </xdr:to>
    <xdr:graphicFrame macro="">
      <xdr:nvGraphicFramePr>
        <xdr:cNvPr id="9" name="Chart 8">
          <a:extLst>
            <a:ext uri="{FF2B5EF4-FFF2-40B4-BE49-F238E27FC236}">
              <a16:creationId xmlns:a16="http://schemas.microsoft.com/office/drawing/2014/main" id="{AA4C3747-F802-442C-ADFE-787F88BAB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106680</xdr:colOff>
      <xdr:row>28</xdr:row>
      <xdr:rowOff>179070</xdr:rowOff>
    </xdr:from>
    <xdr:to>
      <xdr:col>9</xdr:col>
      <xdr:colOff>335280</xdr:colOff>
      <xdr:row>50</xdr:row>
      <xdr:rowOff>7620</xdr:rowOff>
    </xdr:to>
    <xdr:graphicFrame macro="">
      <xdr:nvGraphicFramePr>
        <xdr:cNvPr id="12" name="Chart 11">
          <a:extLst>
            <a:ext uri="{FF2B5EF4-FFF2-40B4-BE49-F238E27FC236}">
              <a16:creationId xmlns:a16="http://schemas.microsoft.com/office/drawing/2014/main" id="{259A4B36-7339-470F-89DE-501B610D8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31825</xdr:colOff>
      <xdr:row>29</xdr:row>
      <xdr:rowOff>6275</xdr:rowOff>
    </xdr:from>
    <xdr:to>
      <xdr:col>13</xdr:col>
      <xdr:colOff>713143</xdr:colOff>
      <xdr:row>42</xdr:row>
      <xdr:rowOff>142426</xdr:rowOff>
    </xdr:to>
    <mc:AlternateContent xmlns:mc="http://schemas.openxmlformats.org/markup-compatibility/2006">
      <mc:Choice xmlns:a14="http://schemas.microsoft.com/office/drawing/2010/main" Requires="a14">
        <xdr:graphicFrame macro="">
          <xdr:nvGraphicFramePr>
            <xdr:cNvPr id="15" name="Team">
              <a:extLst>
                <a:ext uri="{FF2B5EF4-FFF2-40B4-BE49-F238E27FC236}">
                  <a16:creationId xmlns:a16="http://schemas.microsoft.com/office/drawing/2014/main" id="{5169DC42-EB35-443B-89CA-CB61144E889A}"/>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13685072" y="5205804"/>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80682</xdr:colOff>
      <xdr:row>50</xdr:row>
      <xdr:rowOff>86957</xdr:rowOff>
    </xdr:from>
    <xdr:to>
      <xdr:col>4</xdr:col>
      <xdr:colOff>1030941</xdr:colOff>
      <xdr:row>64</xdr:row>
      <xdr:rowOff>43814</xdr:rowOff>
    </xdr:to>
    <mc:AlternateContent xmlns:mc="http://schemas.openxmlformats.org/markup-compatibility/2006">
      <mc:Choice xmlns:a14="http://schemas.microsoft.com/office/drawing/2010/main" Requires="a14">
        <xdr:graphicFrame macro="">
          <xdr:nvGraphicFramePr>
            <xdr:cNvPr id="16" name="Team 1">
              <a:extLst>
                <a:ext uri="{FF2B5EF4-FFF2-40B4-BE49-F238E27FC236}">
                  <a16:creationId xmlns:a16="http://schemas.microsoft.com/office/drawing/2014/main" id="{90C97E99-E060-4C3F-8027-6B1EA9A608E8}"/>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dr:sp macro="" textlink="">
          <xdr:nvSpPr>
            <xdr:cNvPr id="0" name=""/>
            <xdr:cNvSpPr>
              <a:spLocks noTextEdit="1"/>
            </xdr:cNvSpPr>
          </xdr:nvSpPr>
          <xdr:spPr>
            <a:xfrm>
              <a:off x="3890682" y="9051663"/>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31377</xdr:colOff>
      <xdr:row>43</xdr:row>
      <xdr:rowOff>53788</xdr:rowOff>
    </xdr:from>
    <xdr:to>
      <xdr:col>17</xdr:col>
      <xdr:colOff>242047</xdr:colOff>
      <xdr:row>77</xdr:row>
      <xdr:rowOff>179293</xdr:rowOff>
    </xdr:to>
    <xdr:graphicFrame macro="">
      <xdr:nvGraphicFramePr>
        <xdr:cNvPr id="17" name="Chart 16">
          <a:extLst>
            <a:ext uri="{FF2B5EF4-FFF2-40B4-BE49-F238E27FC236}">
              <a16:creationId xmlns:a16="http://schemas.microsoft.com/office/drawing/2014/main" id="{4CD75717-0204-44A6-B8B6-CCC7FE13B7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21</xdr:col>
      <xdr:colOff>709556</xdr:colOff>
      <xdr:row>28</xdr:row>
      <xdr:rowOff>137160</xdr:rowOff>
    </xdr:from>
    <xdr:to>
      <xdr:col>23</xdr:col>
      <xdr:colOff>243392</xdr:colOff>
      <xdr:row>42</xdr:row>
      <xdr:rowOff>94017</xdr:rowOff>
    </xdr:to>
    <mc:AlternateContent xmlns:mc="http://schemas.openxmlformats.org/markup-compatibility/2006">
      <mc:Choice xmlns:a14="http://schemas.microsoft.com/office/drawing/2010/main" Requires="a14">
        <xdr:graphicFrame macro="">
          <xdr:nvGraphicFramePr>
            <xdr:cNvPr id="18" name="Team 2">
              <a:extLst>
                <a:ext uri="{FF2B5EF4-FFF2-40B4-BE49-F238E27FC236}">
                  <a16:creationId xmlns:a16="http://schemas.microsoft.com/office/drawing/2014/main" id="{D013A2FA-8F5C-4476-9F0E-2C6A5A624E26}"/>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dr:sp macro="" textlink="">
          <xdr:nvSpPr>
            <xdr:cNvPr id="0" name=""/>
            <xdr:cNvSpPr>
              <a:spLocks noTextEdit="1"/>
            </xdr:cNvSpPr>
          </xdr:nvSpPr>
          <xdr:spPr>
            <a:xfrm>
              <a:off x="25595580" y="5157395"/>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466725</xdr:colOff>
      <xdr:row>59</xdr:row>
      <xdr:rowOff>174914</xdr:rowOff>
    </xdr:to>
    <xdr:pic>
      <xdr:nvPicPr>
        <xdr:cNvPr id="20" name="Graphic 19">
          <a:extLst>
            <a:ext uri="{FF2B5EF4-FFF2-40B4-BE49-F238E27FC236}">
              <a16:creationId xmlns:a16="http://schemas.microsoft.com/office/drawing/2014/main" id="{5186CF02-92EF-4CFD-8998-A06522F50C4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14487525" cy="1085243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rt VanPatten" refreshedDate="45053.881033333331" createdVersion="7" refreshedVersion="7" minRefreshableVersion="3" recordCount="30" xr:uid="{6412E6C2-A6C4-451E-AA39-D31760706F37}">
  <cacheSource type="worksheet">
    <worksheetSource ref="A1:O31" sheet="Data"/>
  </cacheSource>
  <cacheFields count="15">
    <cacheField name="Team" numFmtId="0">
      <sharedItems count="30">
        <s v="Green Bay Packers"/>
        <s v="New England Patriots"/>
        <s v="San Fransisco 49ers"/>
        <s v="Denver Broncos"/>
        <s v="Cincinnati Bengals"/>
        <s v="Baltimore Ravens"/>
        <s v="Carolina Panthers"/>
        <s v="Washington Redskins"/>
        <s v="Philadelphia Eagles"/>
        <s v="Houston Oilers"/>
        <s v="Pittsburgh Steelers"/>
        <s v="Oakland Raiders"/>
        <s v="Miami Dolphins"/>
        <s v="Jacksonville Jaguars"/>
        <s v="Buffalo Bills"/>
        <s v="Indianapolis Colts"/>
        <s v="Seattle Seahawks"/>
        <s v="San Diego Chargers"/>
        <s v="Atlanta Falcons"/>
        <s v="St Louis Rams"/>
        <s v="Detroit Lions"/>
        <s v="Arizona Cardinals"/>
        <s v="Minnesota Vikings"/>
        <s v="Kansas City Chiefs"/>
        <s v="Dallas Cowboys"/>
        <s v="Chicago Bears"/>
        <s v="New York Jets"/>
        <s v="New York Giants"/>
        <s v="New Orleans Saints"/>
        <s v="Tampa Bay Buccaneers"/>
      </sharedItems>
    </cacheField>
    <cacheField name="Wins" numFmtId="0">
      <sharedItems containsSemiMixedTypes="0" containsString="0" containsNumber="1" containsInteger="1" minValue="1" maxValue="13" count="12">
        <n v="13"/>
        <n v="11"/>
        <n v="12"/>
        <n v="8"/>
        <n v="4"/>
        <n v="9"/>
        <n v="10"/>
        <n v="7"/>
        <n v="3"/>
        <n v="6"/>
        <n v="5"/>
        <n v="1"/>
      </sharedItems>
    </cacheField>
    <cacheField name="Losses" numFmtId="0">
      <sharedItems containsSemiMixedTypes="0" containsString="0" containsNumber="1" containsInteger="1" minValue="3" maxValue="15"/>
    </cacheField>
    <cacheField name="Total Points" numFmtId="0">
      <sharedItems containsSemiMixedTypes="0" containsString="0" containsNumber="1" containsInteger="1" minValue="31" maxValue="456"/>
    </cacheField>
    <cacheField name="Touchdowns" numFmtId="0">
      <sharedItems containsSemiMixedTypes="0" containsString="0" containsNumber="1" containsInteger="1" minValue="18" maxValue="48" count="17">
        <n v="48"/>
        <n v="42"/>
        <n v="41"/>
        <n v="46"/>
        <n v="39"/>
        <n v="44"/>
        <n v="31"/>
        <n v="35"/>
        <n v="34"/>
        <n v="33"/>
        <n v="36"/>
        <n v="32"/>
        <n v="30"/>
        <n v="28"/>
        <n v="26"/>
        <n v="18"/>
        <n v="23"/>
      </sharedItems>
    </cacheField>
    <cacheField name="First Downs" numFmtId="0">
      <sharedItems containsSemiMixedTypes="0" containsString="0" containsNumber="1" containsInteger="1" minValue="135" maxValue="214"/>
    </cacheField>
    <cacheField name="Total Plays" numFmtId="0">
      <sharedItems containsSemiMixedTypes="0" containsString="0" containsNumber="1" containsInteger="1" minValue="923" maxValue="1094"/>
    </cacheField>
    <cacheField name="Completed Passes" numFmtId="0">
      <sharedItems containsSemiMixedTypes="0" containsString="0" containsNumber="1" containsInteger="1" minValue="238" maxValue="374"/>
    </cacheField>
    <cacheField name="Attempted Passes" numFmtId="0">
      <sharedItems containsSemiMixedTypes="0" containsString="0" containsNumber="1" containsInteger="1" minValue="53" maxValue="629"/>
    </cacheField>
    <cacheField name="Interceptions" numFmtId="0">
      <sharedItems containsSemiMixedTypes="0" containsString="0" containsNumber="1" containsInteger="1" minValue="11" maxValue="30"/>
    </cacheField>
    <cacheField name="Passing Yards" numFmtId="0">
      <sharedItems containsSemiMixedTypes="0" containsString="0" containsNumber="1" containsInteger="1" minValue="2339" maxValue="4110" count="30">
        <n v="3697"/>
        <n v="3901"/>
        <n v="3659"/>
        <n v="3429"/>
        <n v="3432"/>
        <n v="3978"/>
        <n v="3083"/>
        <n v="3319"/>
        <n v="3745"/>
        <n v="3098"/>
        <n v="2841"/>
        <n v="3078"/>
        <n v="3543"/>
        <n v="4110"/>
        <n v="3218"/>
        <n v="3296"/>
        <n v="3027"/>
        <n v="3358"/>
        <n v="3655"/>
        <n v="2765"/>
        <n v="3203"/>
        <n v="3688"/>
        <n v="3658"/>
        <n v="2890"/>
        <n v="3122"/>
        <n v="3185"/>
        <n v="3625"/>
        <n v="2339"/>
        <n v="2898"/>
        <n v="2727"/>
      </sharedItems>
    </cacheField>
    <cacheField name="Rushing Yards" numFmtId="0">
      <sharedItems containsSemiMixedTypes="0" containsString="0" containsNumber="1" containsInteger="1" minValue="1308" maxValue="2362" count="29">
        <n v="1838"/>
        <n v="1468"/>
        <n v="2362"/>
        <n v="1793"/>
        <n v="1745"/>
        <n v="1729"/>
        <n v="1910"/>
        <n v="1882"/>
        <n v="1950"/>
        <n v="2299"/>
        <n v="2174"/>
        <n v="1622"/>
        <n v="1650"/>
        <n v="1901"/>
        <n v="1448"/>
        <n v="1997"/>
        <n v="1312"/>
        <n v="1461"/>
        <n v="1607"/>
        <n v="1810"/>
        <n v="1502"/>
        <n v="1546"/>
        <n v="2009"/>
        <n v="1641"/>
        <n v="1720"/>
        <n v="1583"/>
        <n v="1603"/>
        <n v="1308"/>
        <n v="1589"/>
      </sharedItems>
    </cacheField>
    <cacheField name="Total Yards" numFmtId="0">
      <sharedItems containsSemiMixedTypes="0" containsString="0" containsNumber="1" containsInteger="1" minValue="3942" maxValue="5791"/>
    </cacheField>
    <cacheField name="Penalties" numFmtId="0">
      <sharedItems containsSemiMixedTypes="0" containsString="0" containsNumber="1" containsInteger="1" minValue="76" maxValue="156"/>
    </cacheField>
    <cacheField name="Penalty Yards" numFmtId="0">
      <sharedItems containsSemiMixedTypes="0" containsString="0" containsNumber="1" containsInteger="1" minValue="615" maxValue="1266"/>
    </cacheField>
  </cacheFields>
  <extLst>
    <ext xmlns:x14="http://schemas.microsoft.com/office/spreadsheetml/2009/9/main" uri="{725AE2AE-9491-48be-B2B4-4EB974FC3084}">
      <x14:pivotCacheDefinition pivotCacheId="12988356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
    <n v="456"/>
    <x v="0"/>
    <n v="197"/>
    <n v="1053"/>
    <n v="328"/>
    <n v="548"/>
    <n v="13"/>
    <x v="0"/>
    <x v="0"/>
    <n v="5535"/>
    <n v="92"/>
    <n v="714"/>
  </r>
  <r>
    <x v="1"/>
    <x v="1"/>
    <n v="5"/>
    <n v="418"/>
    <x v="1"/>
    <n v="206"/>
    <n v="1085"/>
    <n v="374"/>
    <n v="628"/>
    <n v="15"/>
    <x v="1"/>
    <x v="1"/>
    <n v="5369"/>
    <n v="97"/>
    <n v="716"/>
  </r>
  <r>
    <x v="2"/>
    <x v="2"/>
    <n v="4"/>
    <n v="398"/>
    <x v="2"/>
    <n v="188"/>
    <n v="1046"/>
    <n v="358"/>
    <n v="550"/>
    <n v="16"/>
    <x v="2"/>
    <x v="0"/>
    <n v="5497"/>
    <n v="119"/>
    <n v="925"/>
  </r>
  <r>
    <x v="3"/>
    <x v="0"/>
    <n v="3"/>
    <n v="391"/>
    <x v="3"/>
    <n v="180"/>
    <n v="1092"/>
    <n v="327"/>
    <n v="536"/>
    <n v="17"/>
    <x v="3"/>
    <x v="2"/>
    <n v="5791"/>
    <n v="109"/>
    <n v="949"/>
  </r>
  <r>
    <x v="4"/>
    <x v="3"/>
    <n v="8"/>
    <n v="372"/>
    <x v="4"/>
    <n v="190"/>
    <n v="1088"/>
    <n v="316"/>
    <n v="563"/>
    <n v="16"/>
    <x v="4"/>
    <x v="3"/>
    <n v="5225"/>
    <n v="90"/>
    <n v="678"/>
  </r>
  <r>
    <x v="5"/>
    <x v="4"/>
    <n v="12"/>
    <n v="371"/>
    <x v="5"/>
    <n v="208"/>
    <n v="1024"/>
    <n v="335"/>
    <n v="570"/>
    <n v="20"/>
    <x v="5"/>
    <x v="4"/>
    <n v="5723"/>
    <n v="94"/>
    <n v="818"/>
  </r>
  <r>
    <x v="6"/>
    <x v="2"/>
    <n v="4"/>
    <n v="367"/>
    <x v="6"/>
    <n v="160"/>
    <n v="1025"/>
    <n v="273"/>
    <n v="487"/>
    <n v="11"/>
    <x v="6"/>
    <x v="5"/>
    <n v="4812"/>
    <n v="94"/>
    <n v="638"/>
  </r>
  <r>
    <x v="7"/>
    <x v="5"/>
    <n v="7"/>
    <n v="364"/>
    <x v="4"/>
    <n v="174"/>
    <n v="960"/>
    <n v="270"/>
    <n v="471"/>
    <n v="11"/>
    <x v="7"/>
    <x v="6"/>
    <n v="5229"/>
    <n v="95"/>
    <n v="740"/>
  </r>
  <r>
    <x v="8"/>
    <x v="6"/>
    <n v="6"/>
    <n v="363"/>
    <x v="7"/>
    <n v="196"/>
    <n v="1076"/>
    <n v="328"/>
    <n v="548"/>
    <n v="18"/>
    <x v="8"/>
    <x v="7"/>
    <n v="5627"/>
    <n v="117"/>
    <n v="963"/>
  </r>
  <r>
    <x v="9"/>
    <x v="3"/>
    <n v="8"/>
    <n v="345"/>
    <x v="8"/>
    <n v="157"/>
    <n v="972"/>
    <n v="272"/>
    <n v="463"/>
    <n v="15"/>
    <x v="9"/>
    <x v="8"/>
    <n v="5048"/>
    <n v="91"/>
    <n v="812"/>
  </r>
  <r>
    <x v="10"/>
    <x v="6"/>
    <n v="6"/>
    <n v="344"/>
    <x v="9"/>
    <n v="146"/>
    <n v="1002"/>
    <n v="246"/>
    <n v="456"/>
    <n v="19"/>
    <x v="10"/>
    <x v="9"/>
    <n v="5140"/>
    <n v="83"/>
    <n v="665"/>
  </r>
  <r>
    <x v="11"/>
    <x v="7"/>
    <n v="9"/>
    <n v="340"/>
    <x v="7"/>
    <n v="172"/>
    <n v="1034"/>
    <n v="311"/>
    <n v="533"/>
    <n v="19"/>
    <x v="11"/>
    <x v="10"/>
    <n v="5252"/>
    <n v="156"/>
    <n v="1266"/>
  </r>
  <r>
    <x v="12"/>
    <x v="3"/>
    <n v="8"/>
    <n v="339"/>
    <x v="10"/>
    <n v="173"/>
    <n v="1000"/>
    <n v="300"/>
    <n v="504"/>
    <n v="11"/>
    <x v="12"/>
    <x v="11"/>
    <n v="5165"/>
    <n v="111"/>
    <n v="852"/>
  </r>
  <r>
    <x v="13"/>
    <x v="5"/>
    <n v="7"/>
    <n v="325"/>
    <x v="11"/>
    <n v="208"/>
    <n v="1038"/>
    <n v="353"/>
    <n v="557"/>
    <n v="20"/>
    <x v="13"/>
    <x v="12"/>
    <n v="5760"/>
    <n v="127"/>
    <n v="1006"/>
  </r>
  <r>
    <x v="14"/>
    <x v="6"/>
    <n v="6"/>
    <n v="319"/>
    <x v="8"/>
    <n v="149"/>
    <n v="1094"/>
    <n v="279"/>
    <n v="483"/>
    <n v="24"/>
    <x v="14"/>
    <x v="13"/>
    <n v="5119"/>
    <n v="106"/>
    <n v="831"/>
  </r>
  <r>
    <x v="15"/>
    <x v="5"/>
    <n v="7"/>
    <n v="317"/>
    <x v="7"/>
    <n v="172"/>
    <n v="1000"/>
    <n v="311"/>
    <n v="537"/>
    <n v="11"/>
    <x v="15"/>
    <x v="14"/>
    <n v="4744"/>
    <n v="76"/>
    <n v="615"/>
  </r>
  <r>
    <x v="16"/>
    <x v="7"/>
    <n v="9"/>
    <n v="317"/>
    <x v="12"/>
    <n v="147"/>
    <n v="974"/>
    <n v="261"/>
    <n v="494"/>
    <n v="17"/>
    <x v="16"/>
    <x v="15"/>
    <n v="5024"/>
    <n v="112"/>
    <n v="879"/>
  </r>
  <r>
    <x v="17"/>
    <x v="3"/>
    <n v="8"/>
    <n v="31"/>
    <x v="12"/>
    <n v="168"/>
    <n v="1022"/>
    <n v="314"/>
    <n v="577"/>
    <n v="21"/>
    <x v="17"/>
    <x v="16"/>
    <n v="4670"/>
    <n v="110"/>
    <n v="969"/>
  </r>
  <r>
    <x v="18"/>
    <x v="8"/>
    <n v="13"/>
    <n v="309"/>
    <x v="7"/>
    <n v="202"/>
    <n v="971"/>
    <n v="356"/>
    <n v="600"/>
    <n v="30"/>
    <x v="18"/>
    <x v="17"/>
    <n v="5116"/>
    <n v="111"/>
    <n v="961"/>
  </r>
  <r>
    <x v="19"/>
    <x v="9"/>
    <n v="10"/>
    <n v="303"/>
    <x v="13"/>
    <n v="141"/>
    <n v="986"/>
    <n v="249"/>
    <n v="481"/>
    <n v="23"/>
    <x v="19"/>
    <x v="18"/>
    <n v="4372"/>
    <n v="133"/>
    <n v="1015"/>
  </r>
  <r>
    <x v="20"/>
    <x v="10"/>
    <n v="11"/>
    <n v="302"/>
    <x v="7"/>
    <n v="180"/>
    <n v="976"/>
    <n v="309"/>
    <n v="541"/>
    <n v="21"/>
    <x v="20"/>
    <x v="19"/>
    <n v="5013"/>
    <n v="108"/>
    <n v="863"/>
  </r>
  <r>
    <x v="21"/>
    <x v="7"/>
    <n v="9"/>
    <n v="300"/>
    <x v="6"/>
    <n v="214"/>
    <n v="1050"/>
    <n v="336"/>
    <n v="613"/>
    <n v="21"/>
    <x v="21"/>
    <x v="20"/>
    <n v="5190"/>
    <n v="106"/>
    <n v="873"/>
  </r>
  <r>
    <x v="22"/>
    <x v="5"/>
    <n v="7"/>
    <n v="298"/>
    <x v="4"/>
    <n v="186"/>
    <n v="1030"/>
    <n v="331"/>
    <n v="561"/>
    <n v="19"/>
    <x v="22"/>
    <x v="21"/>
    <n v="5204"/>
    <n v="106"/>
    <n v="835"/>
  </r>
  <r>
    <x v="23"/>
    <x v="5"/>
    <n v="7"/>
    <n v="297"/>
    <x v="9"/>
    <n v="168"/>
    <n v="1045"/>
    <n v="290"/>
    <n v="53"/>
    <n v="14"/>
    <x v="23"/>
    <x v="22"/>
    <n v="4899"/>
    <n v="122"/>
    <n v="901"/>
  </r>
  <r>
    <x v="24"/>
    <x v="6"/>
    <n v="6"/>
    <n v="286"/>
    <x v="14"/>
    <n v="163"/>
    <n v="981"/>
    <n v="307"/>
    <n v="487"/>
    <n v="14"/>
    <x v="24"/>
    <x v="23"/>
    <n v="4763"/>
    <n v="103"/>
    <n v="832"/>
  </r>
  <r>
    <x v="25"/>
    <x v="7"/>
    <n v="9"/>
    <n v="283"/>
    <x v="13"/>
    <n v="176"/>
    <n v="1046"/>
    <n v="318"/>
    <n v="551"/>
    <n v="18"/>
    <x v="25"/>
    <x v="24"/>
    <n v="4905"/>
    <n v="103"/>
    <n v="808"/>
  </r>
  <r>
    <x v="26"/>
    <x v="11"/>
    <n v="15"/>
    <n v="279"/>
    <x v="12"/>
    <n v="191"/>
    <n v="1077"/>
    <n v="339"/>
    <n v="629"/>
    <n v="30"/>
    <x v="26"/>
    <x v="25"/>
    <n v="5208"/>
    <n v="110"/>
    <n v="819"/>
  </r>
  <r>
    <x v="27"/>
    <x v="9"/>
    <n v="10"/>
    <n v="242"/>
    <x v="15"/>
    <n v="145"/>
    <n v="1000"/>
    <n v="238"/>
    <n v="459"/>
    <n v="21"/>
    <x v="27"/>
    <x v="26"/>
    <n v="3942"/>
    <n v="85"/>
    <n v="666"/>
  </r>
  <r>
    <x v="28"/>
    <x v="8"/>
    <n v="13"/>
    <n v="229"/>
    <x v="16"/>
    <n v="135"/>
    <n v="923"/>
    <n v="295"/>
    <n v="515"/>
    <n v="17"/>
    <x v="28"/>
    <x v="27"/>
    <n v="4206"/>
    <n v="114"/>
    <n v="853"/>
  </r>
  <r>
    <x v="29"/>
    <x v="9"/>
    <n v="10"/>
    <n v="221"/>
    <x v="12"/>
    <n v="152"/>
    <n v="996"/>
    <n v="274"/>
    <n v="494"/>
    <n v="20"/>
    <x v="29"/>
    <x v="28"/>
    <n v="4316"/>
    <n v="95"/>
    <n v="7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992F19-9CEC-49D4-B763-85D29303120D}" name="PivotTable31"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30:U61" firstHeaderRow="0" firstDataRow="1" firstDataCol="1"/>
  <pivotFields count="15">
    <pivotField axis="axisRow" showAll="0">
      <items count="31">
        <item x="21"/>
        <item x="18"/>
        <item x="5"/>
        <item x="14"/>
        <item x="6"/>
        <item x="25"/>
        <item x="4"/>
        <item x="24"/>
        <item x="3"/>
        <item x="20"/>
        <item x="0"/>
        <item x="9"/>
        <item x="15"/>
        <item x="13"/>
        <item x="23"/>
        <item x="12"/>
        <item x="22"/>
        <item x="1"/>
        <item x="28"/>
        <item x="27"/>
        <item x="26"/>
        <item x="11"/>
        <item x="8"/>
        <item x="10"/>
        <item x="17"/>
        <item x="2"/>
        <item x="16"/>
        <item x="19"/>
        <item x="29"/>
        <item x="7"/>
        <item t="default"/>
      </items>
    </pivotField>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dataFields count="2">
    <dataField name="Sum of Completed Passes" fld="7" baseField="0" baseItem="0"/>
    <dataField name="Sum of Attempted Pass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08BBCA-3EC7-40CA-B6BD-32582A5B011A}" name="PivotTable29"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K30:L61" firstHeaderRow="1" firstDataRow="1" firstDataCol="1"/>
  <pivotFields count="15">
    <pivotField axis="axisRow" showAll="0">
      <items count="31">
        <item x="21"/>
        <item x="18"/>
        <item x="5"/>
        <item x="14"/>
        <item x="6"/>
        <item x="25"/>
        <item x="4"/>
        <item x="24"/>
        <item x="3"/>
        <item x="20"/>
        <item x="0"/>
        <item x="9"/>
        <item x="15"/>
        <item x="13"/>
        <item x="23"/>
        <item x="12"/>
        <item x="22"/>
        <item x="1"/>
        <item x="28"/>
        <item x="27"/>
        <item x="26"/>
        <item x="11"/>
        <item x="8"/>
        <item x="10"/>
        <item x="17"/>
        <item x="2"/>
        <item x="16"/>
        <item x="19"/>
        <item x="29"/>
        <item x="7"/>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Touchdowns" fld="4"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D68B49-8F51-4979-A968-073000515413}" name="PivotTable27"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30:C61" firstHeaderRow="1" firstDataRow="1" firstDataCol="1"/>
  <pivotFields count="15">
    <pivotField axis="axisRow" showAll="0">
      <items count="31">
        <item x="21"/>
        <item x="18"/>
        <item x="5"/>
        <item x="14"/>
        <item x="6"/>
        <item x="25"/>
        <item x="4"/>
        <item x="24"/>
        <item x="3"/>
        <item x="20"/>
        <item x="0"/>
        <item x="9"/>
        <item x="15"/>
        <item x="13"/>
        <item x="23"/>
        <item x="12"/>
        <item x="22"/>
        <item x="1"/>
        <item x="28"/>
        <item x="27"/>
        <item x="26"/>
        <item x="11"/>
        <item x="8"/>
        <item x="10"/>
        <item x="17"/>
        <item x="2"/>
        <item x="16"/>
        <item x="19"/>
        <item x="29"/>
        <item x="7"/>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Total Yards"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D4E049-B158-46AC-B44D-420724D634C2}" name="PivotTable26"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Q2:R8" firstHeaderRow="1" firstDataRow="1" firstDataCol="1"/>
  <pivotFields count="15">
    <pivotField axis="axisRow" showAll="0">
      <items count="31">
        <item h="1" x="21"/>
        <item x="18"/>
        <item h="1" x="5"/>
        <item h="1" x="14"/>
        <item x="6"/>
        <item h="1" x="25"/>
        <item h="1" x="4"/>
        <item h="1" x="24"/>
        <item h="1" x="3"/>
        <item h="1" x="20"/>
        <item h="1" x="0"/>
        <item h="1" x="9"/>
        <item h="1" x="15"/>
        <item h="1" x="13"/>
        <item h="1" x="23"/>
        <item h="1" x="12"/>
        <item h="1" x="22"/>
        <item h="1" x="1"/>
        <item x="28"/>
        <item h="1" x="27"/>
        <item h="1" x="26"/>
        <item h="1" x="11"/>
        <item h="1" x="8"/>
        <item h="1" x="10"/>
        <item h="1" x="17"/>
        <item x="2"/>
        <item h="1" x="16"/>
        <item x="19"/>
        <item h="1" x="29"/>
        <item h="1" x="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v="1"/>
    </i>
    <i>
      <x v="4"/>
    </i>
    <i>
      <x v="18"/>
    </i>
    <i>
      <x v="25"/>
    </i>
    <i>
      <x v="27"/>
    </i>
    <i t="grand">
      <x/>
    </i>
  </rowItems>
  <colItems count="1">
    <i/>
  </colItems>
  <dataFields count="1">
    <dataField name="Sum of Wins" fld="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84E510-0445-4309-8AB8-63D788786667}" name="PivotTable25"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N2:O8" firstHeaderRow="1" firstDataRow="1" firstDataCol="1"/>
  <pivotFields count="15">
    <pivotField axis="axisRow" showAll="0">
      <items count="31">
        <item h="1" x="21"/>
        <item h="1" x="18"/>
        <item h="1" x="5"/>
        <item h="1" x="14"/>
        <item h="1" x="6"/>
        <item x="25"/>
        <item h="1" x="4"/>
        <item h="1" x="24"/>
        <item h="1" x="3"/>
        <item x="20"/>
        <item x="0"/>
        <item h="1" x="9"/>
        <item h="1" x="15"/>
        <item h="1" x="13"/>
        <item h="1" x="23"/>
        <item h="1" x="12"/>
        <item x="22"/>
        <item h="1" x="1"/>
        <item h="1" x="28"/>
        <item h="1" x="27"/>
        <item h="1" x="26"/>
        <item h="1" x="11"/>
        <item h="1" x="8"/>
        <item h="1" x="10"/>
        <item h="1" x="17"/>
        <item h="1" x="2"/>
        <item h="1" x="16"/>
        <item h="1" x="19"/>
        <item x="29"/>
        <item h="1" x="7"/>
        <item t="default"/>
      </items>
    </pivotField>
    <pivotField dataField="1" showAll="0">
      <items count="13">
        <item x="11"/>
        <item x="8"/>
        <item x="4"/>
        <item x="10"/>
        <item x="9"/>
        <item x="7"/>
        <item x="3"/>
        <item x="5"/>
        <item x="6"/>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v="5"/>
    </i>
    <i>
      <x v="9"/>
    </i>
    <i>
      <x v="10"/>
    </i>
    <i>
      <x v="16"/>
    </i>
    <i>
      <x v="28"/>
    </i>
    <i t="grand">
      <x/>
    </i>
  </rowItems>
  <colItems count="1">
    <i/>
  </colItems>
  <dataFields count="1">
    <dataField name="Sum of Wins" fld="1"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19B75E-4EB0-4386-88DA-6C0AE74166DE}" name="PivotTable24"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K2:L8" firstHeaderRow="1" firstDataRow="1" firstDataCol="1"/>
  <pivotFields count="15">
    <pivotField axis="axisRow" showAll="0">
      <items count="31">
        <item x="21"/>
        <item h="1" x="18"/>
        <item h="1" x="5"/>
        <item h="1" x="14"/>
        <item h="1" x="6"/>
        <item h="1" x="25"/>
        <item h="1" x="4"/>
        <item x="24"/>
        <item h="1" x="3"/>
        <item h="1" x="20"/>
        <item h="1" x="0"/>
        <item h="1" x="9"/>
        <item h="1" x="15"/>
        <item h="1" x="13"/>
        <item h="1" x="23"/>
        <item h="1" x="12"/>
        <item h="1" x="22"/>
        <item h="1" x="1"/>
        <item h="1" x="28"/>
        <item x="27"/>
        <item h="1" x="26"/>
        <item h="1" x="11"/>
        <item x="8"/>
        <item h="1" x="10"/>
        <item h="1" x="17"/>
        <item h="1" x="2"/>
        <item h="1" x="16"/>
        <item h="1" x="19"/>
        <item h="1" x="29"/>
        <item x="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7"/>
    </i>
    <i>
      <x v="19"/>
    </i>
    <i>
      <x v="22"/>
    </i>
    <i>
      <x v="29"/>
    </i>
    <i t="grand">
      <x/>
    </i>
  </rowItems>
  <colItems count="1">
    <i/>
  </colItems>
  <dataFields count="1">
    <dataField name="Sum of Wins" fld="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801E9E-D614-4481-815C-105A75B5C1AA}" name="PivotTable23"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H2:I8" firstHeaderRow="1" firstDataRow="1" firstDataCol="1"/>
  <pivotFields count="15">
    <pivotField axis="axisRow" showAll="0">
      <items count="31">
        <item h="1" x="21"/>
        <item h="1" x="18"/>
        <item h="1" x="5"/>
        <item h="1" x="14"/>
        <item h="1" x="6"/>
        <item h="1" x="25"/>
        <item h="1" x="4"/>
        <item h="1" x="24"/>
        <item x="3"/>
        <item h="1" x="20"/>
        <item h="1" x="0"/>
        <item h="1" x="9"/>
        <item h="1" x="15"/>
        <item h="1" x="13"/>
        <item x="23"/>
        <item h="1" x="12"/>
        <item h="1" x="22"/>
        <item h="1" x="1"/>
        <item h="1" x="28"/>
        <item h="1" x="27"/>
        <item h="1" x="26"/>
        <item x="11"/>
        <item h="1" x="8"/>
        <item h="1" x="10"/>
        <item x="17"/>
        <item h="1" x="2"/>
        <item x="16"/>
        <item h="1" x="19"/>
        <item h="1" x="29"/>
        <item h="1" x="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v="8"/>
    </i>
    <i>
      <x v="14"/>
    </i>
    <i>
      <x v="21"/>
    </i>
    <i>
      <x v="24"/>
    </i>
    <i>
      <x v="26"/>
    </i>
    <i t="grand">
      <x/>
    </i>
  </rowItems>
  <colItems count="1">
    <i/>
  </colItems>
  <dataFields count="1">
    <dataField name="Sum of Win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880374-E653-4B8E-A8D0-02764B402B6D}" name="PivotTable22"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E2:F8" firstHeaderRow="1" firstDataRow="1" firstDataCol="1"/>
  <pivotFields count="15">
    <pivotField axis="axisRow" showAll="0">
      <items count="31">
        <item h="1" x="21"/>
        <item h="1" x="18"/>
        <item x="5"/>
        <item h="1" x="14"/>
        <item h="1" x="6"/>
        <item h="1" x="25"/>
        <item x="4"/>
        <item h="1" x="24"/>
        <item h="1" x="3"/>
        <item h="1" x="20"/>
        <item h="1" x="0"/>
        <item x="9"/>
        <item h="1" x="15"/>
        <item x="13"/>
        <item h="1" x="23"/>
        <item h="1" x="12"/>
        <item h="1" x="22"/>
        <item h="1" x="1"/>
        <item h="1" x="28"/>
        <item h="1" x="27"/>
        <item h="1" x="26"/>
        <item h="1" x="11"/>
        <item h="1" x="8"/>
        <item x="10"/>
        <item h="1" x="17"/>
        <item h="1" x="2"/>
        <item h="1" x="16"/>
        <item h="1" x="19"/>
        <item h="1" x="29"/>
        <item h="1" x="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v="2"/>
    </i>
    <i>
      <x v="6"/>
    </i>
    <i>
      <x v="11"/>
    </i>
    <i>
      <x v="13"/>
    </i>
    <i>
      <x v="23"/>
    </i>
    <i t="grand">
      <x/>
    </i>
  </rowItems>
  <colItems count="1">
    <i/>
  </colItems>
  <dataFields count="1">
    <dataField name="Sum of Wins" fld="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F276A7-46DB-46C9-BD6A-E76481802734}" name="PivotTable20"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2:C8" firstHeaderRow="1" firstDataRow="1" firstDataCol="1"/>
  <pivotFields count="15">
    <pivotField axis="axisRow" showAll="0">
      <items count="31">
        <item h="1" x="21"/>
        <item h="1" x="18"/>
        <item h="1" x="5"/>
        <item x="14"/>
        <item h="1" x="6"/>
        <item h="1" x="25"/>
        <item h="1" x="4"/>
        <item h="1" x="24"/>
        <item h="1" x="3"/>
        <item h="1" x="20"/>
        <item h="1" x="0"/>
        <item h="1" x="9"/>
        <item x="15"/>
        <item h="1" x="13"/>
        <item h="1" x="23"/>
        <item x="12"/>
        <item h="1" x="22"/>
        <item x="1"/>
        <item h="1" x="28"/>
        <item h="1" x="27"/>
        <item x="26"/>
        <item h="1" x="11"/>
        <item h="1" x="8"/>
        <item h="1" x="10"/>
        <item h="1" x="17"/>
        <item h="1" x="2"/>
        <item h="1" x="16"/>
        <item h="1" x="19"/>
        <item h="1" x="29"/>
        <item h="1" x="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v="3"/>
    </i>
    <i>
      <x v="12"/>
    </i>
    <i>
      <x v="15"/>
    </i>
    <i>
      <x v="17"/>
    </i>
    <i>
      <x v="20"/>
    </i>
    <i t="grand">
      <x/>
    </i>
  </rowItems>
  <colItems count="1">
    <i/>
  </colItems>
  <dataFields count="1">
    <dataField name="Sum of Wins" fld="1"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387DC7C0-A579-45DA-819F-FB5B2681F5D6}" sourceName="Team">
  <pivotTables>
    <pivotTable tabId="2" name="PivotTable29"/>
  </pivotTables>
  <data>
    <tabular pivotCacheId="1298835625">
      <items count="30">
        <i x="21" s="1"/>
        <i x="18" s="1"/>
        <i x="5" s="1"/>
        <i x="14" s="1"/>
        <i x="6" s="1"/>
        <i x="25" s="1"/>
        <i x="4" s="1"/>
        <i x="24" s="1"/>
        <i x="3" s="1"/>
        <i x="20" s="1"/>
        <i x="0" s="1"/>
        <i x="9" s="1"/>
        <i x="15" s="1"/>
        <i x="13" s="1"/>
        <i x="23" s="1"/>
        <i x="12" s="1"/>
        <i x="22" s="1"/>
        <i x="1" s="1"/>
        <i x="28" s="1"/>
        <i x="27" s="1"/>
        <i x="26" s="1"/>
        <i x="11" s="1"/>
        <i x="8" s="1"/>
        <i x="10" s="1"/>
        <i x="17" s="1"/>
        <i x="2" s="1"/>
        <i x="16" s="1"/>
        <i x="19" s="1"/>
        <i x="29"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05FBAF5F-3319-4B2C-8B49-86373F77BBEE}" sourceName="Team">
  <pivotTables>
    <pivotTable tabId="2" name="PivotTable27"/>
  </pivotTables>
  <data>
    <tabular pivotCacheId="1298835625">
      <items count="30">
        <i x="21" s="1"/>
        <i x="18" s="1"/>
        <i x="5" s="1"/>
        <i x="14" s="1"/>
        <i x="6" s="1"/>
        <i x="25" s="1"/>
        <i x="4" s="1"/>
        <i x="24" s="1"/>
        <i x="3" s="1"/>
        <i x="20" s="1"/>
        <i x="0" s="1"/>
        <i x="9" s="1"/>
        <i x="15" s="1"/>
        <i x="13" s="1"/>
        <i x="23" s="1"/>
        <i x="12" s="1"/>
        <i x="22" s="1"/>
        <i x="1" s="1"/>
        <i x="28" s="1"/>
        <i x="27" s="1"/>
        <i x="26" s="1"/>
        <i x="11" s="1"/>
        <i x="8" s="1"/>
        <i x="10" s="1"/>
        <i x="17" s="1"/>
        <i x="2" s="1"/>
        <i x="16" s="1"/>
        <i x="19" s="1"/>
        <i x="29"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4305C980-DA06-4BC1-B0E5-36F60B2AF569}" sourceName="Team">
  <pivotTables>
    <pivotTable tabId="2" name="PivotTable31"/>
  </pivotTables>
  <data>
    <tabular pivotCacheId="1298835625">
      <items count="30">
        <i x="21" s="1"/>
        <i x="18" s="1"/>
        <i x="5" s="1"/>
        <i x="14" s="1"/>
        <i x="6" s="1"/>
        <i x="25" s="1"/>
        <i x="4" s="1"/>
        <i x="24" s="1"/>
        <i x="3" s="1"/>
        <i x="20" s="1"/>
        <i x="0" s="1"/>
        <i x="9" s="1"/>
        <i x="15" s="1"/>
        <i x="13" s="1"/>
        <i x="23" s="1"/>
        <i x="12" s="1"/>
        <i x="22" s="1"/>
        <i x="1" s="1"/>
        <i x="28" s="1"/>
        <i x="27" s="1"/>
        <i x="26" s="1"/>
        <i x="11" s="1"/>
        <i x="8" s="1"/>
        <i x="10" s="1"/>
        <i x="17" s="1"/>
        <i x="2" s="1"/>
        <i x="16" s="1"/>
        <i x="19" s="1"/>
        <i x="29"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11646B35-8B00-4AB7-A8F8-EA3002AE9D43}" cache="Slicer_Team" caption="Team" rowHeight="234950"/>
  <slicer name="Team 1" xr10:uid="{6423C2AD-4066-410B-AECC-CFBFB2CB7BA0}" cache="Slicer_Team1" caption="Team" startItem="2" rowHeight="234950"/>
  <slicer name="Team 2" xr10:uid="{FC85D86F-E1E7-43B6-8E70-63A93ACECC13}" cache="Slicer_Team2" caption="Team"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2D744-7475-4C9B-8888-77E915E35A0F}">
  <dimension ref="A1:O31"/>
  <sheetViews>
    <sheetView topLeftCell="A5" workbookViewId="0">
      <selection activeCell="I25" sqref="I25"/>
    </sheetView>
  </sheetViews>
  <sheetFormatPr defaultColWidth="21" defaultRowHeight="14.4" x14ac:dyDescent="0.3"/>
  <sheetData>
    <row r="1" spans="1:15" x14ac:dyDescent="0.3">
      <c r="A1" t="s">
        <v>0</v>
      </c>
      <c r="B1" t="s">
        <v>43</v>
      </c>
      <c r="C1" t="s">
        <v>44</v>
      </c>
      <c r="D1" t="s">
        <v>1</v>
      </c>
      <c r="E1" t="s">
        <v>7</v>
      </c>
      <c r="F1" t="s">
        <v>10</v>
      </c>
      <c r="G1" t="s">
        <v>2</v>
      </c>
      <c r="H1" t="s">
        <v>3</v>
      </c>
      <c r="I1" t="s">
        <v>4</v>
      </c>
      <c r="J1" t="s">
        <v>11</v>
      </c>
      <c r="K1" t="s">
        <v>5</v>
      </c>
      <c r="L1" t="s">
        <v>6</v>
      </c>
      <c r="M1" t="s">
        <v>42</v>
      </c>
      <c r="N1" t="s">
        <v>8</v>
      </c>
      <c r="O1" t="s">
        <v>9</v>
      </c>
    </row>
    <row r="2" spans="1:15" x14ac:dyDescent="0.3">
      <c r="A2" t="s">
        <v>12</v>
      </c>
      <c r="B2">
        <v>13</v>
      </c>
      <c r="C2">
        <v>3</v>
      </c>
      <c r="D2">
        <v>456</v>
      </c>
      <c r="E2">
        <v>48</v>
      </c>
      <c r="F2">
        <v>197</v>
      </c>
      <c r="G2">
        <v>1053</v>
      </c>
      <c r="H2">
        <v>328</v>
      </c>
      <c r="I2">
        <v>548</v>
      </c>
      <c r="J2">
        <v>13</v>
      </c>
      <c r="K2">
        <v>3697</v>
      </c>
      <c r="L2">
        <v>1838</v>
      </c>
      <c r="M2">
        <f>SUM(K2,L2)</f>
        <v>5535</v>
      </c>
      <c r="N2">
        <v>92</v>
      </c>
      <c r="O2">
        <v>714</v>
      </c>
    </row>
    <row r="3" spans="1:15" x14ac:dyDescent="0.3">
      <c r="A3" t="s">
        <v>13</v>
      </c>
      <c r="B3">
        <v>11</v>
      </c>
      <c r="C3">
        <v>5</v>
      </c>
      <c r="D3">
        <v>418</v>
      </c>
      <c r="E3">
        <v>42</v>
      </c>
      <c r="F3">
        <v>206</v>
      </c>
      <c r="G3">
        <v>1085</v>
      </c>
      <c r="H3">
        <v>374</v>
      </c>
      <c r="I3">
        <v>628</v>
      </c>
      <c r="J3">
        <v>15</v>
      </c>
      <c r="K3">
        <v>3901</v>
      </c>
      <c r="L3">
        <v>1468</v>
      </c>
      <c r="M3">
        <f t="shared" ref="M3:M31" si="0">SUM(K3,L3)</f>
        <v>5369</v>
      </c>
      <c r="N3">
        <v>97</v>
      </c>
      <c r="O3">
        <v>716</v>
      </c>
    </row>
    <row r="4" spans="1:15" x14ac:dyDescent="0.3">
      <c r="A4" t="s">
        <v>14</v>
      </c>
      <c r="B4">
        <v>12</v>
      </c>
      <c r="C4">
        <v>4</v>
      </c>
      <c r="D4">
        <v>398</v>
      </c>
      <c r="E4">
        <v>41</v>
      </c>
      <c r="F4">
        <v>188</v>
      </c>
      <c r="G4">
        <v>1046</v>
      </c>
      <c r="H4">
        <v>358</v>
      </c>
      <c r="I4">
        <v>550</v>
      </c>
      <c r="J4">
        <v>16</v>
      </c>
      <c r="K4">
        <v>3659</v>
      </c>
      <c r="L4">
        <v>1838</v>
      </c>
      <c r="M4">
        <f t="shared" si="0"/>
        <v>5497</v>
      </c>
      <c r="N4">
        <v>119</v>
      </c>
      <c r="O4">
        <v>925</v>
      </c>
    </row>
    <row r="5" spans="1:15" x14ac:dyDescent="0.3">
      <c r="A5" t="s">
        <v>15</v>
      </c>
      <c r="B5">
        <v>13</v>
      </c>
      <c r="C5">
        <v>3</v>
      </c>
      <c r="D5">
        <v>391</v>
      </c>
      <c r="E5">
        <v>46</v>
      </c>
      <c r="F5">
        <v>180</v>
      </c>
      <c r="G5">
        <v>1092</v>
      </c>
      <c r="H5">
        <v>327</v>
      </c>
      <c r="I5">
        <v>536</v>
      </c>
      <c r="J5">
        <v>17</v>
      </c>
      <c r="K5">
        <v>3429</v>
      </c>
      <c r="L5">
        <v>2362</v>
      </c>
      <c r="M5">
        <f t="shared" si="0"/>
        <v>5791</v>
      </c>
      <c r="N5">
        <v>109</v>
      </c>
      <c r="O5">
        <v>949</v>
      </c>
    </row>
    <row r="6" spans="1:15" x14ac:dyDescent="0.3">
      <c r="A6" t="s">
        <v>16</v>
      </c>
      <c r="B6">
        <v>8</v>
      </c>
      <c r="C6">
        <v>8</v>
      </c>
      <c r="D6">
        <v>372</v>
      </c>
      <c r="E6">
        <v>39</v>
      </c>
      <c r="F6">
        <v>190</v>
      </c>
      <c r="G6">
        <v>1088</v>
      </c>
      <c r="H6">
        <v>316</v>
      </c>
      <c r="I6">
        <v>563</v>
      </c>
      <c r="J6">
        <v>16</v>
      </c>
      <c r="K6">
        <v>3432</v>
      </c>
      <c r="L6">
        <v>1793</v>
      </c>
      <c r="M6">
        <f t="shared" si="0"/>
        <v>5225</v>
      </c>
      <c r="N6">
        <v>90</v>
      </c>
      <c r="O6">
        <v>678</v>
      </c>
    </row>
    <row r="7" spans="1:15" x14ac:dyDescent="0.3">
      <c r="A7" t="s">
        <v>17</v>
      </c>
      <c r="B7">
        <v>4</v>
      </c>
      <c r="C7">
        <v>12</v>
      </c>
      <c r="D7">
        <v>371</v>
      </c>
      <c r="E7">
        <v>44</v>
      </c>
      <c r="F7">
        <v>208</v>
      </c>
      <c r="G7">
        <v>1024</v>
      </c>
      <c r="H7">
        <v>335</v>
      </c>
      <c r="I7">
        <v>570</v>
      </c>
      <c r="J7">
        <v>20</v>
      </c>
      <c r="K7">
        <v>3978</v>
      </c>
      <c r="L7">
        <v>1745</v>
      </c>
      <c r="M7">
        <f t="shared" si="0"/>
        <v>5723</v>
      </c>
      <c r="N7">
        <v>94</v>
      </c>
      <c r="O7">
        <v>818</v>
      </c>
    </row>
    <row r="8" spans="1:15" x14ac:dyDescent="0.3">
      <c r="A8" t="s">
        <v>18</v>
      </c>
      <c r="B8">
        <v>12</v>
      </c>
      <c r="C8">
        <v>4</v>
      </c>
      <c r="D8">
        <v>367</v>
      </c>
      <c r="E8">
        <v>31</v>
      </c>
      <c r="F8">
        <v>160</v>
      </c>
      <c r="G8">
        <v>1025</v>
      </c>
      <c r="H8">
        <v>273</v>
      </c>
      <c r="I8">
        <v>487</v>
      </c>
      <c r="J8">
        <v>11</v>
      </c>
      <c r="K8">
        <v>3083</v>
      </c>
      <c r="L8">
        <v>1729</v>
      </c>
      <c r="M8">
        <f t="shared" si="0"/>
        <v>4812</v>
      </c>
      <c r="N8">
        <v>94</v>
      </c>
      <c r="O8">
        <v>638</v>
      </c>
    </row>
    <row r="9" spans="1:15" x14ac:dyDescent="0.3">
      <c r="A9" t="s">
        <v>19</v>
      </c>
      <c r="B9">
        <v>9</v>
      </c>
      <c r="C9">
        <v>7</v>
      </c>
      <c r="D9">
        <v>364</v>
      </c>
      <c r="E9">
        <v>39</v>
      </c>
      <c r="F9">
        <v>174</v>
      </c>
      <c r="G9">
        <v>960</v>
      </c>
      <c r="H9">
        <v>270</v>
      </c>
      <c r="I9">
        <v>471</v>
      </c>
      <c r="J9">
        <v>11</v>
      </c>
      <c r="K9">
        <v>3319</v>
      </c>
      <c r="L9">
        <v>1910</v>
      </c>
      <c r="M9">
        <f t="shared" si="0"/>
        <v>5229</v>
      </c>
      <c r="N9">
        <v>95</v>
      </c>
      <c r="O9">
        <v>740</v>
      </c>
    </row>
    <row r="10" spans="1:15" x14ac:dyDescent="0.3">
      <c r="A10" t="s">
        <v>20</v>
      </c>
      <c r="B10">
        <v>10</v>
      </c>
      <c r="C10">
        <v>6</v>
      </c>
      <c r="D10">
        <v>363</v>
      </c>
      <c r="E10">
        <v>35</v>
      </c>
      <c r="F10">
        <v>196</v>
      </c>
      <c r="G10">
        <v>1076</v>
      </c>
      <c r="H10">
        <v>328</v>
      </c>
      <c r="I10">
        <v>548</v>
      </c>
      <c r="J10">
        <v>18</v>
      </c>
      <c r="K10">
        <v>3745</v>
      </c>
      <c r="L10">
        <v>1882</v>
      </c>
      <c r="M10">
        <f t="shared" si="0"/>
        <v>5627</v>
      </c>
      <c r="N10">
        <v>117</v>
      </c>
      <c r="O10">
        <v>963</v>
      </c>
    </row>
    <row r="11" spans="1:15" x14ac:dyDescent="0.3">
      <c r="A11" t="s">
        <v>21</v>
      </c>
      <c r="B11">
        <v>8</v>
      </c>
      <c r="C11">
        <v>8</v>
      </c>
      <c r="D11">
        <v>345</v>
      </c>
      <c r="E11">
        <v>34</v>
      </c>
      <c r="F11">
        <v>157</v>
      </c>
      <c r="G11">
        <v>972</v>
      </c>
      <c r="H11">
        <v>272</v>
      </c>
      <c r="I11">
        <v>463</v>
      </c>
      <c r="J11">
        <v>15</v>
      </c>
      <c r="K11">
        <v>3098</v>
      </c>
      <c r="L11">
        <v>1950</v>
      </c>
      <c r="M11">
        <f t="shared" si="0"/>
        <v>5048</v>
      </c>
      <c r="N11">
        <v>91</v>
      </c>
      <c r="O11">
        <v>812</v>
      </c>
    </row>
    <row r="12" spans="1:15" x14ac:dyDescent="0.3">
      <c r="A12" t="s">
        <v>22</v>
      </c>
      <c r="B12">
        <v>10</v>
      </c>
      <c r="C12">
        <v>6</v>
      </c>
      <c r="D12">
        <v>344</v>
      </c>
      <c r="E12">
        <v>33</v>
      </c>
      <c r="F12">
        <v>146</v>
      </c>
      <c r="G12">
        <v>1002</v>
      </c>
      <c r="H12">
        <v>246</v>
      </c>
      <c r="I12">
        <v>456</v>
      </c>
      <c r="J12">
        <v>19</v>
      </c>
      <c r="K12">
        <v>2841</v>
      </c>
      <c r="L12">
        <v>2299</v>
      </c>
      <c r="M12">
        <f t="shared" si="0"/>
        <v>5140</v>
      </c>
      <c r="N12">
        <v>83</v>
      </c>
      <c r="O12">
        <v>665</v>
      </c>
    </row>
    <row r="13" spans="1:15" x14ac:dyDescent="0.3">
      <c r="A13" t="s">
        <v>23</v>
      </c>
      <c r="B13">
        <v>7</v>
      </c>
      <c r="C13">
        <v>9</v>
      </c>
      <c r="D13">
        <v>340</v>
      </c>
      <c r="E13">
        <v>35</v>
      </c>
      <c r="F13">
        <v>172</v>
      </c>
      <c r="G13">
        <v>1034</v>
      </c>
      <c r="H13">
        <v>311</v>
      </c>
      <c r="I13">
        <v>533</v>
      </c>
      <c r="J13">
        <v>19</v>
      </c>
      <c r="K13">
        <v>3078</v>
      </c>
      <c r="L13">
        <v>2174</v>
      </c>
      <c r="M13">
        <f t="shared" si="0"/>
        <v>5252</v>
      </c>
      <c r="N13">
        <v>156</v>
      </c>
      <c r="O13">
        <v>1266</v>
      </c>
    </row>
    <row r="14" spans="1:15" x14ac:dyDescent="0.3">
      <c r="A14" t="s">
        <v>24</v>
      </c>
      <c r="B14">
        <v>8</v>
      </c>
      <c r="C14">
        <v>8</v>
      </c>
      <c r="D14">
        <v>339</v>
      </c>
      <c r="E14">
        <v>36</v>
      </c>
      <c r="F14">
        <v>173</v>
      </c>
      <c r="G14">
        <v>1000</v>
      </c>
      <c r="H14">
        <v>300</v>
      </c>
      <c r="I14">
        <v>504</v>
      </c>
      <c r="J14">
        <v>11</v>
      </c>
      <c r="K14">
        <v>3543</v>
      </c>
      <c r="L14">
        <v>1622</v>
      </c>
      <c r="M14">
        <f t="shared" si="0"/>
        <v>5165</v>
      </c>
      <c r="N14">
        <v>111</v>
      </c>
      <c r="O14">
        <v>852</v>
      </c>
    </row>
    <row r="15" spans="1:15" x14ac:dyDescent="0.3">
      <c r="A15" t="s">
        <v>25</v>
      </c>
      <c r="B15">
        <v>9</v>
      </c>
      <c r="C15">
        <v>7</v>
      </c>
      <c r="D15">
        <v>325</v>
      </c>
      <c r="E15">
        <v>32</v>
      </c>
      <c r="F15">
        <v>208</v>
      </c>
      <c r="G15">
        <v>1038</v>
      </c>
      <c r="H15">
        <v>353</v>
      </c>
      <c r="I15">
        <v>557</v>
      </c>
      <c r="J15">
        <v>20</v>
      </c>
      <c r="K15">
        <v>4110</v>
      </c>
      <c r="L15">
        <v>1650</v>
      </c>
      <c r="M15">
        <f t="shared" si="0"/>
        <v>5760</v>
      </c>
      <c r="N15">
        <v>127</v>
      </c>
      <c r="O15">
        <v>1006</v>
      </c>
    </row>
    <row r="16" spans="1:15" x14ac:dyDescent="0.3">
      <c r="A16" t="s">
        <v>26</v>
      </c>
      <c r="B16">
        <v>10</v>
      </c>
      <c r="C16">
        <v>6</v>
      </c>
      <c r="D16">
        <v>319</v>
      </c>
      <c r="E16">
        <v>34</v>
      </c>
      <c r="F16">
        <v>149</v>
      </c>
      <c r="G16">
        <v>1094</v>
      </c>
      <c r="H16">
        <v>279</v>
      </c>
      <c r="I16">
        <v>483</v>
      </c>
      <c r="J16">
        <v>24</v>
      </c>
      <c r="K16">
        <v>3218</v>
      </c>
      <c r="L16">
        <v>1901</v>
      </c>
      <c r="M16">
        <f t="shared" si="0"/>
        <v>5119</v>
      </c>
      <c r="N16">
        <v>106</v>
      </c>
      <c r="O16">
        <v>831</v>
      </c>
    </row>
    <row r="17" spans="1:15" x14ac:dyDescent="0.3">
      <c r="A17" t="s">
        <v>27</v>
      </c>
      <c r="B17">
        <v>9</v>
      </c>
      <c r="C17">
        <v>7</v>
      </c>
      <c r="D17">
        <v>317</v>
      </c>
      <c r="E17">
        <v>35</v>
      </c>
      <c r="F17">
        <v>172</v>
      </c>
      <c r="G17">
        <v>1000</v>
      </c>
      <c r="H17">
        <v>311</v>
      </c>
      <c r="I17">
        <v>537</v>
      </c>
      <c r="J17">
        <v>11</v>
      </c>
      <c r="K17">
        <v>3296</v>
      </c>
      <c r="L17">
        <v>1448</v>
      </c>
      <c r="M17">
        <f t="shared" si="0"/>
        <v>4744</v>
      </c>
      <c r="N17">
        <v>76</v>
      </c>
      <c r="O17">
        <v>615</v>
      </c>
    </row>
    <row r="18" spans="1:15" x14ac:dyDescent="0.3">
      <c r="A18" t="s">
        <v>28</v>
      </c>
      <c r="B18">
        <v>7</v>
      </c>
      <c r="C18">
        <v>9</v>
      </c>
      <c r="D18">
        <v>317</v>
      </c>
      <c r="E18">
        <v>30</v>
      </c>
      <c r="F18">
        <v>147</v>
      </c>
      <c r="G18">
        <v>974</v>
      </c>
      <c r="H18">
        <v>261</v>
      </c>
      <c r="I18">
        <v>494</v>
      </c>
      <c r="J18">
        <v>17</v>
      </c>
      <c r="K18">
        <v>3027</v>
      </c>
      <c r="L18">
        <v>1997</v>
      </c>
      <c r="M18">
        <f t="shared" si="0"/>
        <v>5024</v>
      </c>
      <c r="N18">
        <v>112</v>
      </c>
      <c r="O18">
        <v>879</v>
      </c>
    </row>
    <row r="19" spans="1:15" x14ac:dyDescent="0.3">
      <c r="A19" t="s">
        <v>29</v>
      </c>
      <c r="B19">
        <v>8</v>
      </c>
      <c r="C19">
        <v>8</v>
      </c>
      <c r="D19">
        <v>31</v>
      </c>
      <c r="E19">
        <v>30</v>
      </c>
      <c r="F19">
        <v>168</v>
      </c>
      <c r="G19">
        <v>1022</v>
      </c>
      <c r="H19">
        <v>314</v>
      </c>
      <c r="I19">
        <v>577</v>
      </c>
      <c r="J19">
        <v>21</v>
      </c>
      <c r="K19">
        <v>3358</v>
      </c>
      <c r="L19">
        <v>1312</v>
      </c>
      <c r="M19">
        <f t="shared" si="0"/>
        <v>4670</v>
      </c>
      <c r="N19">
        <v>110</v>
      </c>
      <c r="O19">
        <v>969</v>
      </c>
    </row>
    <row r="20" spans="1:15" x14ac:dyDescent="0.3">
      <c r="A20" t="s">
        <v>30</v>
      </c>
      <c r="B20">
        <v>3</v>
      </c>
      <c r="C20">
        <v>13</v>
      </c>
      <c r="D20">
        <v>309</v>
      </c>
      <c r="E20">
        <v>35</v>
      </c>
      <c r="F20">
        <v>202</v>
      </c>
      <c r="G20">
        <v>971</v>
      </c>
      <c r="H20">
        <v>356</v>
      </c>
      <c r="I20">
        <v>600</v>
      </c>
      <c r="J20">
        <v>30</v>
      </c>
      <c r="K20">
        <v>3655</v>
      </c>
      <c r="L20">
        <v>1461</v>
      </c>
      <c r="M20">
        <f t="shared" si="0"/>
        <v>5116</v>
      </c>
      <c r="N20">
        <v>111</v>
      </c>
      <c r="O20">
        <v>961</v>
      </c>
    </row>
    <row r="21" spans="1:15" x14ac:dyDescent="0.3">
      <c r="A21" t="s">
        <v>31</v>
      </c>
      <c r="B21">
        <v>6</v>
      </c>
      <c r="C21">
        <v>10</v>
      </c>
      <c r="D21">
        <v>303</v>
      </c>
      <c r="E21">
        <v>28</v>
      </c>
      <c r="F21">
        <v>141</v>
      </c>
      <c r="G21">
        <v>986</v>
      </c>
      <c r="H21">
        <v>249</v>
      </c>
      <c r="I21">
        <v>481</v>
      </c>
      <c r="J21">
        <v>23</v>
      </c>
      <c r="K21">
        <v>2765</v>
      </c>
      <c r="L21">
        <v>1607</v>
      </c>
      <c r="M21">
        <f>SUM(K21,L21)</f>
        <v>4372</v>
      </c>
      <c r="N21">
        <v>133</v>
      </c>
      <c r="O21">
        <v>1015</v>
      </c>
    </row>
    <row r="22" spans="1:15" x14ac:dyDescent="0.3">
      <c r="A22" t="s">
        <v>32</v>
      </c>
      <c r="B22">
        <v>5</v>
      </c>
      <c r="C22">
        <v>11</v>
      </c>
      <c r="D22">
        <v>302</v>
      </c>
      <c r="E22">
        <v>35</v>
      </c>
      <c r="F22">
        <v>180</v>
      </c>
      <c r="G22">
        <v>976</v>
      </c>
      <c r="H22">
        <v>309</v>
      </c>
      <c r="I22">
        <v>541</v>
      </c>
      <c r="J22">
        <v>21</v>
      </c>
      <c r="K22">
        <v>3203</v>
      </c>
      <c r="L22">
        <v>1810</v>
      </c>
      <c r="M22">
        <f t="shared" si="0"/>
        <v>5013</v>
      </c>
      <c r="N22">
        <v>108</v>
      </c>
      <c r="O22">
        <v>863</v>
      </c>
    </row>
    <row r="23" spans="1:15" x14ac:dyDescent="0.3">
      <c r="A23" t="s">
        <v>33</v>
      </c>
      <c r="B23">
        <v>7</v>
      </c>
      <c r="C23">
        <v>9</v>
      </c>
      <c r="D23">
        <v>300</v>
      </c>
      <c r="E23">
        <v>31</v>
      </c>
      <c r="F23">
        <v>214</v>
      </c>
      <c r="G23">
        <v>1050</v>
      </c>
      <c r="H23">
        <v>336</v>
      </c>
      <c r="I23">
        <v>613</v>
      </c>
      <c r="J23">
        <v>21</v>
      </c>
      <c r="K23">
        <v>3688</v>
      </c>
      <c r="L23">
        <v>1502</v>
      </c>
      <c r="M23">
        <f t="shared" si="0"/>
        <v>5190</v>
      </c>
      <c r="N23">
        <v>106</v>
      </c>
      <c r="O23">
        <v>873</v>
      </c>
    </row>
    <row r="24" spans="1:15" x14ac:dyDescent="0.3">
      <c r="A24" t="s">
        <v>34</v>
      </c>
      <c r="B24">
        <v>9</v>
      </c>
      <c r="C24">
        <v>7</v>
      </c>
      <c r="D24">
        <v>298</v>
      </c>
      <c r="E24">
        <v>39</v>
      </c>
      <c r="F24">
        <v>186</v>
      </c>
      <c r="G24">
        <v>1030</v>
      </c>
      <c r="H24">
        <v>331</v>
      </c>
      <c r="I24">
        <v>561</v>
      </c>
      <c r="J24">
        <v>19</v>
      </c>
      <c r="K24">
        <v>3658</v>
      </c>
      <c r="L24">
        <v>1546</v>
      </c>
      <c r="M24">
        <f t="shared" si="0"/>
        <v>5204</v>
      </c>
      <c r="N24">
        <v>106</v>
      </c>
      <c r="O24">
        <v>835</v>
      </c>
    </row>
    <row r="25" spans="1:15" x14ac:dyDescent="0.3">
      <c r="A25" t="s">
        <v>35</v>
      </c>
      <c r="B25">
        <v>9</v>
      </c>
      <c r="C25">
        <v>7</v>
      </c>
      <c r="D25">
        <v>297</v>
      </c>
      <c r="E25">
        <v>33</v>
      </c>
      <c r="F25">
        <v>168</v>
      </c>
      <c r="G25">
        <v>1045</v>
      </c>
      <c r="H25">
        <v>290</v>
      </c>
      <c r="I25">
        <v>53</v>
      </c>
      <c r="J25">
        <v>14</v>
      </c>
      <c r="K25">
        <v>2890</v>
      </c>
      <c r="L25">
        <v>2009</v>
      </c>
      <c r="M25">
        <f t="shared" si="0"/>
        <v>4899</v>
      </c>
      <c r="N25">
        <v>122</v>
      </c>
      <c r="O25">
        <v>901</v>
      </c>
    </row>
    <row r="26" spans="1:15" x14ac:dyDescent="0.3">
      <c r="A26" t="s">
        <v>36</v>
      </c>
      <c r="B26">
        <v>10</v>
      </c>
      <c r="C26">
        <v>6</v>
      </c>
      <c r="D26">
        <v>286</v>
      </c>
      <c r="E26">
        <v>26</v>
      </c>
      <c r="F26">
        <v>163</v>
      </c>
      <c r="G26">
        <v>981</v>
      </c>
      <c r="H26">
        <v>307</v>
      </c>
      <c r="I26">
        <v>487</v>
      </c>
      <c r="J26">
        <v>14</v>
      </c>
      <c r="K26">
        <v>3122</v>
      </c>
      <c r="L26">
        <v>1641</v>
      </c>
      <c r="M26">
        <f t="shared" si="0"/>
        <v>4763</v>
      </c>
      <c r="N26">
        <v>103</v>
      </c>
      <c r="O26">
        <v>832</v>
      </c>
    </row>
    <row r="27" spans="1:15" x14ac:dyDescent="0.3">
      <c r="A27" t="s">
        <v>37</v>
      </c>
      <c r="B27">
        <v>7</v>
      </c>
      <c r="C27">
        <v>9</v>
      </c>
      <c r="D27">
        <v>283</v>
      </c>
      <c r="E27">
        <v>28</v>
      </c>
      <c r="F27">
        <v>176</v>
      </c>
      <c r="G27">
        <v>1046</v>
      </c>
      <c r="H27">
        <v>318</v>
      </c>
      <c r="I27">
        <v>551</v>
      </c>
      <c r="J27">
        <v>18</v>
      </c>
      <c r="K27">
        <v>3185</v>
      </c>
      <c r="L27">
        <v>1720</v>
      </c>
      <c r="M27">
        <f t="shared" si="0"/>
        <v>4905</v>
      </c>
      <c r="N27">
        <v>103</v>
      </c>
      <c r="O27">
        <v>808</v>
      </c>
    </row>
    <row r="28" spans="1:15" x14ac:dyDescent="0.3">
      <c r="A28" t="s">
        <v>38</v>
      </c>
      <c r="B28">
        <v>1</v>
      </c>
      <c r="C28">
        <v>15</v>
      </c>
      <c r="D28">
        <v>279</v>
      </c>
      <c r="E28">
        <v>30</v>
      </c>
      <c r="F28">
        <v>191</v>
      </c>
      <c r="G28">
        <v>1077</v>
      </c>
      <c r="H28">
        <v>339</v>
      </c>
      <c r="I28">
        <v>629</v>
      </c>
      <c r="J28">
        <v>30</v>
      </c>
      <c r="K28">
        <v>3625</v>
      </c>
      <c r="L28">
        <v>1583</v>
      </c>
      <c r="M28">
        <f t="shared" si="0"/>
        <v>5208</v>
      </c>
      <c r="N28">
        <v>110</v>
      </c>
      <c r="O28">
        <v>819</v>
      </c>
    </row>
    <row r="29" spans="1:15" x14ac:dyDescent="0.3">
      <c r="A29" t="s">
        <v>39</v>
      </c>
      <c r="B29">
        <v>6</v>
      </c>
      <c r="C29">
        <v>10</v>
      </c>
      <c r="D29">
        <v>242</v>
      </c>
      <c r="E29">
        <v>18</v>
      </c>
      <c r="F29">
        <v>145</v>
      </c>
      <c r="G29">
        <v>1000</v>
      </c>
      <c r="H29">
        <v>238</v>
      </c>
      <c r="I29">
        <v>459</v>
      </c>
      <c r="J29">
        <v>21</v>
      </c>
      <c r="K29">
        <v>2339</v>
      </c>
      <c r="L29">
        <v>1603</v>
      </c>
      <c r="M29">
        <f t="shared" si="0"/>
        <v>3942</v>
      </c>
      <c r="N29">
        <v>85</v>
      </c>
      <c r="O29">
        <v>666</v>
      </c>
    </row>
    <row r="30" spans="1:15" x14ac:dyDescent="0.3">
      <c r="A30" t="s">
        <v>40</v>
      </c>
      <c r="B30">
        <v>3</v>
      </c>
      <c r="C30">
        <v>13</v>
      </c>
      <c r="D30">
        <v>229</v>
      </c>
      <c r="E30">
        <v>23</v>
      </c>
      <c r="F30">
        <v>135</v>
      </c>
      <c r="G30">
        <v>923</v>
      </c>
      <c r="H30">
        <v>295</v>
      </c>
      <c r="I30">
        <v>515</v>
      </c>
      <c r="J30">
        <v>17</v>
      </c>
      <c r="K30">
        <v>2898</v>
      </c>
      <c r="L30">
        <v>1308</v>
      </c>
      <c r="M30">
        <f t="shared" si="0"/>
        <v>4206</v>
      </c>
      <c r="N30">
        <v>114</v>
      </c>
      <c r="O30">
        <v>853</v>
      </c>
    </row>
    <row r="31" spans="1:15" x14ac:dyDescent="0.3">
      <c r="A31" t="s">
        <v>41</v>
      </c>
      <c r="B31">
        <v>6</v>
      </c>
      <c r="C31">
        <v>10</v>
      </c>
      <c r="D31">
        <v>221</v>
      </c>
      <c r="E31">
        <v>30</v>
      </c>
      <c r="F31">
        <v>152</v>
      </c>
      <c r="G31">
        <v>996</v>
      </c>
      <c r="H31">
        <v>274</v>
      </c>
      <c r="I31">
        <v>494</v>
      </c>
      <c r="J31">
        <v>20</v>
      </c>
      <c r="K31">
        <v>2727</v>
      </c>
      <c r="L31">
        <v>1589</v>
      </c>
      <c r="M31">
        <f t="shared" si="0"/>
        <v>4316</v>
      </c>
      <c r="N31">
        <v>95</v>
      </c>
      <c r="O31">
        <v>787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70C7B-8432-4F90-8A9B-F01739793DA5}">
  <dimension ref="B2:U61"/>
  <sheetViews>
    <sheetView topLeftCell="K16" zoomScale="85" zoomScaleNormal="85" workbookViewId="0">
      <selection activeCell="S13" sqref="S13"/>
    </sheetView>
  </sheetViews>
  <sheetFormatPr defaultColWidth="16.77734375" defaultRowHeight="14.4" x14ac:dyDescent="0.3"/>
  <cols>
    <col min="2" max="2" width="20.88671875" bestFit="1" customWidth="1"/>
    <col min="3" max="3" width="17.88671875" bestFit="1" customWidth="1"/>
    <col min="4" max="4" width="12.77734375" bestFit="1" customWidth="1"/>
    <col min="5" max="5" width="17.21875" bestFit="1" customWidth="1"/>
    <col min="6" max="6" width="11.5546875" bestFit="1" customWidth="1"/>
    <col min="8" max="8" width="16.6640625" bestFit="1" customWidth="1"/>
    <col min="9" max="9" width="11.5546875" bestFit="1" customWidth="1"/>
    <col min="11" max="11" width="20.88671875" bestFit="1" customWidth="1"/>
    <col min="12" max="12" width="19.33203125" bestFit="1" customWidth="1"/>
    <col min="14" max="14" width="20.88671875" bestFit="1" customWidth="1"/>
    <col min="15" max="15" width="12.109375" bestFit="1" customWidth="1"/>
    <col min="17" max="17" width="16.88671875" bestFit="1" customWidth="1"/>
    <col min="18" max="18" width="11.5546875" bestFit="1" customWidth="1"/>
    <col min="19" max="19" width="20.88671875" bestFit="1" customWidth="1"/>
    <col min="20" max="20" width="23.88671875" bestFit="1" customWidth="1"/>
    <col min="21" max="21" width="24" bestFit="1" customWidth="1"/>
  </cols>
  <sheetData>
    <row r="2" spans="2:18" x14ac:dyDescent="0.3">
      <c r="B2" s="1" t="s">
        <v>45</v>
      </c>
      <c r="C2" t="s">
        <v>47</v>
      </c>
      <c r="E2" s="1" t="s">
        <v>45</v>
      </c>
      <c r="F2" t="s">
        <v>47</v>
      </c>
      <c r="H2" s="1" t="s">
        <v>45</v>
      </c>
      <c r="I2" t="s">
        <v>47</v>
      </c>
      <c r="K2" s="1" t="s">
        <v>45</v>
      </c>
      <c r="L2" t="s">
        <v>47</v>
      </c>
      <c r="N2" s="1" t="s">
        <v>45</v>
      </c>
      <c r="O2" t="s">
        <v>47</v>
      </c>
      <c r="Q2" s="1" t="s">
        <v>45</v>
      </c>
      <c r="R2" t="s">
        <v>47</v>
      </c>
    </row>
    <row r="3" spans="2:18" x14ac:dyDescent="0.3">
      <c r="B3" s="2" t="s">
        <v>26</v>
      </c>
      <c r="C3" s="3">
        <v>10</v>
      </c>
      <c r="E3" s="2" t="s">
        <v>17</v>
      </c>
      <c r="F3" s="3">
        <v>4</v>
      </c>
      <c r="H3" s="2" t="s">
        <v>15</v>
      </c>
      <c r="I3" s="3">
        <v>13</v>
      </c>
      <c r="K3" s="2" t="s">
        <v>33</v>
      </c>
      <c r="L3" s="3">
        <v>7</v>
      </c>
      <c r="N3" s="2" t="s">
        <v>37</v>
      </c>
      <c r="O3" s="3">
        <v>7</v>
      </c>
      <c r="Q3" s="2" t="s">
        <v>30</v>
      </c>
      <c r="R3" s="3">
        <v>3</v>
      </c>
    </row>
    <row r="4" spans="2:18" x14ac:dyDescent="0.3">
      <c r="B4" s="2" t="s">
        <v>27</v>
      </c>
      <c r="C4" s="3">
        <v>9</v>
      </c>
      <c r="E4" s="2" t="s">
        <v>16</v>
      </c>
      <c r="F4" s="3">
        <v>8</v>
      </c>
      <c r="H4" s="2" t="s">
        <v>35</v>
      </c>
      <c r="I4" s="3">
        <v>9</v>
      </c>
      <c r="K4" s="2" t="s">
        <v>36</v>
      </c>
      <c r="L4" s="3">
        <v>10</v>
      </c>
      <c r="N4" s="2" t="s">
        <v>32</v>
      </c>
      <c r="O4" s="3">
        <v>5</v>
      </c>
      <c r="Q4" s="2" t="s">
        <v>18</v>
      </c>
      <c r="R4" s="3">
        <v>12</v>
      </c>
    </row>
    <row r="5" spans="2:18" x14ac:dyDescent="0.3">
      <c r="B5" s="2" t="s">
        <v>24</v>
      </c>
      <c r="C5" s="3">
        <v>8</v>
      </c>
      <c r="E5" s="2" t="s">
        <v>21</v>
      </c>
      <c r="F5" s="3">
        <v>8</v>
      </c>
      <c r="H5" s="2" t="s">
        <v>23</v>
      </c>
      <c r="I5" s="3">
        <v>7</v>
      </c>
      <c r="K5" s="2" t="s">
        <v>39</v>
      </c>
      <c r="L5" s="3">
        <v>6</v>
      </c>
      <c r="N5" s="2" t="s">
        <v>12</v>
      </c>
      <c r="O5" s="3">
        <v>13</v>
      </c>
      <c r="Q5" s="2" t="s">
        <v>40</v>
      </c>
      <c r="R5" s="3">
        <v>3</v>
      </c>
    </row>
    <row r="6" spans="2:18" x14ac:dyDescent="0.3">
      <c r="B6" s="2" t="s">
        <v>13</v>
      </c>
      <c r="C6" s="3">
        <v>11</v>
      </c>
      <c r="E6" s="2" t="s">
        <v>25</v>
      </c>
      <c r="F6" s="3">
        <v>9</v>
      </c>
      <c r="H6" s="2" t="s">
        <v>29</v>
      </c>
      <c r="I6" s="3">
        <v>8</v>
      </c>
      <c r="K6" s="2" t="s">
        <v>20</v>
      </c>
      <c r="L6" s="3">
        <v>10</v>
      </c>
      <c r="N6" s="2" t="s">
        <v>34</v>
      </c>
      <c r="O6" s="3">
        <v>9</v>
      </c>
      <c r="Q6" s="2" t="s">
        <v>14</v>
      </c>
      <c r="R6" s="3">
        <v>12</v>
      </c>
    </row>
    <row r="7" spans="2:18" x14ac:dyDescent="0.3">
      <c r="B7" s="2" t="s">
        <v>38</v>
      </c>
      <c r="C7" s="3">
        <v>1</v>
      </c>
      <c r="E7" s="2" t="s">
        <v>22</v>
      </c>
      <c r="F7" s="3">
        <v>10</v>
      </c>
      <c r="H7" s="2" t="s">
        <v>28</v>
      </c>
      <c r="I7" s="3">
        <v>7</v>
      </c>
      <c r="K7" s="2" t="s">
        <v>19</v>
      </c>
      <c r="L7" s="3">
        <v>9</v>
      </c>
      <c r="N7" s="2" t="s">
        <v>41</v>
      </c>
      <c r="O7" s="3">
        <v>6</v>
      </c>
      <c r="Q7" s="2" t="s">
        <v>31</v>
      </c>
      <c r="R7" s="3">
        <v>6</v>
      </c>
    </row>
    <row r="8" spans="2:18" x14ac:dyDescent="0.3">
      <c r="B8" s="2" t="s">
        <v>46</v>
      </c>
      <c r="C8" s="3">
        <v>39</v>
      </c>
      <c r="E8" s="2" t="s">
        <v>46</v>
      </c>
      <c r="F8" s="3">
        <v>39</v>
      </c>
      <c r="H8" s="2" t="s">
        <v>46</v>
      </c>
      <c r="I8" s="3">
        <v>44</v>
      </c>
      <c r="K8" s="2" t="s">
        <v>46</v>
      </c>
      <c r="L8" s="3">
        <v>42</v>
      </c>
      <c r="N8" s="2" t="s">
        <v>46</v>
      </c>
      <c r="O8" s="3">
        <v>40</v>
      </c>
      <c r="Q8" s="2" t="s">
        <v>46</v>
      </c>
      <c r="R8" s="3">
        <v>36</v>
      </c>
    </row>
    <row r="30" spans="2:21" x14ac:dyDescent="0.3">
      <c r="B30" s="1" t="s">
        <v>45</v>
      </c>
      <c r="C30" t="s">
        <v>51</v>
      </c>
      <c r="K30" s="1" t="s">
        <v>45</v>
      </c>
      <c r="L30" t="s">
        <v>48</v>
      </c>
      <c r="S30" s="1" t="s">
        <v>45</v>
      </c>
      <c r="T30" t="s">
        <v>49</v>
      </c>
      <c r="U30" t="s">
        <v>50</v>
      </c>
    </row>
    <row r="31" spans="2:21" x14ac:dyDescent="0.3">
      <c r="B31" s="2" t="s">
        <v>33</v>
      </c>
      <c r="C31" s="3">
        <v>5190</v>
      </c>
      <c r="K31" s="2" t="s">
        <v>33</v>
      </c>
      <c r="L31" s="3">
        <v>31</v>
      </c>
      <c r="S31" s="2" t="s">
        <v>33</v>
      </c>
      <c r="T31" s="3">
        <v>336</v>
      </c>
      <c r="U31" s="3">
        <v>613</v>
      </c>
    </row>
    <row r="32" spans="2:21" x14ac:dyDescent="0.3">
      <c r="B32" s="2" t="s">
        <v>30</v>
      </c>
      <c r="C32" s="3">
        <v>5116</v>
      </c>
      <c r="K32" s="2" t="s">
        <v>30</v>
      </c>
      <c r="L32" s="3">
        <v>35</v>
      </c>
      <c r="S32" s="2" t="s">
        <v>30</v>
      </c>
      <c r="T32" s="3">
        <v>356</v>
      </c>
      <c r="U32" s="3">
        <v>600</v>
      </c>
    </row>
    <row r="33" spans="2:21" x14ac:dyDescent="0.3">
      <c r="B33" s="2" t="s">
        <v>17</v>
      </c>
      <c r="C33" s="3">
        <v>5723</v>
      </c>
      <c r="K33" s="2" t="s">
        <v>17</v>
      </c>
      <c r="L33" s="3">
        <v>44</v>
      </c>
      <c r="S33" s="2" t="s">
        <v>17</v>
      </c>
      <c r="T33" s="3">
        <v>335</v>
      </c>
      <c r="U33" s="3">
        <v>570</v>
      </c>
    </row>
    <row r="34" spans="2:21" x14ac:dyDescent="0.3">
      <c r="B34" s="2" t="s">
        <v>26</v>
      </c>
      <c r="C34" s="3">
        <v>5119</v>
      </c>
      <c r="K34" s="2" t="s">
        <v>26</v>
      </c>
      <c r="L34" s="3">
        <v>34</v>
      </c>
      <c r="S34" s="2" t="s">
        <v>26</v>
      </c>
      <c r="T34" s="3">
        <v>279</v>
      </c>
      <c r="U34" s="3">
        <v>483</v>
      </c>
    </row>
    <row r="35" spans="2:21" x14ac:dyDescent="0.3">
      <c r="B35" s="2" t="s">
        <v>18</v>
      </c>
      <c r="C35" s="3">
        <v>4812</v>
      </c>
      <c r="K35" s="2" t="s">
        <v>18</v>
      </c>
      <c r="L35" s="3">
        <v>31</v>
      </c>
      <c r="S35" s="2" t="s">
        <v>18</v>
      </c>
      <c r="T35" s="3">
        <v>273</v>
      </c>
      <c r="U35" s="3">
        <v>487</v>
      </c>
    </row>
    <row r="36" spans="2:21" x14ac:dyDescent="0.3">
      <c r="B36" s="2" t="s">
        <v>37</v>
      </c>
      <c r="C36" s="3">
        <v>4905</v>
      </c>
      <c r="K36" s="2" t="s">
        <v>37</v>
      </c>
      <c r="L36" s="3">
        <v>28</v>
      </c>
      <c r="S36" s="2" t="s">
        <v>37</v>
      </c>
      <c r="T36" s="3">
        <v>318</v>
      </c>
      <c r="U36" s="3">
        <v>551</v>
      </c>
    </row>
    <row r="37" spans="2:21" x14ac:dyDescent="0.3">
      <c r="B37" s="2" t="s">
        <v>16</v>
      </c>
      <c r="C37" s="3">
        <v>5225</v>
      </c>
      <c r="K37" s="2" t="s">
        <v>16</v>
      </c>
      <c r="L37" s="3">
        <v>39</v>
      </c>
      <c r="S37" s="2" t="s">
        <v>16</v>
      </c>
      <c r="T37" s="3">
        <v>316</v>
      </c>
      <c r="U37" s="3">
        <v>563</v>
      </c>
    </row>
    <row r="38" spans="2:21" x14ac:dyDescent="0.3">
      <c r="B38" s="2" t="s">
        <v>36</v>
      </c>
      <c r="C38" s="3">
        <v>4763</v>
      </c>
      <c r="K38" s="2" t="s">
        <v>36</v>
      </c>
      <c r="L38" s="3">
        <v>26</v>
      </c>
      <c r="S38" s="2" t="s">
        <v>36</v>
      </c>
      <c r="T38" s="3">
        <v>307</v>
      </c>
      <c r="U38" s="3">
        <v>487</v>
      </c>
    </row>
    <row r="39" spans="2:21" x14ac:dyDescent="0.3">
      <c r="B39" s="2" t="s">
        <v>15</v>
      </c>
      <c r="C39" s="3">
        <v>5791</v>
      </c>
      <c r="K39" s="2" t="s">
        <v>15</v>
      </c>
      <c r="L39" s="3">
        <v>46</v>
      </c>
      <c r="S39" s="2" t="s">
        <v>15</v>
      </c>
      <c r="T39" s="3">
        <v>327</v>
      </c>
      <c r="U39" s="3">
        <v>536</v>
      </c>
    </row>
    <row r="40" spans="2:21" x14ac:dyDescent="0.3">
      <c r="B40" s="2" t="s">
        <v>32</v>
      </c>
      <c r="C40" s="3">
        <v>5013</v>
      </c>
      <c r="K40" s="2" t="s">
        <v>32</v>
      </c>
      <c r="L40" s="3">
        <v>35</v>
      </c>
      <c r="S40" s="2" t="s">
        <v>32</v>
      </c>
      <c r="T40" s="3">
        <v>309</v>
      </c>
      <c r="U40" s="3">
        <v>541</v>
      </c>
    </row>
    <row r="41" spans="2:21" x14ac:dyDescent="0.3">
      <c r="B41" s="2" t="s">
        <v>12</v>
      </c>
      <c r="C41" s="3">
        <v>5535</v>
      </c>
      <c r="K41" s="2" t="s">
        <v>12</v>
      </c>
      <c r="L41" s="3">
        <v>48</v>
      </c>
      <c r="S41" s="2" t="s">
        <v>12</v>
      </c>
      <c r="T41" s="3">
        <v>328</v>
      </c>
      <c r="U41" s="3">
        <v>548</v>
      </c>
    </row>
    <row r="42" spans="2:21" x14ac:dyDescent="0.3">
      <c r="B42" s="2" t="s">
        <v>21</v>
      </c>
      <c r="C42" s="3">
        <v>5048</v>
      </c>
      <c r="K42" s="2" t="s">
        <v>21</v>
      </c>
      <c r="L42" s="3">
        <v>34</v>
      </c>
      <c r="S42" s="2" t="s">
        <v>21</v>
      </c>
      <c r="T42" s="3">
        <v>272</v>
      </c>
      <c r="U42" s="3">
        <v>463</v>
      </c>
    </row>
    <row r="43" spans="2:21" x14ac:dyDescent="0.3">
      <c r="B43" s="2" t="s">
        <v>27</v>
      </c>
      <c r="C43" s="3">
        <v>4744</v>
      </c>
      <c r="K43" s="2" t="s">
        <v>27</v>
      </c>
      <c r="L43" s="3">
        <v>35</v>
      </c>
      <c r="S43" s="2" t="s">
        <v>27</v>
      </c>
      <c r="T43" s="3">
        <v>311</v>
      </c>
      <c r="U43" s="3">
        <v>537</v>
      </c>
    </row>
    <row r="44" spans="2:21" x14ac:dyDescent="0.3">
      <c r="B44" s="2" t="s">
        <v>25</v>
      </c>
      <c r="C44" s="3">
        <v>5760</v>
      </c>
      <c r="K44" s="2" t="s">
        <v>25</v>
      </c>
      <c r="L44" s="3">
        <v>32</v>
      </c>
      <c r="S44" s="2" t="s">
        <v>25</v>
      </c>
      <c r="T44" s="3">
        <v>353</v>
      </c>
      <c r="U44" s="3">
        <v>557</v>
      </c>
    </row>
    <row r="45" spans="2:21" x14ac:dyDescent="0.3">
      <c r="B45" s="2" t="s">
        <v>35</v>
      </c>
      <c r="C45" s="3">
        <v>4899</v>
      </c>
      <c r="K45" s="2" t="s">
        <v>35</v>
      </c>
      <c r="L45" s="3">
        <v>33</v>
      </c>
      <c r="S45" s="2" t="s">
        <v>35</v>
      </c>
      <c r="T45" s="3">
        <v>290</v>
      </c>
      <c r="U45" s="3">
        <v>53</v>
      </c>
    </row>
    <row r="46" spans="2:21" x14ac:dyDescent="0.3">
      <c r="B46" s="2" t="s">
        <v>24</v>
      </c>
      <c r="C46" s="3">
        <v>5165</v>
      </c>
      <c r="K46" s="2" t="s">
        <v>24</v>
      </c>
      <c r="L46" s="3">
        <v>36</v>
      </c>
      <c r="S46" s="2" t="s">
        <v>24</v>
      </c>
      <c r="T46" s="3">
        <v>300</v>
      </c>
      <c r="U46" s="3">
        <v>504</v>
      </c>
    </row>
    <row r="47" spans="2:21" x14ac:dyDescent="0.3">
      <c r="B47" s="2" t="s">
        <v>34</v>
      </c>
      <c r="C47" s="3">
        <v>5204</v>
      </c>
      <c r="K47" s="2" t="s">
        <v>34</v>
      </c>
      <c r="L47" s="3">
        <v>39</v>
      </c>
      <c r="S47" s="2" t="s">
        <v>34</v>
      </c>
      <c r="T47" s="3">
        <v>331</v>
      </c>
      <c r="U47" s="3">
        <v>561</v>
      </c>
    </row>
    <row r="48" spans="2:21" x14ac:dyDescent="0.3">
      <c r="B48" s="2" t="s">
        <v>13</v>
      </c>
      <c r="C48" s="3">
        <v>5369</v>
      </c>
      <c r="K48" s="2" t="s">
        <v>13</v>
      </c>
      <c r="L48" s="3">
        <v>42</v>
      </c>
      <c r="S48" s="2" t="s">
        <v>13</v>
      </c>
      <c r="T48" s="3">
        <v>374</v>
      </c>
      <c r="U48" s="3">
        <v>628</v>
      </c>
    </row>
    <row r="49" spans="2:21" x14ac:dyDescent="0.3">
      <c r="B49" s="2" t="s">
        <v>40</v>
      </c>
      <c r="C49" s="3">
        <v>4206</v>
      </c>
      <c r="K49" s="2" t="s">
        <v>40</v>
      </c>
      <c r="L49" s="3">
        <v>23</v>
      </c>
      <c r="S49" s="2" t="s">
        <v>40</v>
      </c>
      <c r="T49" s="3">
        <v>295</v>
      </c>
      <c r="U49" s="3">
        <v>515</v>
      </c>
    </row>
    <row r="50" spans="2:21" x14ac:dyDescent="0.3">
      <c r="B50" s="2" t="s">
        <v>39</v>
      </c>
      <c r="C50" s="3">
        <v>3942</v>
      </c>
      <c r="K50" s="2" t="s">
        <v>39</v>
      </c>
      <c r="L50" s="3">
        <v>18</v>
      </c>
      <c r="S50" s="2" t="s">
        <v>39</v>
      </c>
      <c r="T50" s="3">
        <v>238</v>
      </c>
      <c r="U50" s="3">
        <v>459</v>
      </c>
    </row>
    <row r="51" spans="2:21" x14ac:dyDescent="0.3">
      <c r="B51" s="2" t="s">
        <v>38</v>
      </c>
      <c r="C51" s="3">
        <v>5208</v>
      </c>
      <c r="K51" s="2" t="s">
        <v>38</v>
      </c>
      <c r="L51" s="3">
        <v>30</v>
      </c>
      <c r="S51" s="2" t="s">
        <v>38</v>
      </c>
      <c r="T51" s="3">
        <v>339</v>
      </c>
      <c r="U51" s="3">
        <v>629</v>
      </c>
    </row>
    <row r="52" spans="2:21" x14ac:dyDescent="0.3">
      <c r="B52" s="2" t="s">
        <v>23</v>
      </c>
      <c r="C52" s="3">
        <v>5252</v>
      </c>
      <c r="K52" s="2" t="s">
        <v>23</v>
      </c>
      <c r="L52" s="3">
        <v>35</v>
      </c>
      <c r="S52" s="2" t="s">
        <v>23</v>
      </c>
      <c r="T52" s="3">
        <v>311</v>
      </c>
      <c r="U52" s="3">
        <v>533</v>
      </c>
    </row>
    <row r="53" spans="2:21" x14ac:dyDescent="0.3">
      <c r="B53" s="2" t="s">
        <v>20</v>
      </c>
      <c r="C53" s="3">
        <v>5627</v>
      </c>
      <c r="K53" s="2" t="s">
        <v>20</v>
      </c>
      <c r="L53" s="3">
        <v>35</v>
      </c>
      <c r="S53" s="2" t="s">
        <v>20</v>
      </c>
      <c r="T53" s="3">
        <v>328</v>
      </c>
      <c r="U53" s="3">
        <v>548</v>
      </c>
    </row>
    <row r="54" spans="2:21" x14ac:dyDescent="0.3">
      <c r="B54" s="2" t="s">
        <v>22</v>
      </c>
      <c r="C54" s="3">
        <v>5140</v>
      </c>
      <c r="K54" s="2" t="s">
        <v>22</v>
      </c>
      <c r="L54" s="3">
        <v>33</v>
      </c>
      <c r="S54" s="2" t="s">
        <v>22</v>
      </c>
      <c r="T54" s="3">
        <v>246</v>
      </c>
      <c r="U54" s="3">
        <v>456</v>
      </c>
    </row>
    <row r="55" spans="2:21" x14ac:dyDescent="0.3">
      <c r="B55" s="2" t="s">
        <v>29</v>
      </c>
      <c r="C55" s="3">
        <v>4670</v>
      </c>
      <c r="K55" s="2" t="s">
        <v>29</v>
      </c>
      <c r="L55" s="3">
        <v>30</v>
      </c>
      <c r="S55" s="2" t="s">
        <v>29</v>
      </c>
      <c r="T55" s="3">
        <v>314</v>
      </c>
      <c r="U55" s="3">
        <v>577</v>
      </c>
    </row>
    <row r="56" spans="2:21" x14ac:dyDescent="0.3">
      <c r="B56" s="2" t="s">
        <v>14</v>
      </c>
      <c r="C56" s="3">
        <v>5497</v>
      </c>
      <c r="K56" s="2" t="s">
        <v>14</v>
      </c>
      <c r="L56" s="3">
        <v>41</v>
      </c>
      <c r="S56" s="2" t="s">
        <v>14</v>
      </c>
      <c r="T56" s="3">
        <v>358</v>
      </c>
      <c r="U56" s="3">
        <v>550</v>
      </c>
    </row>
    <row r="57" spans="2:21" x14ac:dyDescent="0.3">
      <c r="B57" s="2" t="s">
        <v>28</v>
      </c>
      <c r="C57" s="3">
        <v>5024</v>
      </c>
      <c r="K57" s="2" t="s">
        <v>28</v>
      </c>
      <c r="L57" s="3">
        <v>30</v>
      </c>
      <c r="S57" s="2" t="s">
        <v>28</v>
      </c>
      <c r="T57" s="3">
        <v>261</v>
      </c>
      <c r="U57" s="3">
        <v>494</v>
      </c>
    </row>
    <row r="58" spans="2:21" x14ac:dyDescent="0.3">
      <c r="B58" s="2" t="s">
        <v>31</v>
      </c>
      <c r="C58" s="3">
        <v>4372</v>
      </c>
      <c r="K58" s="2" t="s">
        <v>31</v>
      </c>
      <c r="L58" s="3">
        <v>28</v>
      </c>
      <c r="S58" s="2" t="s">
        <v>31</v>
      </c>
      <c r="T58" s="3">
        <v>249</v>
      </c>
      <c r="U58" s="3">
        <v>481</v>
      </c>
    </row>
    <row r="59" spans="2:21" x14ac:dyDescent="0.3">
      <c r="B59" s="2" t="s">
        <v>41</v>
      </c>
      <c r="C59" s="3">
        <v>4316</v>
      </c>
      <c r="K59" s="2" t="s">
        <v>41</v>
      </c>
      <c r="L59" s="3">
        <v>30</v>
      </c>
      <c r="S59" s="2" t="s">
        <v>41</v>
      </c>
      <c r="T59" s="3">
        <v>274</v>
      </c>
      <c r="U59" s="3">
        <v>494</v>
      </c>
    </row>
    <row r="60" spans="2:21" x14ac:dyDescent="0.3">
      <c r="B60" s="2" t="s">
        <v>19</v>
      </c>
      <c r="C60" s="3">
        <v>5229</v>
      </c>
      <c r="K60" s="2" t="s">
        <v>19</v>
      </c>
      <c r="L60" s="3">
        <v>39</v>
      </c>
      <c r="S60" s="2" t="s">
        <v>19</v>
      </c>
      <c r="T60" s="3">
        <v>270</v>
      </c>
      <c r="U60" s="3">
        <v>471</v>
      </c>
    </row>
    <row r="61" spans="2:21" x14ac:dyDescent="0.3">
      <c r="B61" s="2" t="s">
        <v>46</v>
      </c>
      <c r="C61" s="3">
        <v>151864</v>
      </c>
      <c r="K61" s="2" t="s">
        <v>46</v>
      </c>
      <c r="L61" s="3">
        <v>1020</v>
      </c>
      <c r="S61" s="2" t="s">
        <v>46</v>
      </c>
      <c r="T61" s="3">
        <v>9198</v>
      </c>
      <c r="U61" s="3">
        <v>15489</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AC98B-BC97-4B3A-823F-C665F4A77B98}">
  <dimension ref="A1"/>
  <sheetViews>
    <sheetView showGridLines="0" tabSelected="1" zoomScale="55" zoomScaleNormal="55" workbookViewId="0">
      <selection activeCell="Z7" sqref="Z7"/>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VanPatten</dc:creator>
  <cp:lastModifiedBy>Kurt VanPatten</cp:lastModifiedBy>
  <dcterms:created xsi:type="dcterms:W3CDTF">2023-05-07T23:18:48Z</dcterms:created>
  <dcterms:modified xsi:type="dcterms:W3CDTF">2023-05-08T21:48:08Z</dcterms:modified>
</cp:coreProperties>
</file>