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ibson\Desktop\"/>
    </mc:Choice>
  </mc:AlternateContent>
  <bookViews>
    <workbookView xWindow="0" yWindow="0" windowWidth="19200" windowHeight="11370" activeTab="2"/>
  </bookViews>
  <sheets>
    <sheet name="Balance Sheet" sheetId="1" r:id="rId1"/>
    <sheet name="Statement of Operations" sheetId="2" r:id="rId2"/>
    <sheet name="Statement of Cash Flow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C28" i="1"/>
  <c r="B28" i="1"/>
  <c r="C26" i="1"/>
  <c r="B26" i="1"/>
  <c r="C17" i="1"/>
  <c r="B17" i="1"/>
  <c r="C11" i="1"/>
  <c r="B11" i="1"/>
</calcChain>
</file>

<file path=xl/sharedStrings.xml><?xml version="1.0" encoding="utf-8"?>
<sst xmlns="http://schemas.openxmlformats.org/spreadsheetml/2006/main" count="95" uniqueCount="64">
  <si>
    <t>As At June 30</t>
  </si>
  <si>
    <t>Assets</t>
  </si>
  <si>
    <t>Current</t>
  </si>
  <si>
    <t>Cash</t>
  </si>
  <si>
    <t>Accounts receivable</t>
  </si>
  <si>
    <t>Inventory</t>
  </si>
  <si>
    <t>Prepaid expenses</t>
  </si>
  <si>
    <t>Equipment</t>
  </si>
  <si>
    <t>Less: accumulated depreciation</t>
  </si>
  <si>
    <t>Liabilities</t>
  </si>
  <si>
    <t>Accounts payable and accrued charges</t>
  </si>
  <si>
    <t>Net Assets</t>
  </si>
  <si>
    <t>Unrestricted net assets</t>
  </si>
  <si>
    <t>Continuation fund</t>
  </si>
  <si>
    <t>Total Net Assets</t>
  </si>
  <si>
    <t xml:space="preserve">Total Liabilities </t>
  </si>
  <si>
    <t>Sales tax receivable</t>
  </si>
  <si>
    <t>Computer and office equipment</t>
  </si>
  <si>
    <t>Total Assets</t>
  </si>
  <si>
    <t>Total</t>
  </si>
  <si>
    <t>-</t>
  </si>
  <si>
    <t>Revenues</t>
  </si>
  <si>
    <t>Donations from foundations, corporations and individuals</t>
  </si>
  <si>
    <t>Donations from toque campaign</t>
  </si>
  <si>
    <t>special events</t>
  </si>
  <si>
    <t>government funding</t>
  </si>
  <si>
    <t>interest and other</t>
  </si>
  <si>
    <t>National Program and Development Expenses</t>
  </si>
  <si>
    <t>Grants to community groups</t>
  </si>
  <si>
    <t>The Upstream Project</t>
  </si>
  <si>
    <t xml:space="preserve">Child and Family Homelessness initiative </t>
  </si>
  <si>
    <t>Public Education</t>
  </si>
  <si>
    <t>Toque Purchases</t>
  </si>
  <si>
    <t>Venues, food and events</t>
  </si>
  <si>
    <t>Marketing</t>
  </si>
  <si>
    <t>Purchased services</t>
  </si>
  <si>
    <t>salaries and benefits</t>
  </si>
  <si>
    <t xml:space="preserve">Administrative Expenses </t>
  </si>
  <si>
    <t>Rent</t>
  </si>
  <si>
    <t>Office and general</t>
  </si>
  <si>
    <t>Postage and courier</t>
  </si>
  <si>
    <t>Insurance</t>
  </si>
  <si>
    <t>Bank charges</t>
  </si>
  <si>
    <t xml:space="preserve">Telephone </t>
  </si>
  <si>
    <t>Printing</t>
  </si>
  <si>
    <t>Board teleconference and meeting</t>
  </si>
  <si>
    <t>Audit and book keeping</t>
  </si>
  <si>
    <t>Amortization</t>
  </si>
  <si>
    <t>Deficiency of revenue over expenses for the year</t>
  </si>
  <si>
    <t>Total National Program and Development Expenses</t>
  </si>
  <si>
    <t>Total Administrative Expenses</t>
  </si>
  <si>
    <t>Total Expenses</t>
  </si>
  <si>
    <t>Youthworks</t>
  </si>
  <si>
    <t>Public Service Announcement production</t>
  </si>
  <si>
    <t>Operating Activities</t>
  </si>
  <si>
    <t>Items not requiring an outlay of cash</t>
  </si>
  <si>
    <t>Cash generated from (used for)</t>
  </si>
  <si>
    <t>Operating working capital</t>
  </si>
  <si>
    <t>Accounts payable</t>
  </si>
  <si>
    <t>(Decrease) increase in cash</t>
  </si>
  <si>
    <t>Cash, beginning of year</t>
  </si>
  <si>
    <t>Cash, end of year</t>
  </si>
  <si>
    <t>Investing activity</t>
  </si>
  <si>
    <t>additions to capital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</si>
</sst>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I25" sqref="I25"/>
    </sheetView>
  </sheetViews>
  <sheetFormatPr defaultRowHeight="15" x14ac:dyDescent="0.25"/>
  <cols>
    <col min="1" max="1" width="35.42578125" bestFit="1" customWidth="1"/>
    <col min="2" max="3" width="12.5703125" bestFit="1" customWidth="1"/>
    <col min="4" max="7" width="11.140625" bestFit="1" customWidth="1"/>
  </cols>
  <sheetData>
    <row r="2" spans="1:7" x14ac:dyDescent="0.25">
      <c r="A2" t="s">
        <v>0</v>
      </c>
    </row>
    <row r="4" spans="1:7" x14ac:dyDescent="0.25">
      <c r="A4" t="s">
        <v>1</v>
      </c>
      <c r="B4">
        <v>2016</v>
      </c>
      <c r="C4">
        <v>2015</v>
      </c>
      <c r="D4">
        <v>2014</v>
      </c>
      <c r="E4">
        <v>2013</v>
      </c>
      <c r="F4">
        <v>2012</v>
      </c>
      <c r="G4">
        <v>2011</v>
      </c>
    </row>
    <row r="5" spans="1:7" x14ac:dyDescent="0.25">
      <c r="A5" t="s">
        <v>2</v>
      </c>
    </row>
    <row r="6" spans="1:7" x14ac:dyDescent="0.25">
      <c r="A6" t="s">
        <v>3</v>
      </c>
      <c r="B6" s="1">
        <v>445001</v>
      </c>
      <c r="C6" s="1">
        <v>499788</v>
      </c>
      <c r="D6" s="3">
        <v>460150</v>
      </c>
      <c r="E6" s="3">
        <v>371965</v>
      </c>
      <c r="F6" s="3">
        <v>391501</v>
      </c>
      <c r="G6" s="3">
        <v>434342</v>
      </c>
    </row>
    <row r="7" spans="1:7" x14ac:dyDescent="0.25">
      <c r="A7" t="s">
        <v>4</v>
      </c>
      <c r="B7" s="1">
        <v>9626</v>
      </c>
      <c r="C7" s="1">
        <v>916</v>
      </c>
      <c r="D7" s="3">
        <v>916</v>
      </c>
      <c r="E7" s="3">
        <v>81055</v>
      </c>
      <c r="F7" s="3">
        <v>30398</v>
      </c>
      <c r="G7" s="3">
        <v>42523</v>
      </c>
    </row>
    <row r="8" spans="1:7" x14ac:dyDescent="0.25">
      <c r="A8" t="s">
        <v>16</v>
      </c>
      <c r="B8" s="1">
        <v>19010</v>
      </c>
      <c r="C8" s="1">
        <v>11546</v>
      </c>
      <c r="D8" s="3">
        <v>13872</v>
      </c>
      <c r="E8" s="3">
        <v>13837</v>
      </c>
      <c r="F8" s="3">
        <v>24012</v>
      </c>
      <c r="G8" s="3">
        <v>24611</v>
      </c>
    </row>
    <row r="9" spans="1:7" x14ac:dyDescent="0.25">
      <c r="A9" t="s">
        <v>5</v>
      </c>
      <c r="B9" s="1">
        <v>55713</v>
      </c>
      <c r="C9" s="1">
        <v>32436</v>
      </c>
      <c r="D9" s="3">
        <v>37286</v>
      </c>
      <c r="E9" s="3">
        <v>21110</v>
      </c>
      <c r="F9" s="3">
        <v>50557</v>
      </c>
      <c r="G9" s="3">
        <v>24337</v>
      </c>
    </row>
    <row r="10" spans="1:7" x14ac:dyDescent="0.25">
      <c r="A10" t="s">
        <v>6</v>
      </c>
      <c r="B10" s="1">
        <v>3218</v>
      </c>
      <c r="C10" s="1">
        <v>3218</v>
      </c>
      <c r="D10" s="3">
        <v>3218</v>
      </c>
      <c r="E10" s="3">
        <v>3218</v>
      </c>
      <c r="F10" s="3">
        <v>3218</v>
      </c>
      <c r="G10" s="3">
        <v>6785</v>
      </c>
    </row>
    <row r="11" spans="1:7" x14ac:dyDescent="0.25">
      <c r="A11" t="s">
        <v>19</v>
      </c>
      <c r="B11" s="1">
        <f>SUM(B6:B10)</f>
        <v>532568</v>
      </c>
      <c r="C11" s="1">
        <f>SUM(C6:C10)</f>
        <v>547904</v>
      </c>
      <c r="D11" s="3">
        <v>515442</v>
      </c>
      <c r="E11" s="3">
        <v>491185</v>
      </c>
      <c r="F11" s="3">
        <v>499686</v>
      </c>
      <c r="G11" s="3">
        <v>532598</v>
      </c>
    </row>
    <row r="12" spans="1:7" x14ac:dyDescent="0.25">
      <c r="B12" s="1"/>
      <c r="C12" s="1"/>
      <c r="D12" s="3"/>
      <c r="E12" s="3"/>
      <c r="F12" s="3"/>
      <c r="G12" s="3"/>
    </row>
    <row r="13" spans="1:7" x14ac:dyDescent="0.25">
      <c r="A13" t="s">
        <v>7</v>
      </c>
      <c r="D13" s="3"/>
      <c r="E13" s="3"/>
      <c r="F13" s="3"/>
      <c r="G13" s="3"/>
    </row>
    <row r="14" spans="1:7" x14ac:dyDescent="0.25">
      <c r="A14" t="s">
        <v>17</v>
      </c>
      <c r="B14" s="1">
        <v>14591</v>
      </c>
      <c r="C14" s="1">
        <v>14591</v>
      </c>
      <c r="D14" s="3">
        <v>14591</v>
      </c>
      <c r="E14" s="3">
        <v>14591</v>
      </c>
      <c r="F14" s="3">
        <v>14591</v>
      </c>
      <c r="G14" s="3">
        <v>11111</v>
      </c>
    </row>
    <row r="15" spans="1:7" x14ac:dyDescent="0.25">
      <c r="A15" t="s">
        <v>8</v>
      </c>
      <c r="B15" s="1">
        <v>14591</v>
      </c>
      <c r="C15" s="1">
        <v>13895</v>
      </c>
      <c r="D15" s="3">
        <v>13199</v>
      </c>
      <c r="E15" s="3">
        <v>12503</v>
      </c>
      <c r="F15" s="3">
        <v>11807</v>
      </c>
      <c r="G15" s="3">
        <v>11111</v>
      </c>
    </row>
    <row r="16" spans="1:7" x14ac:dyDescent="0.25">
      <c r="B16" s="2" t="s">
        <v>20</v>
      </c>
      <c r="C16" s="1">
        <v>696</v>
      </c>
      <c r="D16" s="3">
        <v>1392</v>
      </c>
      <c r="E16" s="3">
        <v>2088</v>
      </c>
      <c r="F16" s="3">
        <v>2784</v>
      </c>
      <c r="G16" s="4" t="s">
        <v>20</v>
      </c>
    </row>
    <row r="17" spans="1:7" x14ac:dyDescent="0.25">
      <c r="A17" t="s">
        <v>18</v>
      </c>
      <c r="B17" s="1">
        <f>B11</f>
        <v>532568</v>
      </c>
      <c r="C17" s="1">
        <f>C11+C16</f>
        <v>548600</v>
      </c>
      <c r="D17" s="3">
        <v>516834</v>
      </c>
      <c r="E17" s="3">
        <v>493273</v>
      </c>
      <c r="F17" s="3">
        <v>502470</v>
      </c>
      <c r="G17" s="3">
        <v>532598</v>
      </c>
    </row>
    <row r="18" spans="1:7" x14ac:dyDescent="0.25">
      <c r="B18" s="1"/>
      <c r="C18" s="1"/>
      <c r="D18" s="3"/>
      <c r="E18" s="3"/>
      <c r="F18" s="3"/>
      <c r="G18" s="3"/>
    </row>
    <row r="19" spans="1:7" x14ac:dyDescent="0.25">
      <c r="A19" t="s">
        <v>9</v>
      </c>
      <c r="B19" s="1"/>
      <c r="C19" s="1"/>
      <c r="D19" s="3"/>
      <c r="E19" s="3"/>
      <c r="F19" s="3"/>
      <c r="G19" s="3"/>
    </row>
    <row r="20" spans="1:7" x14ac:dyDescent="0.25">
      <c r="A20" t="s">
        <v>2</v>
      </c>
      <c r="D20" s="3"/>
      <c r="E20" s="3"/>
      <c r="F20" s="3"/>
      <c r="G20" s="3"/>
    </row>
    <row r="21" spans="1:7" x14ac:dyDescent="0.25">
      <c r="A21" t="s">
        <v>10</v>
      </c>
      <c r="B21" s="1">
        <v>235521</v>
      </c>
      <c r="C21" s="1">
        <v>233739</v>
      </c>
      <c r="D21" s="3">
        <v>191545</v>
      </c>
      <c r="E21" s="3">
        <v>193070</v>
      </c>
      <c r="F21" s="3">
        <v>176640</v>
      </c>
      <c r="G21" s="3">
        <v>196444</v>
      </c>
    </row>
    <row r="22" spans="1:7" x14ac:dyDescent="0.25">
      <c r="B22" s="1"/>
      <c r="C22" s="1"/>
      <c r="D22" s="3"/>
      <c r="E22" s="3"/>
      <c r="F22" s="3"/>
      <c r="G22" s="3"/>
    </row>
    <row r="23" spans="1:7" x14ac:dyDescent="0.25">
      <c r="A23" t="s">
        <v>11</v>
      </c>
      <c r="B23" s="1"/>
      <c r="C23" s="1"/>
      <c r="D23" s="3"/>
      <c r="E23" s="3"/>
      <c r="F23" s="3"/>
      <c r="G23" s="3"/>
    </row>
    <row r="24" spans="1:7" x14ac:dyDescent="0.25">
      <c r="A24" t="s">
        <v>12</v>
      </c>
      <c r="B24" s="1">
        <v>-2953</v>
      </c>
      <c r="C24" s="1">
        <v>14861</v>
      </c>
      <c r="D24" s="3">
        <v>25289</v>
      </c>
      <c r="E24" s="3">
        <v>203</v>
      </c>
      <c r="F24" s="3">
        <v>23830</v>
      </c>
      <c r="G24" s="3">
        <v>34154</v>
      </c>
    </row>
    <row r="25" spans="1:7" x14ac:dyDescent="0.25">
      <c r="A25" t="s">
        <v>13</v>
      </c>
      <c r="B25" s="1">
        <v>300000</v>
      </c>
      <c r="C25" s="1">
        <v>300000</v>
      </c>
      <c r="D25" s="3">
        <v>300000</v>
      </c>
      <c r="E25" s="3">
        <v>300000</v>
      </c>
      <c r="F25" s="3">
        <v>302000</v>
      </c>
      <c r="G25" s="3">
        <v>302000</v>
      </c>
    </row>
    <row r="26" spans="1:7" x14ac:dyDescent="0.25">
      <c r="A26" t="s">
        <v>14</v>
      </c>
      <c r="B26" s="1">
        <f>B25+B24</f>
        <v>297047</v>
      </c>
      <c r="C26" s="1">
        <f>C25+C24</f>
        <v>314861</v>
      </c>
      <c r="D26" s="3">
        <v>325289</v>
      </c>
      <c r="E26" s="3">
        <v>300203</v>
      </c>
      <c r="F26" s="3">
        <v>325830</v>
      </c>
      <c r="G26" s="3">
        <v>336154</v>
      </c>
    </row>
    <row r="27" spans="1:7" x14ac:dyDescent="0.25">
      <c r="B27" s="1"/>
      <c r="C27" s="1"/>
      <c r="D27" s="3"/>
      <c r="E27" s="3"/>
      <c r="F27" s="3"/>
    </row>
    <row r="28" spans="1:7" x14ac:dyDescent="0.25">
      <c r="A28" t="s">
        <v>15</v>
      </c>
      <c r="B28" s="1">
        <f>B21+B26</f>
        <v>532568</v>
      </c>
      <c r="C28" s="1">
        <f>C21+C26</f>
        <v>548600</v>
      </c>
      <c r="D28" s="3">
        <v>516834</v>
      </c>
      <c r="E28" s="3">
        <v>493273</v>
      </c>
      <c r="F28" s="3">
        <v>502470</v>
      </c>
      <c r="G28" s="3">
        <v>532598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opLeftCell="A7" workbookViewId="0">
      <selection activeCell="G3" sqref="G3"/>
    </sheetView>
  </sheetViews>
  <sheetFormatPr defaultRowHeight="15" x14ac:dyDescent="0.25"/>
  <cols>
    <col min="1" max="1" width="53.28515625" bestFit="1" customWidth="1"/>
    <col min="2" max="2" width="12.7109375" bestFit="1" customWidth="1"/>
    <col min="3" max="4" width="11.140625" bestFit="1" customWidth="1"/>
    <col min="5" max="5" width="12.7109375" bestFit="1" customWidth="1"/>
    <col min="6" max="6" width="11.140625" bestFit="1" customWidth="1"/>
  </cols>
  <sheetData>
    <row r="2" spans="1:6" x14ac:dyDescent="0.25">
      <c r="A2" t="s">
        <v>21</v>
      </c>
      <c r="B2">
        <v>2016</v>
      </c>
      <c r="C2">
        <v>2015</v>
      </c>
      <c r="D2">
        <v>2014</v>
      </c>
      <c r="E2">
        <v>2013</v>
      </c>
      <c r="F2">
        <v>2012</v>
      </c>
    </row>
    <row r="3" spans="1:6" x14ac:dyDescent="0.25">
      <c r="A3" t="s">
        <v>22</v>
      </c>
      <c r="B3" s="3">
        <v>419449</v>
      </c>
      <c r="C3" s="3">
        <v>397616</v>
      </c>
      <c r="D3" s="3">
        <v>335644</v>
      </c>
      <c r="E3" s="3">
        <v>236474</v>
      </c>
      <c r="F3" s="3">
        <v>417002</v>
      </c>
    </row>
    <row r="4" spans="1:6" x14ac:dyDescent="0.25">
      <c r="A4" t="s">
        <v>23</v>
      </c>
      <c r="B4" s="3">
        <v>458613</v>
      </c>
      <c r="C4" s="3">
        <v>455481</v>
      </c>
      <c r="D4" s="3">
        <v>371087</v>
      </c>
      <c r="E4" s="3">
        <v>425098</v>
      </c>
      <c r="F4" s="3">
        <v>391332</v>
      </c>
    </row>
    <row r="5" spans="1:6" x14ac:dyDescent="0.25">
      <c r="A5" t="s">
        <v>24</v>
      </c>
      <c r="B5" s="3">
        <v>101259</v>
      </c>
      <c r="C5" s="3">
        <v>67604</v>
      </c>
      <c r="D5" s="3">
        <v>34016</v>
      </c>
      <c r="E5" s="3">
        <v>108232</v>
      </c>
      <c r="F5" s="3">
        <v>75751</v>
      </c>
    </row>
    <row r="6" spans="1:6" x14ac:dyDescent="0.25">
      <c r="A6" t="s">
        <v>25</v>
      </c>
      <c r="B6" s="3">
        <v>3706</v>
      </c>
      <c r="C6" s="3">
        <v>6632</v>
      </c>
      <c r="D6" s="3">
        <v>98247</v>
      </c>
      <c r="E6" s="3">
        <v>82215</v>
      </c>
      <c r="F6" s="4" t="s">
        <v>20</v>
      </c>
    </row>
    <row r="7" spans="1:6" x14ac:dyDescent="0.25">
      <c r="A7" t="s">
        <v>26</v>
      </c>
      <c r="B7" s="3">
        <v>3043</v>
      </c>
      <c r="C7" s="3">
        <v>2536</v>
      </c>
      <c r="D7" s="3">
        <v>2712</v>
      </c>
      <c r="E7" s="3">
        <v>2606</v>
      </c>
      <c r="F7" s="3">
        <v>3530</v>
      </c>
    </row>
    <row r="8" spans="1:6" x14ac:dyDescent="0.25">
      <c r="B8" s="3"/>
      <c r="C8" s="3"/>
      <c r="D8" s="3"/>
      <c r="E8" s="3"/>
      <c r="F8" s="3"/>
    </row>
    <row r="9" spans="1:6" x14ac:dyDescent="0.25">
      <c r="A9" t="s">
        <v>19</v>
      </c>
      <c r="B9" s="3">
        <v>986070</v>
      </c>
      <c r="C9" s="3">
        <v>929869</v>
      </c>
      <c r="D9" s="3">
        <v>841706</v>
      </c>
      <c r="E9" s="3">
        <v>854626</v>
      </c>
      <c r="F9" s="3">
        <v>887615</v>
      </c>
    </row>
    <row r="10" spans="1:6" x14ac:dyDescent="0.25">
      <c r="B10" s="3"/>
      <c r="C10" s="3"/>
      <c r="D10" s="3"/>
      <c r="E10" s="3"/>
      <c r="F10" s="3"/>
    </row>
    <row r="11" spans="1:6" x14ac:dyDescent="0.25">
      <c r="A11" t="s">
        <v>27</v>
      </c>
      <c r="B11" s="3"/>
      <c r="C11" s="3"/>
      <c r="D11" s="3"/>
      <c r="E11" s="3"/>
      <c r="F11" s="3"/>
    </row>
    <row r="12" spans="1:6" x14ac:dyDescent="0.25">
      <c r="A12" t="s">
        <v>28</v>
      </c>
      <c r="B12" s="3">
        <v>247305</v>
      </c>
      <c r="C12" s="3">
        <v>292740</v>
      </c>
      <c r="D12" s="3">
        <v>222045</v>
      </c>
      <c r="E12" s="3">
        <v>187070</v>
      </c>
      <c r="F12" s="3">
        <v>170415</v>
      </c>
    </row>
    <row r="13" spans="1:6" x14ac:dyDescent="0.25">
      <c r="A13" t="s">
        <v>52</v>
      </c>
      <c r="B13" s="4" t="s">
        <v>20</v>
      </c>
      <c r="C13" s="4" t="s">
        <v>20</v>
      </c>
      <c r="D13" s="3">
        <v>65671</v>
      </c>
      <c r="E13" s="3">
        <v>227716</v>
      </c>
      <c r="F13" s="3">
        <v>306711</v>
      </c>
    </row>
    <row r="14" spans="1:6" x14ac:dyDescent="0.25">
      <c r="A14" t="s">
        <v>29</v>
      </c>
      <c r="B14" s="3">
        <v>185511</v>
      </c>
      <c r="C14" s="3">
        <v>56716</v>
      </c>
      <c r="D14" s="4" t="s">
        <v>20</v>
      </c>
      <c r="E14" s="4" t="s">
        <v>20</v>
      </c>
      <c r="F14" s="4" t="s">
        <v>20</v>
      </c>
    </row>
    <row r="15" spans="1:6" x14ac:dyDescent="0.25">
      <c r="A15" t="s">
        <v>30</v>
      </c>
      <c r="B15" s="3">
        <v>138706</v>
      </c>
      <c r="C15" s="3">
        <v>202254</v>
      </c>
      <c r="D15" s="3">
        <v>174052</v>
      </c>
      <c r="E15" s="3">
        <v>72579</v>
      </c>
      <c r="F15" s="4" t="s">
        <v>20</v>
      </c>
    </row>
    <row r="16" spans="1:6" x14ac:dyDescent="0.25">
      <c r="A16" t="s">
        <v>31</v>
      </c>
      <c r="B16" s="3">
        <v>95638</v>
      </c>
      <c r="C16" s="3">
        <v>55435</v>
      </c>
      <c r="D16" s="3">
        <v>48263</v>
      </c>
      <c r="E16" s="3">
        <v>49851</v>
      </c>
      <c r="F16" s="3">
        <v>50127</v>
      </c>
    </row>
    <row r="17" spans="1:7" x14ac:dyDescent="0.25">
      <c r="A17" t="s">
        <v>32</v>
      </c>
      <c r="B17" s="3">
        <v>99636</v>
      </c>
      <c r="C17" s="3">
        <v>78414</v>
      </c>
      <c r="D17" s="3">
        <v>63151</v>
      </c>
      <c r="E17" s="3">
        <v>81001</v>
      </c>
      <c r="F17" s="3">
        <v>105680</v>
      </c>
    </row>
    <row r="18" spans="1:7" x14ac:dyDescent="0.25">
      <c r="A18" t="s">
        <v>33</v>
      </c>
      <c r="B18" s="3">
        <v>6273</v>
      </c>
      <c r="C18" s="3">
        <v>18317</v>
      </c>
      <c r="D18" s="3">
        <v>5267</v>
      </c>
      <c r="E18" s="3">
        <v>30228</v>
      </c>
      <c r="F18" s="3">
        <v>20072</v>
      </c>
    </row>
    <row r="19" spans="1:7" x14ac:dyDescent="0.25">
      <c r="A19" t="s">
        <v>34</v>
      </c>
      <c r="B19" s="3">
        <v>10018</v>
      </c>
      <c r="C19" s="3">
        <v>6066</v>
      </c>
      <c r="D19" s="3">
        <v>7877</v>
      </c>
      <c r="E19" s="3">
        <v>16355</v>
      </c>
      <c r="F19" s="3">
        <v>7211</v>
      </c>
    </row>
    <row r="20" spans="1:7" x14ac:dyDescent="0.25">
      <c r="A20" t="s">
        <v>53</v>
      </c>
      <c r="B20" s="4" t="s">
        <v>20</v>
      </c>
      <c r="C20" s="4" t="s">
        <v>20</v>
      </c>
      <c r="D20" s="4" t="s">
        <v>20</v>
      </c>
      <c r="E20" s="4" t="s">
        <v>20</v>
      </c>
      <c r="F20" s="4">
        <v>8181</v>
      </c>
      <c r="G20" s="4"/>
    </row>
    <row r="21" spans="1:7" x14ac:dyDescent="0.25">
      <c r="A21" t="s">
        <v>35</v>
      </c>
      <c r="B21" s="3">
        <v>4085</v>
      </c>
      <c r="C21" s="3">
        <v>1647</v>
      </c>
      <c r="D21" s="3">
        <v>1452</v>
      </c>
      <c r="E21" s="3">
        <v>2160</v>
      </c>
      <c r="F21" s="3">
        <v>28849</v>
      </c>
    </row>
    <row r="22" spans="1:7" x14ac:dyDescent="0.25">
      <c r="A22" t="s">
        <v>36</v>
      </c>
      <c r="B22" s="3">
        <v>52516</v>
      </c>
      <c r="C22" s="3">
        <v>55410</v>
      </c>
      <c r="D22" s="3">
        <v>61304</v>
      </c>
      <c r="E22" s="3">
        <v>52244</v>
      </c>
      <c r="F22" s="3">
        <v>45349</v>
      </c>
    </row>
    <row r="23" spans="1:7" x14ac:dyDescent="0.25">
      <c r="B23" s="3"/>
      <c r="C23" s="3"/>
      <c r="D23" s="3"/>
      <c r="E23" s="3"/>
      <c r="F23" s="3"/>
    </row>
    <row r="24" spans="1:7" x14ac:dyDescent="0.25">
      <c r="A24" t="s">
        <v>49</v>
      </c>
      <c r="B24" s="3">
        <v>839688</v>
      </c>
      <c r="C24" s="3">
        <v>766999</v>
      </c>
      <c r="D24" s="3">
        <v>649082</v>
      </c>
      <c r="E24" s="3">
        <v>719204</v>
      </c>
      <c r="F24" s="3">
        <v>742595</v>
      </c>
    </row>
    <row r="25" spans="1:7" x14ac:dyDescent="0.25">
      <c r="B25" s="3"/>
      <c r="C25" s="3"/>
      <c r="D25" s="3"/>
      <c r="E25" s="3"/>
      <c r="F25" s="3"/>
    </row>
    <row r="26" spans="1:7" x14ac:dyDescent="0.25">
      <c r="A26" t="s">
        <v>37</v>
      </c>
      <c r="B26" s="3"/>
      <c r="C26" s="3"/>
      <c r="D26" s="3"/>
      <c r="E26" s="3"/>
      <c r="F26" s="3"/>
    </row>
    <row r="27" spans="1:7" x14ac:dyDescent="0.25">
      <c r="A27" t="s">
        <v>38</v>
      </c>
      <c r="B27" s="3">
        <v>42364</v>
      </c>
      <c r="C27" s="3">
        <v>42887</v>
      </c>
      <c r="D27" s="3">
        <v>44769</v>
      </c>
      <c r="E27" s="3">
        <v>41260</v>
      </c>
      <c r="F27" s="3">
        <v>43912</v>
      </c>
    </row>
    <row r="28" spans="1:7" x14ac:dyDescent="0.25">
      <c r="A28" t="s">
        <v>39</v>
      </c>
      <c r="B28" s="3">
        <v>42590</v>
      </c>
      <c r="C28" s="3">
        <v>34137</v>
      </c>
      <c r="D28" s="3">
        <v>37462</v>
      </c>
      <c r="E28" s="3">
        <v>41910</v>
      </c>
      <c r="F28" s="3">
        <v>33218</v>
      </c>
    </row>
    <row r="29" spans="1:7" x14ac:dyDescent="0.25">
      <c r="A29" t="s">
        <v>40</v>
      </c>
      <c r="B29" s="3">
        <v>6510</v>
      </c>
      <c r="C29" s="3">
        <v>7214</v>
      </c>
      <c r="D29" s="3">
        <v>9098</v>
      </c>
      <c r="E29" s="3">
        <v>14523</v>
      </c>
      <c r="F29" s="3">
        <v>10925</v>
      </c>
    </row>
    <row r="30" spans="1:7" x14ac:dyDescent="0.25">
      <c r="A30" t="s">
        <v>41</v>
      </c>
      <c r="B30" s="3">
        <v>3644</v>
      </c>
      <c r="C30" s="3">
        <v>3537</v>
      </c>
      <c r="D30" s="3">
        <v>4386</v>
      </c>
      <c r="E30" s="3">
        <v>4532</v>
      </c>
      <c r="F30" s="3">
        <v>4501</v>
      </c>
    </row>
    <row r="31" spans="1:7" x14ac:dyDescent="0.25">
      <c r="A31" t="s">
        <v>42</v>
      </c>
      <c r="B31" s="3">
        <v>5676</v>
      </c>
      <c r="C31" s="3">
        <v>5281</v>
      </c>
      <c r="D31" s="3">
        <v>43337</v>
      </c>
      <c r="E31" s="3">
        <v>2210</v>
      </c>
      <c r="F31" s="3">
        <v>4305</v>
      </c>
    </row>
    <row r="32" spans="1:7" x14ac:dyDescent="0.25">
      <c r="A32" t="s">
        <v>43</v>
      </c>
      <c r="B32" s="3">
        <v>7404</v>
      </c>
      <c r="C32" s="3">
        <v>11911</v>
      </c>
      <c r="D32" s="3">
        <v>14232</v>
      </c>
      <c r="E32" s="3">
        <v>13758</v>
      </c>
      <c r="F32" s="3">
        <v>13055</v>
      </c>
    </row>
    <row r="33" spans="1:6" x14ac:dyDescent="0.25">
      <c r="A33" t="s">
        <v>44</v>
      </c>
      <c r="B33" s="3">
        <v>10959</v>
      </c>
      <c r="C33" s="3">
        <v>7230</v>
      </c>
      <c r="D33" s="3">
        <v>7317</v>
      </c>
      <c r="E33" s="3">
        <v>5757</v>
      </c>
      <c r="F33" s="3">
        <v>2571</v>
      </c>
    </row>
    <row r="34" spans="1:6" x14ac:dyDescent="0.25">
      <c r="A34" t="s">
        <v>45</v>
      </c>
      <c r="B34" s="3">
        <v>4135</v>
      </c>
      <c r="C34" s="3">
        <v>5013</v>
      </c>
      <c r="D34" s="3">
        <v>3763</v>
      </c>
      <c r="E34" s="3">
        <v>8291</v>
      </c>
      <c r="F34" s="3">
        <v>7026</v>
      </c>
    </row>
    <row r="35" spans="1:6" x14ac:dyDescent="0.25">
      <c r="A35" t="s">
        <v>46</v>
      </c>
      <c r="B35" s="3">
        <v>6029</v>
      </c>
      <c r="C35" s="3">
        <v>6029</v>
      </c>
      <c r="D35" s="3">
        <v>6029</v>
      </c>
      <c r="E35" s="3">
        <v>7174</v>
      </c>
      <c r="F35" s="3">
        <v>9740</v>
      </c>
    </row>
    <row r="36" spans="1:6" x14ac:dyDescent="0.25">
      <c r="A36" t="s">
        <v>36</v>
      </c>
      <c r="B36" s="3">
        <v>34189</v>
      </c>
      <c r="C36" s="3">
        <v>49363</v>
      </c>
      <c r="D36" s="3">
        <v>35449</v>
      </c>
      <c r="E36" s="3">
        <v>20938</v>
      </c>
      <c r="F36" s="3">
        <v>25395</v>
      </c>
    </row>
    <row r="37" spans="1:6" x14ac:dyDescent="0.25">
      <c r="A37" t="s">
        <v>47</v>
      </c>
      <c r="B37" s="3">
        <v>696</v>
      </c>
      <c r="C37" s="3">
        <v>696</v>
      </c>
      <c r="D37" s="3">
        <v>696</v>
      </c>
      <c r="E37" s="3">
        <v>696</v>
      </c>
      <c r="F37" s="3">
        <v>696</v>
      </c>
    </row>
    <row r="38" spans="1:6" x14ac:dyDescent="0.25">
      <c r="B38" s="3"/>
      <c r="C38" s="3"/>
      <c r="D38" s="3"/>
      <c r="E38" s="3"/>
      <c r="F38" s="3"/>
    </row>
    <row r="39" spans="1:6" x14ac:dyDescent="0.25">
      <c r="A39" t="s">
        <v>50</v>
      </c>
      <c r="B39" s="3">
        <v>164196</v>
      </c>
      <c r="C39" s="3">
        <v>173298</v>
      </c>
      <c r="D39" s="3">
        <v>167538</v>
      </c>
      <c r="E39" s="3">
        <v>161049</v>
      </c>
      <c r="F39" s="3">
        <v>155344</v>
      </c>
    </row>
    <row r="40" spans="1:6" x14ac:dyDescent="0.25">
      <c r="B40" s="3"/>
      <c r="C40" s="3"/>
      <c r="E40" s="3"/>
      <c r="F40" s="3"/>
    </row>
    <row r="41" spans="1:6" x14ac:dyDescent="0.25">
      <c r="A41" t="s">
        <v>51</v>
      </c>
      <c r="B41" s="3">
        <v>1003884</v>
      </c>
      <c r="C41" s="3">
        <v>940297</v>
      </c>
      <c r="D41" s="3">
        <v>816620</v>
      </c>
      <c r="E41" s="3">
        <v>880253</v>
      </c>
      <c r="F41" s="3">
        <v>897939</v>
      </c>
    </row>
    <row r="42" spans="1:6" x14ac:dyDescent="0.25">
      <c r="B42" s="3"/>
      <c r="C42" s="3"/>
      <c r="D42" s="3"/>
      <c r="E42" s="3"/>
      <c r="F42" s="3"/>
    </row>
    <row r="43" spans="1:6" x14ac:dyDescent="0.25">
      <c r="A43" t="s">
        <v>48</v>
      </c>
      <c r="B43" s="3">
        <f>B9-B41</f>
        <v>-17814</v>
      </c>
      <c r="C43" s="3">
        <v>-10428</v>
      </c>
      <c r="D43" s="3">
        <v>25086</v>
      </c>
      <c r="E43" s="3">
        <v>-25627</v>
      </c>
      <c r="F43" s="3">
        <v>-10324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7" sqref="E27"/>
    </sheetView>
  </sheetViews>
  <sheetFormatPr defaultRowHeight="15" x14ac:dyDescent="0.25"/>
  <cols>
    <col min="1" max="1" width="45.5703125" bestFit="1" customWidth="1"/>
    <col min="2" max="6" width="11.140625" bestFit="1" customWidth="1"/>
  </cols>
  <sheetData>
    <row r="1" spans="1:6" x14ac:dyDescent="0.25">
      <c r="B1">
        <v>2016</v>
      </c>
      <c r="C1">
        <v>2015</v>
      </c>
      <c r="D1">
        <v>2014</v>
      </c>
      <c r="E1">
        <v>2013</v>
      </c>
      <c r="F1">
        <v>2012</v>
      </c>
    </row>
    <row r="2" spans="1:6" x14ac:dyDescent="0.25">
      <c r="A2" t="s">
        <v>54</v>
      </c>
    </row>
    <row r="3" spans="1:6" x14ac:dyDescent="0.25">
      <c r="A3" t="s">
        <v>48</v>
      </c>
      <c r="B3" s="3">
        <v>-17814</v>
      </c>
      <c r="C3" s="3">
        <v>-10428</v>
      </c>
      <c r="D3" s="3">
        <v>25086</v>
      </c>
      <c r="E3" s="3">
        <v>-25627</v>
      </c>
      <c r="F3" s="3">
        <v>-10324</v>
      </c>
    </row>
    <row r="4" spans="1:6" x14ac:dyDescent="0.25">
      <c r="A4" t="s">
        <v>55</v>
      </c>
      <c r="B4" s="3"/>
      <c r="C4" s="3"/>
      <c r="D4" s="3"/>
      <c r="E4" s="3"/>
      <c r="F4" s="3"/>
    </row>
    <row r="5" spans="1:6" x14ac:dyDescent="0.25">
      <c r="A5" t="s">
        <v>47</v>
      </c>
      <c r="B5" s="3">
        <v>696</v>
      </c>
      <c r="C5" s="3">
        <v>696</v>
      </c>
      <c r="D5" s="3">
        <v>696</v>
      </c>
      <c r="E5" s="3">
        <v>696</v>
      </c>
      <c r="F5" s="3">
        <v>696</v>
      </c>
    </row>
    <row r="6" spans="1:6" x14ac:dyDescent="0.25">
      <c r="B6" s="3"/>
      <c r="C6" s="3"/>
      <c r="D6" s="3"/>
      <c r="E6" s="3"/>
      <c r="F6" s="3"/>
    </row>
    <row r="7" spans="1:6" x14ac:dyDescent="0.25">
      <c r="A7" t="s">
        <v>19</v>
      </c>
      <c r="B7" s="3">
        <v>-17118</v>
      </c>
      <c r="C7" s="3">
        <v>-9732</v>
      </c>
      <c r="D7" s="3">
        <v>25782</v>
      </c>
      <c r="E7" s="3">
        <v>-24931</v>
      </c>
      <c r="F7" s="3">
        <v>-9628</v>
      </c>
    </row>
    <row r="8" spans="1:6" x14ac:dyDescent="0.25">
      <c r="B8" s="3"/>
      <c r="C8" s="3"/>
      <c r="D8" s="3"/>
      <c r="E8" s="3"/>
      <c r="F8" s="3"/>
    </row>
    <row r="9" spans="1:6" x14ac:dyDescent="0.25">
      <c r="A9" t="s">
        <v>56</v>
      </c>
      <c r="B9" s="3"/>
      <c r="C9" s="3"/>
      <c r="D9" s="3"/>
      <c r="E9" s="3"/>
      <c r="F9" s="3"/>
    </row>
    <row r="10" spans="1:6" x14ac:dyDescent="0.25">
      <c r="A10" t="s">
        <v>57</v>
      </c>
      <c r="B10" s="3"/>
      <c r="C10" s="3"/>
      <c r="D10" s="3"/>
      <c r="E10" s="3"/>
      <c r="F10" s="3"/>
    </row>
    <row r="11" spans="1:6" x14ac:dyDescent="0.25">
      <c r="A11" t="s">
        <v>4</v>
      </c>
      <c r="B11" s="3">
        <v>-8710</v>
      </c>
      <c r="C11" s="4" t="s">
        <v>20</v>
      </c>
      <c r="D11" s="3">
        <v>80139</v>
      </c>
      <c r="E11" s="3">
        <v>-50657</v>
      </c>
      <c r="F11" s="3">
        <v>12125</v>
      </c>
    </row>
    <row r="12" spans="1:6" x14ac:dyDescent="0.25">
      <c r="A12" t="s">
        <v>16</v>
      </c>
      <c r="B12" s="3">
        <v>-7464</v>
      </c>
      <c r="C12" s="3">
        <v>2326</v>
      </c>
      <c r="D12" s="3">
        <v>-35</v>
      </c>
      <c r="E12" s="3">
        <v>10175</v>
      </c>
      <c r="F12" s="3">
        <v>599</v>
      </c>
    </row>
    <row r="13" spans="1:6" x14ac:dyDescent="0.25">
      <c r="A13" t="s">
        <v>5</v>
      </c>
      <c r="B13" s="3">
        <v>-23277</v>
      </c>
      <c r="C13" s="3">
        <v>4850</v>
      </c>
      <c r="D13" s="3">
        <v>-16176</v>
      </c>
      <c r="E13" s="3">
        <v>29447</v>
      </c>
      <c r="F13" s="3">
        <v>-26220</v>
      </c>
    </row>
    <row r="14" spans="1:6" x14ac:dyDescent="0.25">
      <c r="A14" t="s">
        <v>6</v>
      </c>
      <c r="B14" s="4" t="s">
        <v>20</v>
      </c>
      <c r="C14" s="4" t="s">
        <v>20</v>
      </c>
      <c r="D14" s="4" t="s">
        <v>20</v>
      </c>
      <c r="E14" s="4" t="s">
        <v>20</v>
      </c>
      <c r="F14" s="3">
        <v>3567</v>
      </c>
    </row>
    <row r="15" spans="1:6" x14ac:dyDescent="0.25">
      <c r="A15" t="s">
        <v>58</v>
      </c>
      <c r="B15" s="3">
        <v>1782</v>
      </c>
      <c r="C15" s="3">
        <v>42194</v>
      </c>
      <c r="D15" s="3">
        <v>-1525</v>
      </c>
      <c r="E15" s="3">
        <v>16430</v>
      </c>
      <c r="F15" s="3">
        <v>-19804</v>
      </c>
    </row>
    <row r="16" spans="1:6" x14ac:dyDescent="0.25">
      <c r="B16" s="3"/>
      <c r="C16" s="3"/>
      <c r="D16" s="3"/>
      <c r="E16" s="3"/>
      <c r="F16" s="3"/>
    </row>
    <row r="17" spans="1:6" x14ac:dyDescent="0.25">
      <c r="A17" t="s">
        <v>62</v>
      </c>
      <c r="B17" s="3"/>
      <c r="C17" s="3"/>
      <c r="D17" s="3"/>
      <c r="E17" s="3"/>
      <c r="F17" s="3"/>
    </row>
    <row r="18" spans="1:6" x14ac:dyDescent="0.25">
      <c r="A18" t="s">
        <v>63</v>
      </c>
      <c r="B18" s="4" t="s">
        <v>20</v>
      </c>
      <c r="C18" s="4" t="s">
        <v>20</v>
      </c>
      <c r="D18" s="4" t="s">
        <v>20</v>
      </c>
      <c r="E18" s="4" t="s">
        <v>20</v>
      </c>
      <c r="F18" s="3">
        <v>-3480</v>
      </c>
    </row>
    <row r="19" spans="1:6" x14ac:dyDescent="0.25">
      <c r="B19" s="3"/>
      <c r="C19" s="3"/>
      <c r="D19" s="3"/>
      <c r="E19" s="3"/>
      <c r="F19" s="3"/>
    </row>
    <row r="20" spans="1:6" x14ac:dyDescent="0.25">
      <c r="A20" t="s">
        <v>59</v>
      </c>
      <c r="B20" s="3">
        <v>-54787</v>
      </c>
      <c r="C20" s="3">
        <v>39638</v>
      </c>
      <c r="D20" s="3">
        <v>88185</v>
      </c>
      <c r="E20" s="3">
        <v>-19536</v>
      </c>
      <c r="F20" s="3">
        <v>-42841</v>
      </c>
    </row>
    <row r="21" spans="1:6" x14ac:dyDescent="0.25">
      <c r="B21" s="3"/>
      <c r="C21" s="3"/>
      <c r="D21" s="3"/>
      <c r="E21" s="3"/>
      <c r="F21" s="3"/>
    </row>
    <row r="22" spans="1:6" x14ac:dyDescent="0.25">
      <c r="A22" t="s">
        <v>60</v>
      </c>
      <c r="B22" s="3">
        <v>499788</v>
      </c>
      <c r="C22" s="3">
        <v>460150</v>
      </c>
      <c r="D22" s="3">
        <v>371965</v>
      </c>
      <c r="E22" s="3">
        <v>391501</v>
      </c>
      <c r="F22" s="3">
        <v>434342</v>
      </c>
    </row>
    <row r="23" spans="1:6" x14ac:dyDescent="0.25">
      <c r="C23" s="3"/>
      <c r="D23" s="3"/>
      <c r="E23" s="3"/>
    </row>
    <row r="24" spans="1:6" x14ac:dyDescent="0.25">
      <c r="A24" t="s">
        <v>61</v>
      </c>
      <c r="B24" s="3">
        <v>445001</v>
      </c>
      <c r="C24" s="3">
        <v>499788</v>
      </c>
      <c r="D24" s="3">
        <v>460150</v>
      </c>
      <c r="E24" s="3">
        <v>371965</v>
      </c>
      <c r="F24" s="3">
        <v>391501</v>
      </c>
    </row>
    <row r="25" spans="1:6" x14ac:dyDescent="0.25">
      <c r="B25" s="3"/>
      <c r="C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Statement of Operations</vt:lpstr>
      <vt:lpstr>Statement of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Gibson, Arundel</dc:creator>
  <cp:lastModifiedBy>Gibson, Arundel</cp:lastModifiedBy>
  <dcterms:created xsi:type="dcterms:W3CDTF">2016-12-02T21:13:28Z</dcterms:created>
  <dcterms:modified xsi:type="dcterms:W3CDTF">2016-12-02T22:37:55Z</dcterms:modified>
</cp:coreProperties>
</file>