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61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246F\"/>
    </mc:Choice>
  </mc:AlternateContent>
  <bookViews>
    <workbookView xWindow="360" yWindow="375" windowWidth="9690" windowHeight="6045" tabRatio="601" xr2:uid="{00000000-000D-0000-FFFF-FFFF00000000}"/>
  </bookViews>
  <sheets>
    <sheet name="YTD Budget" sheetId="1" r:id="rId1"/>
    <sheet name="Sheet3" sheetId="3" r:id="rId2"/>
  </sheets>
  <definedNames>
    <definedName name="_xlnm.Print_Titles" localSheetId="0">'YTD Budget'!$1:$2</definedName>
  </definedNames>
  <calcPr calcId="171026"/>
</workbook>
</file>

<file path=xl/calcChain.xml><?xml version="1.0" encoding="utf-8"?>
<calcChain xmlns="http://schemas.openxmlformats.org/spreadsheetml/2006/main">
  <c r="D29" i="1" l="1"/>
  <c r="D34" i="1"/>
  <c r="E31" i="1"/>
  <c r="E34" i="1"/>
  <c r="E24" i="1"/>
  <c r="E23" i="1"/>
  <c r="E17" i="1"/>
  <c r="E16" i="1"/>
  <c r="C34" i="1"/>
</calcChain>
</file>

<file path=xl/sharedStrings.xml><?xml version="1.0" encoding="utf-8"?>
<sst xmlns="http://schemas.openxmlformats.org/spreadsheetml/2006/main" count="36" uniqueCount="35">
  <si>
    <t>Prel Budget</t>
  </si>
  <si>
    <t>Budget</t>
  </si>
  <si>
    <t xml:space="preserve">Actual </t>
  </si>
  <si>
    <t>Jul/12- June/13</t>
  </si>
  <si>
    <t>2015 /2016</t>
  </si>
  <si>
    <t>REVENUE</t>
  </si>
  <si>
    <t xml:space="preserve">   Toque Sales Revenue</t>
  </si>
  <si>
    <t>ADMIN AND OTHER EXPENSES</t>
  </si>
  <si>
    <t>Toque &amp; Items Manufacturing</t>
  </si>
  <si>
    <t xml:space="preserve">Toque Mfg Shipping </t>
  </si>
  <si>
    <t>Toque PSA</t>
  </si>
  <si>
    <t>Courier</t>
  </si>
  <si>
    <t>Postage</t>
  </si>
  <si>
    <t>Office Expenses/Stationery</t>
  </si>
  <si>
    <t>Travel/Accommodation</t>
  </si>
  <si>
    <t>Teleconference Calls</t>
  </si>
  <si>
    <t>Volunteer expenses</t>
  </si>
  <si>
    <t>Youth Homelessness Campaign</t>
  </si>
  <si>
    <t>Annual Report Expenses</t>
  </si>
  <si>
    <t>Partnership development</t>
  </si>
  <si>
    <t>Marketing /Printing/Comm Materials</t>
  </si>
  <si>
    <t>Media Materials/Monitoring</t>
  </si>
  <si>
    <t>Signs/displays</t>
  </si>
  <si>
    <t>Bank Charges</t>
  </si>
  <si>
    <t>Contract Halifax</t>
  </si>
  <si>
    <t>Contract Quebec</t>
  </si>
  <si>
    <t>Website - GiftTool</t>
  </si>
  <si>
    <t>Salaries (5 employees)</t>
  </si>
  <si>
    <t>Purchased services (creative/trans)</t>
  </si>
  <si>
    <t>Administrative Expenses</t>
  </si>
  <si>
    <t>Total Expenses</t>
  </si>
  <si>
    <t xml:space="preserve">TOQUE CAMPAIGN GRANTS </t>
  </si>
  <si>
    <t>(50% of gross revenue)</t>
  </si>
  <si>
    <t>REVENUE to RtR for programs</t>
  </si>
  <si>
    <t>Meeting Expenses included in office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</si>
</sst>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0"/>
      <name val="Arial"/>
    </font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0" fillId="2" borderId="0" xfId="0" applyFill="1"/>
    <xf numFmtId="0" fontId="2" fillId="0" borderId="0" xfId="0" applyNumberFormat="1" applyFont="1" applyAlignment="1">
      <alignment horizontal="left"/>
    </xf>
    <xf numFmtId="4" fontId="3" fillId="0" borderId="0" xfId="0" applyNumberFormat="1" applyFont="1"/>
    <xf numFmtId="0" fontId="2" fillId="0" borderId="0" xfId="0" applyFont="1"/>
    <xf numFmtId="0" fontId="5" fillId="0" borderId="0" xfId="0" applyFont="1"/>
    <xf numFmtId="0" fontId="5" fillId="0" borderId="0" xfId="0" applyNumberFormat="1" applyFont="1" applyAlignment="1">
      <alignment horizontal="left"/>
    </xf>
    <xf numFmtId="17" fontId="2" fillId="2" borderId="0" xfId="0" applyNumberFormat="1" applyFont="1" applyFill="1" applyAlignment="1">
      <alignment horizontal="center"/>
    </xf>
    <xf numFmtId="4" fontId="4" fillId="0" borderId="1" xfId="0" applyNumberFormat="1" applyFont="1" applyBorder="1"/>
    <xf numFmtId="4" fontId="4" fillId="0" borderId="0" xfId="0" applyNumberFormat="1" applyFont="1" applyBorder="1"/>
    <xf numFmtId="4" fontId="4" fillId="0" borderId="2" xfId="0" applyNumberFormat="1" applyFont="1" applyBorder="1"/>
    <xf numFmtId="4" fontId="2" fillId="2" borderId="0" xfId="0" applyNumberFormat="1" applyFont="1" applyFill="1" applyAlignment="1">
      <alignment horizontal="center"/>
    </xf>
    <xf numFmtId="44" fontId="4" fillId="0" borderId="1" xfId="1" applyFont="1" applyBorder="1"/>
    <xf numFmtId="4" fontId="3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view="pageLayout" topLeftCell="B1" zoomScaleNormal="100" zoomScaleSheetLayoutView="100" workbookViewId="0" xr3:uid="{AEA406A1-0E4B-5B11-9CD5-51D6E497D94C}">
      <selection activeCell="M5" sqref="M5"/>
    </sheetView>
  </sheetViews>
  <sheetFormatPr defaultRowHeight="14.25"/>
  <cols>
    <col min="1" max="1" width="9.140625" hidden="1" customWidth="1"/>
    <col min="2" max="2" width="34" customWidth="1"/>
    <col min="3" max="3" width="13.140625" hidden="1" customWidth="1"/>
    <col min="4" max="4" width="18.28515625" customWidth="1"/>
    <col min="5" max="5" width="19.7109375" style="6" customWidth="1"/>
  </cols>
  <sheetData>
    <row r="1" spans="2:5" ht="12.75">
      <c r="B1" s="2"/>
      <c r="C1" s="3" t="s">
        <v>0</v>
      </c>
      <c r="D1" s="3" t="s">
        <v>1</v>
      </c>
      <c r="E1" s="14" t="s">
        <v>2</v>
      </c>
    </row>
    <row r="2" spans="2:5" ht="12.75">
      <c r="B2" s="4"/>
      <c r="C2" s="10" t="s">
        <v>3</v>
      </c>
      <c r="D2" s="14" t="s">
        <v>4</v>
      </c>
      <c r="E2" s="14" t="s">
        <v>4</v>
      </c>
    </row>
    <row r="3" spans="2:5">
      <c r="B3" s="5" t="s">
        <v>5</v>
      </c>
    </row>
    <row r="4" spans="2:5" s="7" customFormat="1" ht="15">
      <c r="B4" s="5" t="s">
        <v>6</v>
      </c>
      <c r="C4" s="11">
        <v>375000</v>
      </c>
      <c r="D4" s="15">
        <v>550000</v>
      </c>
      <c r="E4" s="11">
        <v>458613.02</v>
      </c>
    </row>
    <row r="5" spans="2:5" s="7" customFormat="1" ht="15">
      <c r="B5" s="5"/>
      <c r="C5" s="12"/>
      <c r="E5" s="12"/>
    </row>
    <row r="6" spans="2:5" ht="13.5" customHeight="1">
      <c r="B6" s="5" t="s">
        <v>7</v>
      </c>
      <c r="E6"/>
    </row>
    <row r="7" spans="2:5">
      <c r="B7" s="9" t="s">
        <v>8</v>
      </c>
      <c r="C7" s="6">
        <v>65000</v>
      </c>
      <c r="D7" s="6">
        <v>123849.71</v>
      </c>
      <c r="E7" s="16">
        <v>122912.94</v>
      </c>
    </row>
    <row r="8" spans="2:5">
      <c r="B8" s="1" t="s">
        <v>9</v>
      </c>
      <c r="C8" s="6">
        <v>2838.26</v>
      </c>
      <c r="D8" s="6">
        <v>5000</v>
      </c>
      <c r="E8" s="16">
        <v>4837.67</v>
      </c>
    </row>
    <row r="9" spans="2:5">
      <c r="B9" s="1" t="s">
        <v>10</v>
      </c>
      <c r="C9" s="6"/>
      <c r="D9" s="6">
        <v>0</v>
      </c>
      <c r="E9" s="16">
        <v>1559</v>
      </c>
    </row>
    <row r="10" spans="2:5">
      <c r="B10" s="1" t="s">
        <v>11</v>
      </c>
      <c r="C10" s="6">
        <v>10500</v>
      </c>
      <c r="D10" s="6">
        <v>5500</v>
      </c>
      <c r="E10" s="16">
        <v>2051.6999999999998</v>
      </c>
    </row>
    <row r="11" spans="2:5">
      <c r="B11" s="1" t="s">
        <v>12</v>
      </c>
      <c r="C11" s="6">
        <v>4500</v>
      </c>
      <c r="D11" s="6">
        <v>3000</v>
      </c>
      <c r="E11" s="16">
        <v>2706.23</v>
      </c>
    </row>
    <row r="12" spans="2:5">
      <c r="B12" s="1" t="s">
        <v>13</v>
      </c>
      <c r="C12" s="6">
        <v>8500</v>
      </c>
      <c r="D12" s="6">
        <v>100</v>
      </c>
      <c r="E12" s="16">
        <v>105.8</v>
      </c>
    </row>
    <row r="13" spans="2:5">
      <c r="B13" s="1" t="s">
        <v>14</v>
      </c>
      <c r="C13" s="6">
        <v>9000</v>
      </c>
      <c r="D13" s="6">
        <v>100</v>
      </c>
      <c r="E13" s="16">
        <v>197.72</v>
      </c>
    </row>
    <row r="14" spans="2:5">
      <c r="B14" s="1" t="s">
        <v>15</v>
      </c>
      <c r="C14" s="6">
        <v>3000</v>
      </c>
      <c r="D14" s="6">
        <v>100</v>
      </c>
      <c r="E14" s="16">
        <v>68.09</v>
      </c>
    </row>
    <row r="15" spans="2:5">
      <c r="B15" s="1" t="s">
        <v>16</v>
      </c>
      <c r="C15" s="6">
        <v>2500</v>
      </c>
      <c r="D15" s="6">
        <v>150</v>
      </c>
      <c r="E15" s="16">
        <v>244.67</v>
      </c>
    </row>
    <row r="16" spans="2:5" hidden="1">
      <c r="B16" s="1" t="s">
        <v>17</v>
      </c>
      <c r="C16" s="6">
        <v>0</v>
      </c>
      <c r="E16" s="16" t="e">
        <f>#REF!+#REF!</f>
        <v>#REF!</v>
      </c>
    </row>
    <row r="17" spans="2:5" hidden="1">
      <c r="B17" s="1" t="s">
        <v>18</v>
      </c>
      <c r="C17" s="6">
        <v>5000</v>
      </c>
      <c r="E17" s="16" t="e">
        <f>#REF!+#REF!</f>
        <v>#REF!</v>
      </c>
    </row>
    <row r="18" spans="2:5">
      <c r="B18" s="1" t="s">
        <v>19</v>
      </c>
      <c r="C18" s="6">
        <v>1000</v>
      </c>
      <c r="D18" s="6">
        <v>750</v>
      </c>
      <c r="E18" s="16">
        <v>1084.82</v>
      </c>
    </row>
    <row r="19" spans="2:5">
      <c r="B19" s="1" t="s">
        <v>20</v>
      </c>
      <c r="C19" s="6">
        <v>1647.15</v>
      </c>
      <c r="D19" s="6">
        <v>1000</v>
      </c>
      <c r="E19" s="16">
        <v>2549.71</v>
      </c>
    </row>
    <row r="20" spans="2:5">
      <c r="B20" s="1" t="s">
        <v>21</v>
      </c>
      <c r="C20" s="6">
        <v>5500</v>
      </c>
      <c r="D20" s="6">
        <v>3300</v>
      </c>
      <c r="E20" s="16">
        <v>2156.5500000000002</v>
      </c>
    </row>
    <row r="21" spans="2:5">
      <c r="B21" s="1" t="s">
        <v>22</v>
      </c>
      <c r="C21" s="6">
        <v>1000</v>
      </c>
      <c r="D21" s="6">
        <v>0</v>
      </c>
      <c r="E21" s="16">
        <v>0</v>
      </c>
    </row>
    <row r="22" spans="2:5">
      <c r="B22" s="9" t="s">
        <v>23</v>
      </c>
      <c r="C22" s="6">
        <v>4500</v>
      </c>
      <c r="D22" s="6">
        <v>3500</v>
      </c>
      <c r="E22" s="16">
        <v>496.77</v>
      </c>
    </row>
    <row r="23" spans="2:5" hidden="1">
      <c r="B23" s="1" t="s">
        <v>24</v>
      </c>
      <c r="C23" s="6">
        <v>0</v>
      </c>
      <c r="E23" s="16" t="e">
        <f>#REF!+#REF!</f>
        <v>#REF!</v>
      </c>
    </row>
    <row r="24" spans="2:5" hidden="1">
      <c r="B24" s="1" t="s">
        <v>25</v>
      </c>
      <c r="C24" s="6">
        <v>0</v>
      </c>
      <c r="E24" s="16" t="e">
        <f>#REF!+#REF!</f>
        <v>#REF!</v>
      </c>
    </row>
    <row r="25" spans="2:5">
      <c r="B25" s="1" t="s">
        <v>26</v>
      </c>
      <c r="C25" s="6"/>
      <c r="D25" s="6">
        <v>1500</v>
      </c>
      <c r="E25" s="16">
        <v>1104.8800000000001</v>
      </c>
    </row>
    <row r="26" spans="2:5">
      <c r="B26" s="9" t="s">
        <v>27</v>
      </c>
      <c r="C26" s="6"/>
      <c r="D26" s="6">
        <v>80906.86</v>
      </c>
      <c r="E26" s="16">
        <v>80906.86</v>
      </c>
    </row>
    <row r="27" spans="2:5">
      <c r="B27" s="9" t="s">
        <v>28</v>
      </c>
      <c r="C27" s="6"/>
      <c r="D27" s="6">
        <v>500</v>
      </c>
      <c r="E27" s="16">
        <v>266.06</v>
      </c>
    </row>
    <row r="28" spans="2:5">
      <c r="B28" s="9" t="s">
        <v>29</v>
      </c>
      <c r="C28" s="6"/>
      <c r="D28" s="6">
        <v>6000</v>
      </c>
      <c r="E28" s="16">
        <v>6000</v>
      </c>
    </row>
    <row r="29" spans="2:5" s="7" customFormat="1" ht="15">
      <c r="B29" s="5" t="s">
        <v>30</v>
      </c>
      <c r="D29" s="11">
        <f>SUM(D7:D28)</f>
        <v>235256.57</v>
      </c>
      <c r="E29" s="11">
        <v>229249.47</v>
      </c>
    </row>
    <row r="30" spans="2:5" s="7" customFormat="1" ht="15">
      <c r="B30" s="5"/>
      <c r="D30" s="12"/>
      <c r="E30" s="12"/>
    </row>
    <row r="31" spans="2:5" s="7" customFormat="1" ht="15">
      <c r="B31" s="5" t="s">
        <v>31</v>
      </c>
      <c r="D31" s="12">
        <v>275000</v>
      </c>
      <c r="E31" s="12">
        <f>E4/2</f>
        <v>229306.51</v>
      </c>
    </row>
    <row r="32" spans="2:5">
      <c r="B32" s="5" t="s">
        <v>32</v>
      </c>
    </row>
    <row r="33" spans="2:5">
      <c r="B33" s="5"/>
    </row>
    <row r="34" spans="2:5" ht="15">
      <c r="B34" s="7" t="s">
        <v>33</v>
      </c>
      <c r="C34" s="13" t="e">
        <f>#REF!-#REF!</f>
        <v>#REF!</v>
      </c>
      <c r="D34" s="13">
        <f>D4-D29-D31</f>
        <v>39743.429999999993</v>
      </c>
      <c r="E34" s="13">
        <f>E4-E29-E31</f>
        <v>57.040000000008149</v>
      </c>
    </row>
    <row r="35" spans="2:5">
      <c r="B35" s="5"/>
    </row>
    <row r="36" spans="2:5">
      <c r="B36" s="7"/>
    </row>
    <row r="38" spans="2:5">
      <c r="B38" s="7"/>
    </row>
    <row r="39" spans="2:5">
      <c r="B39" s="7"/>
    </row>
    <row r="41" spans="2:5">
      <c r="B41" s="8" t="s">
        <v>34</v>
      </c>
    </row>
    <row r="43" spans="2:5">
      <c r="B43" s="8"/>
    </row>
    <row r="47" spans="2:5">
      <c r="B47" s="8"/>
    </row>
    <row r="48" spans="2:5">
      <c r="B48" s="8"/>
    </row>
    <row r="49" spans="2:2">
      <c r="B49" s="8"/>
    </row>
    <row r="50" spans="2:2">
      <c r="B50" s="8"/>
    </row>
    <row r="51" spans="2:2">
      <c r="B51" s="7"/>
    </row>
    <row r="52" spans="2:2">
      <c r="B52" s="7"/>
    </row>
    <row r="57" spans="2:2">
      <c r="B57" s="7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7"/>
    </row>
    <row r="73" spans="2:2">
      <c r="B73" s="7"/>
    </row>
    <row r="74" spans="2:2">
      <c r="B74" s="7"/>
    </row>
    <row r="78" spans="2:2">
      <c r="B78" s="7"/>
    </row>
    <row r="82" spans="2:2">
      <c r="B82" s="7"/>
    </row>
    <row r="83" spans="2:2">
      <c r="B83" s="7"/>
    </row>
    <row r="87" spans="2:2">
      <c r="B87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7"/>
    </row>
    <row r="96" spans="2:2">
      <c r="B96" s="7"/>
    </row>
    <row r="101" spans="2:2">
      <c r="B101" s="7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7"/>
    </row>
    <row r="117" spans="2:2">
      <c r="B117" s="7"/>
    </row>
    <row r="118" spans="2:2">
      <c r="B118" s="7"/>
    </row>
    <row r="122" spans="2:2">
      <c r="B122" s="7"/>
    </row>
  </sheetData>
  <phoneticPr fontId="0" type="noConversion"/>
  <pageMargins left="0.72187500000000004" right="0.25" top="0.67" bottom="0.5" header="0.28999999999999998" footer="0.17"/>
  <pageSetup scale="77" orientation="portrait" r:id="rId1"/>
  <headerFooter alignWithMargins="0">
    <oddHeader>&amp;L&amp;"Arial,Bold"&amp;12RAISING THE ROOF&amp;C&amp;"Arial,Bold"&amp;12 2015/16 Toque Campaign Budget&amp;R&amp;D</oddHeader>
    <oddFooter>&amp;L&amp;Z&amp;F&amp;R&amp;P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>
      <selection activeCell="H23" sqref="H23"/>
    </sheetView>
  </sheetViews>
  <sheetFormatPr defaultRowHeight="12.75"/>
  <sheetData/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CE1F3272EAAD4A8925A880A34C2122" ma:contentTypeVersion="4" ma:contentTypeDescription="Create a new document." ma:contentTypeScope="" ma:versionID="bf4782f3914ece57adfba45a53320a8f">
  <xsd:schema xmlns:xsd="http://www.w3.org/2001/XMLSchema" xmlns:xs="http://www.w3.org/2001/XMLSchema" xmlns:p="http://schemas.microsoft.com/office/2006/metadata/properties" xmlns:ns2="7af14038-60c9-4558-88d3-467c25e52593" targetNamespace="http://schemas.microsoft.com/office/2006/metadata/properties" ma:root="true" ma:fieldsID="464dc2c52c8411a23d0b99433b7ad61a" ns2:_="">
    <xsd:import namespace="7af14038-60c9-4558-88d3-467c25e525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14038-60c9-4558-88d3-467c25e525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5A3294-ACC7-48BD-AD94-900502A55E00}"/>
</file>

<file path=customXml/itemProps2.xml><?xml version="1.0" encoding="utf-8"?>
<ds:datastoreItem xmlns:ds="http://schemas.openxmlformats.org/officeDocument/2006/customXml" ds:itemID="{03733E28-C6A1-4ABA-B0C6-DAF7E7EF9020}"/>
</file>

<file path=customXml/itemProps3.xml><?xml version="1.0" encoding="utf-8"?>
<ds:datastoreItem xmlns:ds="http://schemas.openxmlformats.org/officeDocument/2006/customXml" ds:itemID="{3F4DEF02-EC07-41BA-A3B8-AD3821C62C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Raising The Roof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Patryluk, Paula</cp:lastModifiedBy>
  <cp:revision/>
  <dcterms:created xsi:type="dcterms:W3CDTF">2003-11-07T21:30:04Z</dcterms:created>
  <dcterms:modified xsi:type="dcterms:W3CDTF">2016-12-02T19:13:48Z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9" name="ContentTypeId">
    <vt:lpwstr>0x010100F9CE1F3272EAAD4A8925A880A34C2122</vt:lpwstr>
  </property>
</Properties>
</file>