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WorkSpace\SVDG\src\main\resources\templates\"/>
    </mc:Choice>
  </mc:AlternateContent>
  <xr:revisionPtr revIDLastSave="0" documentId="13_ncr:1_{D4DB4608-3C58-487D-93BF-D577B4872FE1}" xr6:coauthVersionLast="47" xr6:coauthVersionMax="47" xr10:uidLastSave="{00000000-0000-0000-0000-000000000000}"/>
  <bookViews>
    <workbookView xWindow="-120" yWindow="-120" windowWidth="20730" windowHeight="11160" activeTab="1" xr2:uid="{01F8973C-F1C6-4BBE-9BF3-B484CD7FA2F0}"/>
  </bookViews>
  <sheets>
    <sheet name="VehicleModel" sheetId="1" r:id="rId1"/>
    <sheet name="OwnershipRecord" sheetId="5" r:id="rId2"/>
    <sheet name="Dealer" sheetId="2" r:id="rId3"/>
    <sheet name="ServiceRecord" sheetId="3" r:id="rId4"/>
    <sheet name="WarrantyInformation" sheetId="4" r:id="rId5"/>
  </sheets>
  <definedNames>
    <definedName name="_xlnm._FilterDatabase" localSheetId="1" hidden="1">OwnershipRecord!$A$1:$C$102</definedName>
    <definedName name="_xlnm._FilterDatabase" localSheetId="0" hidden="1">VehicleModel!$A$1:$A$2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9" i="4"/>
  <c r="D10" i="4"/>
  <c r="D14" i="4"/>
  <c r="D17" i="4"/>
  <c r="D18" i="4"/>
  <c r="D22" i="4"/>
  <c r="D25" i="4"/>
  <c r="D26" i="4"/>
  <c r="D30" i="4"/>
  <c r="D33" i="4"/>
  <c r="D34" i="4"/>
  <c r="D38" i="4"/>
  <c r="D41" i="4"/>
  <c r="D42" i="4"/>
  <c r="D45" i="4"/>
  <c r="D46" i="4"/>
  <c r="D50" i="4"/>
  <c r="D53" i="4"/>
  <c r="D54" i="4"/>
  <c r="D58" i="4"/>
  <c r="D61" i="4"/>
  <c r="D62" i="4"/>
  <c r="D66" i="4"/>
  <c r="D69" i="4"/>
  <c r="D70" i="4"/>
  <c r="D74" i="4"/>
  <c r="D77" i="4"/>
  <c r="D78" i="4"/>
  <c r="D82" i="4"/>
  <c r="D85" i="4"/>
  <c r="D86" i="4"/>
  <c r="D90" i="4"/>
  <c r="D93" i="4"/>
  <c r="D94" i="4"/>
  <c r="D98" i="4"/>
  <c r="D101" i="4"/>
  <c r="D102" i="4"/>
  <c r="A6" i="4"/>
  <c r="A9" i="4"/>
  <c r="A10" i="4"/>
  <c r="A14" i="4"/>
  <c r="A17" i="4"/>
  <c r="A18" i="4"/>
  <c r="A22" i="4"/>
  <c r="A25" i="4"/>
  <c r="A26" i="4"/>
  <c r="A30" i="4"/>
  <c r="A33" i="4"/>
  <c r="A34" i="4"/>
  <c r="A38" i="4"/>
  <c r="A41" i="4"/>
  <c r="A42" i="4"/>
  <c r="A45" i="4"/>
  <c r="A46" i="4"/>
  <c r="A50" i="4"/>
  <c r="A51" i="4"/>
  <c r="A53" i="4"/>
  <c r="A54" i="4"/>
  <c r="A58" i="4"/>
  <c r="A59" i="4"/>
  <c r="A61" i="4"/>
  <c r="A62" i="4"/>
  <c r="A66" i="4"/>
  <c r="A67" i="4"/>
  <c r="A69" i="4"/>
  <c r="A70" i="4"/>
  <c r="A74" i="4"/>
  <c r="A75" i="4"/>
  <c r="A77" i="4"/>
  <c r="A78" i="4"/>
  <c r="A82" i="4"/>
  <c r="A83" i="4"/>
  <c r="A85" i="4"/>
  <c r="A86" i="4"/>
  <c r="A90" i="4"/>
  <c r="A91" i="4"/>
  <c r="A93" i="4"/>
  <c r="A94" i="4"/>
  <c r="A98" i="4"/>
  <c r="A99" i="4"/>
  <c r="A101" i="4"/>
  <c r="A102" i="4"/>
  <c r="C45" i="4"/>
  <c r="C46" i="4"/>
  <c r="C47" i="4"/>
  <c r="A47" i="4" s="1"/>
  <c r="C48" i="4"/>
  <c r="A48" i="4" s="1"/>
  <c r="C49" i="4"/>
  <c r="A49" i="4" s="1"/>
  <c r="C50" i="4"/>
  <c r="C51" i="4"/>
  <c r="D51" i="4" s="1"/>
  <c r="C52" i="4"/>
  <c r="D52" i="4" s="1"/>
  <c r="C53" i="4"/>
  <c r="C54" i="4"/>
  <c r="C55" i="4"/>
  <c r="A55" i="4" s="1"/>
  <c r="C56" i="4"/>
  <c r="A56" i="4" s="1"/>
  <c r="C57" i="4"/>
  <c r="A57" i="4" s="1"/>
  <c r="C58" i="4"/>
  <c r="C59" i="4"/>
  <c r="D59" i="4" s="1"/>
  <c r="C60" i="4"/>
  <c r="D60" i="4" s="1"/>
  <c r="C61" i="4"/>
  <c r="C62" i="4"/>
  <c r="C63" i="4"/>
  <c r="A63" i="4" s="1"/>
  <c r="C64" i="4"/>
  <c r="A64" i="4" s="1"/>
  <c r="C65" i="4"/>
  <c r="A65" i="4" s="1"/>
  <c r="C66" i="4"/>
  <c r="C67" i="4"/>
  <c r="D67" i="4" s="1"/>
  <c r="C68" i="4"/>
  <c r="D68" i="4" s="1"/>
  <c r="C69" i="4"/>
  <c r="C70" i="4"/>
  <c r="C71" i="4"/>
  <c r="A71" i="4" s="1"/>
  <c r="C72" i="4"/>
  <c r="A72" i="4" s="1"/>
  <c r="C73" i="4"/>
  <c r="A73" i="4" s="1"/>
  <c r="C74" i="4"/>
  <c r="C75" i="4"/>
  <c r="D75" i="4" s="1"/>
  <c r="C76" i="4"/>
  <c r="D76" i="4" s="1"/>
  <c r="C77" i="4"/>
  <c r="C78" i="4"/>
  <c r="C79" i="4"/>
  <c r="A79" i="4" s="1"/>
  <c r="C80" i="4"/>
  <c r="A80" i="4" s="1"/>
  <c r="C81" i="4"/>
  <c r="A81" i="4" s="1"/>
  <c r="C82" i="4"/>
  <c r="C83" i="4"/>
  <c r="D83" i="4" s="1"/>
  <c r="C84" i="4"/>
  <c r="D84" i="4" s="1"/>
  <c r="C85" i="4"/>
  <c r="C86" i="4"/>
  <c r="C87" i="4"/>
  <c r="A87" i="4" s="1"/>
  <c r="C88" i="4"/>
  <c r="A88" i="4" s="1"/>
  <c r="C89" i="4"/>
  <c r="A89" i="4" s="1"/>
  <c r="C90" i="4"/>
  <c r="C91" i="4"/>
  <c r="D91" i="4" s="1"/>
  <c r="C92" i="4"/>
  <c r="D92" i="4" s="1"/>
  <c r="C93" i="4"/>
  <c r="C94" i="4"/>
  <c r="C95" i="4"/>
  <c r="A95" i="4" s="1"/>
  <c r="C96" i="4"/>
  <c r="A96" i="4" s="1"/>
  <c r="C97" i="4"/>
  <c r="A97" i="4" s="1"/>
  <c r="C98" i="4"/>
  <c r="C99" i="4"/>
  <c r="D99" i="4" s="1"/>
  <c r="C100" i="4"/>
  <c r="D100" i="4" s="1"/>
  <c r="C101" i="4"/>
  <c r="C102" i="4"/>
  <c r="C44" i="4"/>
  <c r="D44" i="4" s="1"/>
  <c r="C4" i="4"/>
  <c r="D4" i="4" s="1"/>
  <c r="C5" i="4"/>
  <c r="D5" i="4" s="1"/>
  <c r="C6" i="4"/>
  <c r="C7" i="4"/>
  <c r="A7" i="4" s="1"/>
  <c r="C8" i="4"/>
  <c r="A8" i="4" s="1"/>
  <c r="C9" i="4"/>
  <c r="C10" i="4"/>
  <c r="C11" i="4"/>
  <c r="D11" i="4" s="1"/>
  <c r="C12" i="4"/>
  <c r="D12" i="4" s="1"/>
  <c r="C13" i="4"/>
  <c r="D13" i="4" s="1"/>
  <c r="C14" i="4"/>
  <c r="C15" i="4"/>
  <c r="A15" i="4" s="1"/>
  <c r="C16" i="4"/>
  <c r="A16" i="4" s="1"/>
  <c r="C17" i="4"/>
  <c r="C18" i="4"/>
  <c r="C19" i="4"/>
  <c r="D19" i="4" s="1"/>
  <c r="C20" i="4"/>
  <c r="D20" i="4" s="1"/>
  <c r="C21" i="4"/>
  <c r="D21" i="4" s="1"/>
  <c r="C22" i="4"/>
  <c r="C23" i="4"/>
  <c r="A23" i="4" s="1"/>
  <c r="C24" i="4"/>
  <c r="A24" i="4" s="1"/>
  <c r="C25" i="4"/>
  <c r="C26" i="4"/>
  <c r="C27" i="4"/>
  <c r="D27" i="4" s="1"/>
  <c r="C28" i="4"/>
  <c r="D28" i="4" s="1"/>
  <c r="C29" i="4"/>
  <c r="D29" i="4" s="1"/>
  <c r="C30" i="4"/>
  <c r="C31" i="4"/>
  <c r="A31" i="4" s="1"/>
  <c r="C32" i="4"/>
  <c r="A32" i="4" s="1"/>
  <c r="C33" i="4"/>
  <c r="C34" i="4"/>
  <c r="C35" i="4"/>
  <c r="D35" i="4" s="1"/>
  <c r="C36" i="4"/>
  <c r="D36" i="4" s="1"/>
  <c r="C37" i="4"/>
  <c r="D37" i="4" s="1"/>
  <c r="C38" i="4"/>
  <c r="C39" i="4"/>
  <c r="A39" i="4" s="1"/>
  <c r="C40" i="4"/>
  <c r="A40" i="4" s="1"/>
  <c r="C41" i="4"/>
  <c r="C42" i="4"/>
  <c r="C43" i="4"/>
  <c r="D43" i="4" s="1"/>
  <c r="C3" i="4"/>
  <c r="D3" i="4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3" i="1"/>
  <c r="C2" i="4"/>
  <c r="A2" i="4" s="1"/>
  <c r="A37" i="4" l="1"/>
  <c r="A29" i="4"/>
  <c r="A21" i="4"/>
  <c r="A13" i="4"/>
  <c r="A5" i="4"/>
  <c r="D97" i="4"/>
  <c r="D89" i="4"/>
  <c r="D81" i="4"/>
  <c r="D73" i="4"/>
  <c r="D65" i="4"/>
  <c r="D57" i="4"/>
  <c r="D49" i="4"/>
  <c r="A100" i="4"/>
  <c r="A92" i="4"/>
  <c r="A84" i="4"/>
  <c r="A76" i="4"/>
  <c r="A68" i="4"/>
  <c r="A60" i="4"/>
  <c r="A52" i="4"/>
  <c r="A44" i="4"/>
  <c r="A36" i="4"/>
  <c r="A28" i="4"/>
  <c r="A20" i="4"/>
  <c r="A12" i="4"/>
  <c r="A4" i="4"/>
  <c r="D96" i="4"/>
  <c r="D88" i="4"/>
  <c r="D80" i="4"/>
  <c r="D72" i="4"/>
  <c r="D64" i="4"/>
  <c r="D56" i="4"/>
  <c r="D48" i="4"/>
  <c r="D40" i="4"/>
  <c r="D32" i="4"/>
  <c r="D24" i="4"/>
  <c r="D16" i="4"/>
  <c r="D8" i="4"/>
  <c r="A43" i="4"/>
  <c r="A35" i="4"/>
  <c r="A27" i="4"/>
  <c r="A19" i="4"/>
  <c r="A11" i="4"/>
  <c r="A3" i="4"/>
  <c r="D95" i="4"/>
  <c r="D87" i="4"/>
  <c r="D79" i="4"/>
  <c r="D71" i="4"/>
  <c r="D63" i="4"/>
  <c r="D55" i="4"/>
  <c r="D47" i="4"/>
  <c r="D39" i="4"/>
  <c r="D31" i="4"/>
  <c r="D23" i="4"/>
  <c r="D15" i="4"/>
  <c r="D7" i="4"/>
  <c r="D2" i="4"/>
</calcChain>
</file>

<file path=xl/sharedStrings.xml><?xml version="1.0" encoding="utf-8"?>
<sst xmlns="http://schemas.openxmlformats.org/spreadsheetml/2006/main" count="994" uniqueCount="796">
  <si>
    <t>VIN</t>
  </si>
  <si>
    <t>Vehicle_Reg_Num</t>
  </si>
  <si>
    <t>Vehicle_Reg_Date</t>
  </si>
  <si>
    <t>Vehicle_Engine_Num</t>
  </si>
  <si>
    <t>Vehicle_Brand</t>
  </si>
  <si>
    <t>Vehicle_Model</t>
  </si>
  <si>
    <t>Vehicle_Exterior_Color</t>
  </si>
  <si>
    <t>Vehicle_Interior_Color</t>
  </si>
  <si>
    <t>Vehicle_Type_ID</t>
  </si>
  <si>
    <t>Vehicle_Emission_Class</t>
  </si>
  <si>
    <t>Vehicle_Mileage</t>
  </si>
  <si>
    <t>Vehicle_Engine_Type</t>
  </si>
  <si>
    <t>Vehicle_Transmission_Type</t>
  </si>
  <si>
    <t>Vehicle_Price</t>
  </si>
  <si>
    <t>Vehicle_Feature_ID</t>
  </si>
  <si>
    <t>Vehicle_Year</t>
  </si>
  <si>
    <t>Vehicle_Condition_ID</t>
  </si>
  <si>
    <t>Vehicle_Location_ID</t>
  </si>
  <si>
    <t>Vehicle_Status_ID</t>
  </si>
  <si>
    <t>Class 1</t>
  </si>
  <si>
    <t>Class 2</t>
  </si>
  <si>
    <t>Red</t>
  </si>
  <si>
    <t>Blue</t>
  </si>
  <si>
    <t>Cream</t>
  </si>
  <si>
    <t>White</t>
  </si>
  <si>
    <t>Gray</t>
  </si>
  <si>
    <t>Black</t>
  </si>
  <si>
    <t>Swift Dzire</t>
  </si>
  <si>
    <t>Maruti</t>
  </si>
  <si>
    <t>Hyundai</t>
  </si>
  <si>
    <t>Toyota</t>
  </si>
  <si>
    <t>Ford</t>
  </si>
  <si>
    <t>HDFGH1234RED</t>
  </si>
  <si>
    <t>DYJL45L532X2X7VQL</t>
  </si>
  <si>
    <t>MSWR012589WS</t>
  </si>
  <si>
    <t>Dealer</t>
  </si>
  <si>
    <t>GSTIN</t>
  </si>
  <si>
    <t>Address</t>
  </si>
  <si>
    <t>TurnoverRatio</t>
  </si>
  <si>
    <t xml:space="preserve">Bagga Link Motors </t>
  </si>
  <si>
    <t>Competent Automobiles</t>
  </si>
  <si>
    <t>D D Motors</t>
  </si>
  <si>
    <t>Fair Deal Cars</t>
  </si>
  <si>
    <t>Krish Automotors</t>
  </si>
  <si>
    <t>136, Bhisham Pitamah Marg, Kotla Mubarapur, Opposite Defense Colony, New Delhi - 110003</t>
  </si>
  <si>
    <t> No. 95, Industrial Area, F I E, Patparganj, Kota - 110092</t>
  </si>
  <si>
    <t> F-7 Blockb-1, Mathura Road, Mohan Cooperative Industrial Estate, Near Riddhi Ford, Kanpur - 220044</t>
  </si>
  <si>
    <t> Plot No. 23, Sector 20, Dwarka, Near Sector 9 Metro Station, Near Artemis Hospital, Vishakhapatnam -700075</t>
  </si>
  <si>
    <t>A-24-25, Madhu Vihar Rajapur, Opp. Sec-5 Dwarka, Bangalore - 300059</t>
  </si>
  <si>
    <t>A-1, New Rohtak Road, Udyog Nagar, Peera Garhi, Near Icici Bank Atm, Kolkata - 440041</t>
  </si>
  <si>
    <t>Property No E-1 &amp; E-1/A, Khasra No. 81/2, Wazirabad Road, Bhajanpura, Bhuwaneshwar - 430094</t>
  </si>
  <si>
    <t>69, G T Karnal Road, Rajasthani Udyog Nagar, Near Jahangirpuri Metro Rail, Mumbai - 120033</t>
  </si>
  <si>
    <t>K 1/36k- Kh-107/17/1, Dwarka, Opp Sector-5, Main Rajapuri, New Delhi - 170059</t>
  </si>
  <si>
    <t>69/1a, Najafgarh Road, Moti Nagar, Karampura Flyover, Block C, Lucknow - 550015</t>
  </si>
  <si>
    <t>Delhi, A 30, Mathura Road, Mohan Cooperative Industrial Estate, Nagpur - 440064</t>
  </si>
  <si>
    <t>A -1 /167, Metro Pillar No. 618, Janakpuri, Block C2a, Kolhapur - 650058</t>
  </si>
  <si>
    <t> B-88/1, Mayapuri Industrial Area, Phase-1, Block A, Pune - 190064</t>
  </si>
  <si>
    <t> A-27, Mohan Cooperative Estate, Metro Pillar No.293, Bangalore - 670044</t>
  </si>
  <si>
    <t>Zb 43 &amp; 44/487, Zulphe Begal, Dlishad Grden, Main Gt Road, Chennai - 270095</t>
  </si>
  <si>
    <t>Frontier Automobiles</t>
  </si>
  <si>
    <t>Hans Automoblies</t>
  </si>
  <si>
    <t>Plaza Automobiles</t>
  </si>
  <si>
    <t>Samara Automobiles</t>
  </si>
  <si>
    <t>Sapphire Motors</t>
  </si>
  <si>
    <t>Ring Road Motors</t>
  </si>
  <si>
    <t>Cherish Motors</t>
  </si>
  <si>
    <t>Courtesy Motors</t>
  </si>
  <si>
    <t>Prime Motors</t>
  </si>
  <si>
    <t>Axon Motors</t>
  </si>
  <si>
    <t>ServiceDescription</t>
  </si>
  <si>
    <t>ServiceDate</t>
  </si>
  <si>
    <t>Oil change</t>
  </si>
  <si>
    <t>Oil filter replacement</t>
  </si>
  <si>
    <t>Inspect drive belt</t>
  </si>
  <si>
    <t>Fuel filter replacement</t>
  </si>
  <si>
    <t>Air cleaner replacement</t>
  </si>
  <si>
    <t>Alternator hose and vacuum hose inspection</t>
  </si>
  <si>
    <t>Parking brake shoes inspection</t>
  </si>
  <si>
    <t>Remove and rotate road wheels</t>
  </si>
  <si>
    <t>Brake fluid replacement</t>
  </si>
  <si>
    <t>Odour and allergy filter replacement</t>
  </si>
  <si>
    <t>Spark plugs replacement</t>
  </si>
  <si>
    <t>Automatic transmission oil level inspection</t>
  </si>
  <si>
    <t>Test battery</t>
  </si>
  <si>
    <t>Coverage</t>
  </si>
  <si>
    <t>StartDate</t>
  </si>
  <si>
    <t>EndDate</t>
  </si>
  <si>
    <t>WarrantyStatus</t>
  </si>
  <si>
    <t>OwnedBy</t>
  </si>
  <si>
    <t>PurchaseDate</t>
  </si>
  <si>
    <t>SaleDate</t>
  </si>
  <si>
    <t>Ramesh Singh</t>
  </si>
  <si>
    <t>Honda</t>
  </si>
  <si>
    <t>Nissan</t>
  </si>
  <si>
    <t>Kia</t>
  </si>
  <si>
    <t>Tesla</t>
  </si>
  <si>
    <t>Volvo</t>
  </si>
  <si>
    <t>Volkswagen</t>
  </si>
  <si>
    <t>Jaguar</t>
  </si>
  <si>
    <t>Audi</t>
  </si>
  <si>
    <t>Porsche</t>
  </si>
  <si>
    <t>Mitsubishi</t>
  </si>
  <si>
    <t>BMW</t>
  </si>
  <si>
    <t>Fiat</t>
  </si>
  <si>
    <t>Camry</t>
  </si>
  <si>
    <t>Mustang</t>
  </si>
  <si>
    <t>Civic</t>
  </si>
  <si>
    <t>Chevrolet</t>
  </si>
  <si>
    <t>Silverado</t>
  </si>
  <si>
    <t>3 Series</t>
  </si>
  <si>
    <t>MercedesBenz</t>
  </si>
  <si>
    <t>EClass</t>
  </si>
  <si>
    <t>Golf</t>
  </si>
  <si>
    <t>A4</t>
  </si>
  <si>
    <t>Altima</t>
  </si>
  <si>
    <t>Subaru</t>
  </si>
  <si>
    <t>Outback</t>
  </si>
  <si>
    <t>Sonata</t>
  </si>
  <si>
    <t>Sportage</t>
  </si>
  <si>
    <t>Mazda</t>
  </si>
  <si>
    <t>CX5</t>
  </si>
  <si>
    <t>Jeep</t>
  </si>
  <si>
    <t>Wrangler</t>
  </si>
  <si>
    <t>GMC</t>
  </si>
  <si>
    <t>Sierra</t>
  </si>
  <si>
    <t>Dodge</t>
  </si>
  <si>
    <t>Charger</t>
  </si>
  <si>
    <t>Model 3</t>
  </si>
  <si>
    <t>XC90</t>
  </si>
  <si>
    <t>FPACE</t>
  </si>
  <si>
    <t>Cadillac</t>
  </si>
  <si>
    <t>Escalade</t>
  </si>
  <si>
    <t>Land Rover</t>
  </si>
  <si>
    <t>Range Rover</t>
  </si>
  <si>
    <t>Chrysler</t>
  </si>
  <si>
    <t>Buick</t>
  </si>
  <si>
    <t>Encore</t>
  </si>
  <si>
    <t>Lexus</t>
  </si>
  <si>
    <t>RX</t>
  </si>
  <si>
    <t>Acura</t>
  </si>
  <si>
    <t>MDX</t>
  </si>
  <si>
    <t>Infiniti</t>
  </si>
  <si>
    <t>Q50</t>
  </si>
  <si>
    <t>Mini</t>
  </si>
  <si>
    <t>Cooper</t>
  </si>
  <si>
    <t>Genesis</t>
  </si>
  <si>
    <t>G80</t>
  </si>
  <si>
    <t>Ram</t>
  </si>
  <si>
    <t>Alfa</t>
  </si>
  <si>
    <t>Romeo Giulia</t>
  </si>
  <si>
    <t>Lincoln</t>
  </si>
  <si>
    <t>Navigator</t>
  </si>
  <si>
    <t>Outlander</t>
  </si>
  <si>
    <t>Impreza</t>
  </si>
  <si>
    <t>Passat</t>
  </si>
  <si>
    <t>RAV4</t>
  </si>
  <si>
    <t>Escape</t>
  </si>
  <si>
    <t>Accord</t>
  </si>
  <si>
    <t>Malibu</t>
  </si>
  <si>
    <t>5 Series</t>
  </si>
  <si>
    <t>CClass</t>
  </si>
  <si>
    <t>Q5</t>
  </si>
  <si>
    <t>Rogue</t>
  </si>
  <si>
    <t>Tucson</t>
  </si>
  <si>
    <t>Soul</t>
  </si>
  <si>
    <t>Mazda3</t>
  </si>
  <si>
    <t>Cherokee</t>
  </si>
  <si>
    <t>Terrain</t>
  </si>
  <si>
    <t>Challenger</t>
  </si>
  <si>
    <t>Model S</t>
  </si>
  <si>
    <t>S60</t>
  </si>
  <si>
    <t>XE</t>
  </si>
  <si>
    <t>Cayenne</t>
  </si>
  <si>
    <t>XT5</t>
  </si>
  <si>
    <t>Land</t>
  </si>
  <si>
    <t>Rover Discovery</t>
  </si>
  <si>
    <t>Pacifica</t>
  </si>
  <si>
    <t>Enclave</t>
  </si>
  <si>
    <t>ES</t>
  </si>
  <si>
    <t>TLX</t>
  </si>
  <si>
    <t>QX60</t>
  </si>
  <si>
    <t>Countryman</t>
  </si>
  <si>
    <t>G70</t>
  </si>
  <si>
    <t>Romeo Stelvio</t>
  </si>
  <si>
    <t>Aviator</t>
  </si>
  <si>
    <t>Eclipse Cross</t>
  </si>
  <si>
    <t>124 Spider</t>
  </si>
  <si>
    <t>Crosstrek</t>
  </si>
  <si>
    <t>Tiguan</t>
  </si>
  <si>
    <t>Highlander</t>
  </si>
  <si>
    <t>Explorer</t>
  </si>
  <si>
    <t>Fit</t>
  </si>
  <si>
    <t>Colorado</t>
  </si>
  <si>
    <t>7 Series</t>
  </si>
  <si>
    <t>GLC</t>
  </si>
  <si>
    <t>A6</t>
  </si>
  <si>
    <t>Maxima</t>
  </si>
  <si>
    <t>Elantra</t>
  </si>
  <si>
    <t>Optima</t>
  </si>
  <si>
    <t>CX9</t>
  </si>
  <si>
    <t>Grand Cherokee</t>
  </si>
  <si>
    <t>Acadia</t>
  </si>
  <si>
    <t>Durango</t>
  </si>
  <si>
    <t>Model X</t>
  </si>
  <si>
    <t>V60</t>
  </si>
  <si>
    <t>XF</t>
  </si>
  <si>
    <t>Panamera</t>
  </si>
  <si>
    <t>CT6</t>
  </si>
  <si>
    <t>Rover Defender</t>
  </si>
  <si>
    <t>Voyager</t>
  </si>
  <si>
    <t>Regal</t>
  </si>
  <si>
    <t>GX</t>
  </si>
  <si>
    <t>RLX</t>
  </si>
  <si>
    <t>QX80</t>
  </si>
  <si>
    <t>Clubman</t>
  </si>
  <si>
    <t>GV80</t>
  </si>
  <si>
    <t>Romeo 4C</t>
  </si>
  <si>
    <t>Continental</t>
  </si>
  <si>
    <t>Silver</t>
  </si>
  <si>
    <t>Green</t>
  </si>
  <si>
    <t>Yellow</t>
  </si>
  <si>
    <t>Orange</t>
  </si>
  <si>
    <t>Purple</t>
  </si>
  <si>
    <t>Gold</t>
  </si>
  <si>
    <t>Brown</t>
  </si>
  <si>
    <t>Pink</t>
  </si>
  <si>
    <t>Teal</t>
  </si>
  <si>
    <t>Burgundy</t>
  </si>
  <si>
    <t>Beige</t>
  </si>
  <si>
    <t>Turquoise</t>
  </si>
  <si>
    <t>Ruby Red</t>
  </si>
  <si>
    <t>Midnight Blue</t>
  </si>
  <si>
    <t>Pearl White</t>
  </si>
  <si>
    <t>Charcoal</t>
  </si>
  <si>
    <t>Ice Blue</t>
  </si>
  <si>
    <t>Forest Green</t>
  </si>
  <si>
    <t>Tangerine</t>
  </si>
  <si>
    <t>Slate Gray</t>
  </si>
  <si>
    <t>Deep Red</t>
  </si>
  <si>
    <t>Azure Blue</t>
  </si>
  <si>
    <t>Lemon Yellow</t>
  </si>
  <si>
    <t>Mocha Brown</t>
  </si>
  <si>
    <t>Cherry Red</t>
  </si>
  <si>
    <t>Electric Blue</t>
  </si>
  <si>
    <t>Olive Green</t>
  </si>
  <si>
    <t>Champagne</t>
  </si>
  <si>
    <t>Lavender</t>
  </si>
  <si>
    <t>Copper</t>
  </si>
  <si>
    <t>Indigo</t>
  </si>
  <si>
    <t>Cinnamon</t>
  </si>
  <si>
    <t>Baby Blue</t>
  </si>
  <si>
    <t>Sunburst Orange</t>
  </si>
  <si>
    <t>Pewter</t>
  </si>
  <si>
    <t>Maroon</t>
  </si>
  <si>
    <t>Gunmetal Gray</t>
  </si>
  <si>
    <t>Coral</t>
  </si>
  <si>
    <t>Sandstone</t>
  </si>
  <si>
    <t>Plum Purple</t>
  </si>
  <si>
    <t>Aqua</t>
  </si>
  <si>
    <t>Bronze</t>
  </si>
  <si>
    <t>Magenta</t>
  </si>
  <si>
    <t>Steel Blue</t>
  </si>
  <si>
    <t>Mustard Yellow</t>
  </si>
  <si>
    <t>Espresso</t>
  </si>
  <si>
    <t>Cobalt Blue</t>
  </si>
  <si>
    <t>Mint Green</t>
  </si>
  <si>
    <t>Pearly Pink</t>
  </si>
  <si>
    <t>Desert Sand</t>
  </si>
  <si>
    <t>Orchid</t>
  </si>
  <si>
    <t>Graphite</t>
  </si>
  <si>
    <t>Fire Engine Red</t>
  </si>
  <si>
    <t>Periwinkle</t>
  </si>
  <si>
    <t>Caramel</t>
  </si>
  <si>
    <t>Royal Blue</t>
  </si>
  <si>
    <t>Pistachio</t>
  </si>
  <si>
    <t>Cappuccino</t>
  </si>
  <si>
    <t>Lilac</t>
  </si>
  <si>
    <t>Mahogany</t>
  </si>
  <si>
    <t>Navy Blue</t>
  </si>
  <si>
    <t>Canary Yellow</t>
  </si>
  <si>
    <t>Slate Black</t>
  </si>
  <si>
    <t>Salmon Pink</t>
  </si>
  <si>
    <t>Olive Drab</t>
  </si>
  <si>
    <t>Charcoal Gray</t>
  </si>
  <si>
    <t>Sky Blue</t>
  </si>
  <si>
    <t>Cognac</t>
  </si>
  <si>
    <t>Denim Blue</t>
  </si>
  <si>
    <t>Antique Gold</t>
  </si>
  <si>
    <t>Raspberry</t>
  </si>
  <si>
    <t>Silver Frost</t>
  </si>
  <si>
    <t>Teardrop Green</t>
  </si>
  <si>
    <t>Topaz</t>
  </si>
  <si>
    <t>Stormy Gray</t>
  </si>
  <si>
    <t>Lemon Zest</t>
  </si>
  <si>
    <t>Burnt Sienna</t>
  </si>
  <si>
    <t>Lagoon Blue</t>
  </si>
  <si>
    <t>Sienna Brown</t>
  </si>
  <si>
    <t>Skyline Silver</t>
  </si>
  <si>
    <t>Cranberry</t>
  </si>
  <si>
    <t>Misty Gray</t>
  </si>
  <si>
    <t>Ivory</t>
  </si>
  <si>
    <t>Electric Green</t>
  </si>
  <si>
    <t>Chocolate</t>
  </si>
  <si>
    <t>Sunflower Yellow</t>
  </si>
  <si>
    <t>Moonlit Blue</t>
  </si>
  <si>
    <t>Velvet Red</t>
  </si>
  <si>
    <t>Frost White</t>
  </si>
  <si>
    <t>Coral Reef</t>
  </si>
  <si>
    <t>Granite Gray</t>
  </si>
  <si>
    <t>Fire Opal</t>
  </si>
  <si>
    <t>Sage Green</t>
  </si>
  <si>
    <t>Blueberry</t>
  </si>
  <si>
    <t>Tan</t>
  </si>
  <si>
    <t>Dark Gray</t>
  </si>
  <si>
    <t>Dark Brown</t>
  </si>
  <si>
    <t>Almond</t>
  </si>
  <si>
    <t>Cocoa</t>
  </si>
  <si>
    <t>Ebony</t>
  </si>
  <si>
    <t>Parchment</t>
  </si>
  <si>
    <t>Chestnut</t>
  </si>
  <si>
    <t>Mocha</t>
  </si>
  <si>
    <t>Sand</t>
  </si>
  <si>
    <t>Slate</t>
  </si>
  <si>
    <t>Platinum</t>
  </si>
  <si>
    <t>Frost</t>
  </si>
  <si>
    <t>Charcoal Black</t>
  </si>
  <si>
    <t>Oyster</t>
  </si>
  <si>
    <t>Wheat</t>
  </si>
  <si>
    <t>Sahara</t>
  </si>
  <si>
    <t>Sienna</t>
  </si>
  <si>
    <t>Cashmere</t>
  </si>
  <si>
    <t>Ash</t>
  </si>
  <si>
    <t>Camel</t>
  </si>
  <si>
    <t>Saddle</t>
  </si>
  <si>
    <t>Pearl</t>
  </si>
  <si>
    <t>Sable</t>
  </si>
  <si>
    <t>Titanium</t>
  </si>
  <si>
    <t>Moonstone</t>
  </si>
  <si>
    <t>Jet Black</t>
  </si>
  <si>
    <t>Onyx</t>
  </si>
  <si>
    <t>Stone</t>
  </si>
  <si>
    <t>Ginger</t>
  </si>
  <si>
    <t>Midnight</t>
  </si>
  <si>
    <t>Taupe</t>
  </si>
  <si>
    <t>Creme Brulee</t>
  </si>
  <si>
    <t>Latte</t>
  </si>
  <si>
    <t>Alpine</t>
  </si>
  <si>
    <t>Truffle</t>
  </si>
  <si>
    <t>Dove</t>
  </si>
  <si>
    <t>Sahara Beige</t>
  </si>
  <si>
    <t>Dark Slate</t>
  </si>
  <si>
    <t>Vintage</t>
  </si>
  <si>
    <t>Chestnut Brown</t>
  </si>
  <si>
    <t>Ocean Blue</t>
  </si>
  <si>
    <t>Creme</t>
  </si>
  <si>
    <t>Platinum Gray</t>
  </si>
  <si>
    <t>Frost Beige</t>
  </si>
  <si>
    <t>Linen</t>
  </si>
  <si>
    <t>Alabaster</t>
  </si>
  <si>
    <t>Pumice</t>
  </si>
  <si>
    <t>Stone Gray</t>
  </si>
  <si>
    <t>Java</t>
  </si>
  <si>
    <t>Storm Gray</t>
  </si>
  <si>
    <t>Granite</t>
  </si>
  <si>
    <t>Glacier</t>
  </si>
  <si>
    <t>Desert Beige</t>
  </si>
  <si>
    <t>Terracotta</t>
  </si>
  <si>
    <t>Auburn</t>
  </si>
  <si>
    <t>Walnut</t>
  </si>
  <si>
    <t>Ruby</t>
  </si>
  <si>
    <t>Charcoal Brown</t>
  </si>
  <si>
    <t>Camel Beige</t>
  </si>
  <si>
    <t>Charcoal Blue</t>
  </si>
  <si>
    <t>Charcoal Red</t>
  </si>
  <si>
    <t>Parchment White</t>
  </si>
  <si>
    <t>Ocean Mist</t>
  </si>
  <si>
    <t>Jet Gray</t>
  </si>
  <si>
    <t>Shadow Gray</t>
  </si>
  <si>
    <t>Orchid White</t>
  </si>
  <si>
    <t>Chestnut Red</t>
  </si>
  <si>
    <t>Class 3</t>
  </si>
  <si>
    <t>ON8JMORTCTVGYNIVP</t>
  </si>
  <si>
    <t>HEGVRHVU34WZEY6GV</t>
  </si>
  <si>
    <t>3VIV8VHKE25R4LVRP</t>
  </si>
  <si>
    <t>3P5MSDG5QQTN14WAJ</t>
  </si>
  <si>
    <t>D1XCT9M614A2UM8UT</t>
  </si>
  <si>
    <t>0UP2C0GW5N8MKST1Z</t>
  </si>
  <si>
    <t>GGL67ZC8X3LHLJNPS</t>
  </si>
  <si>
    <t>GOFBAXO68NOR1NIPA</t>
  </si>
  <si>
    <t>BT9R816YTECURZGV4</t>
  </si>
  <si>
    <t>TRS18G4D8PEQ1E0AK</t>
  </si>
  <si>
    <t>GOLDD11L3EFVY7DIW</t>
  </si>
  <si>
    <t>Q441YNE16EPQMW1C9</t>
  </si>
  <si>
    <t>WB1KCMAV10VL8HMMG</t>
  </si>
  <si>
    <t>PMONYWN78ZTIGRYTH</t>
  </si>
  <si>
    <t>2T9VCZRD2Q0VGJ85Q</t>
  </si>
  <si>
    <t>MYAYNC3OC9SN3NGEE</t>
  </si>
  <si>
    <t>YLFPZDUJKGH20AH5T</t>
  </si>
  <si>
    <t>3V28XES65RIU1NXAG</t>
  </si>
  <si>
    <t>FRJ4NIZX35D57B3R3</t>
  </si>
  <si>
    <t>9Z7Z4ZN3G3X59V497</t>
  </si>
  <si>
    <t>GDJVD7AU546U9SPH2</t>
  </si>
  <si>
    <t>4FKQADN0BWDA5GEA3</t>
  </si>
  <si>
    <t>PJF6DX7GKNQG6IOSV</t>
  </si>
  <si>
    <t>G8KMJ65NO79SU8PPV</t>
  </si>
  <si>
    <t>5FIU7Q9B3PQA3ESRA</t>
  </si>
  <si>
    <t>6BZ6Y3AL4V528AOOZ</t>
  </si>
  <si>
    <t>HM2WKRNEBLYHOPV0W</t>
  </si>
  <si>
    <t>F2LVYATHJRAV5QGZE</t>
  </si>
  <si>
    <t>119UH1K9T6IK4I7SO</t>
  </si>
  <si>
    <t>FRDN6HY92OCQA1O28</t>
  </si>
  <si>
    <t>ZUQGY70IHAPM6K6G3</t>
  </si>
  <si>
    <t>GI5IJ9B2MFNFCLQD6</t>
  </si>
  <si>
    <t>B99R69FO2JAFQX8TM</t>
  </si>
  <si>
    <t>OQF4CPUKTR6C6JIOS</t>
  </si>
  <si>
    <t>ZZTCU1IN2VK08YMB9</t>
  </si>
  <si>
    <t>U4IUCQVMA5OK1G0IC</t>
  </si>
  <si>
    <t>4UHI7V0U8VY1H504N</t>
  </si>
  <si>
    <t>335EB8XLJ9W7P3EVY</t>
  </si>
  <si>
    <t>Z1Y8G1UGLHYA1RZS3</t>
  </si>
  <si>
    <t>A5DHZH9Q78S5MC1U7</t>
  </si>
  <si>
    <t>94VJC7JIGCY32UD7A</t>
  </si>
  <si>
    <t>9IED2BG56QYFD9DJB</t>
  </si>
  <si>
    <t>WAVN748HZ9CCPPUKK</t>
  </si>
  <si>
    <t>LYRNV9CU6O1DPC0T3</t>
  </si>
  <si>
    <t>AS9CDNUWB787YE74N</t>
  </si>
  <si>
    <t>XL443898GWAZJQZL5</t>
  </si>
  <si>
    <t>W7STBVP9S5XG5RIUT</t>
  </si>
  <si>
    <t>6A9QD3789507H336C</t>
  </si>
  <si>
    <t>3RPOET5QY71FI9JOK</t>
  </si>
  <si>
    <t>HCW274SN1R78BGPVE</t>
  </si>
  <si>
    <t>MDFREVMO2E3ZORWZ4</t>
  </si>
  <si>
    <t>W5VHOQ0VLBRTP8Z0U</t>
  </si>
  <si>
    <t>N5WIFCYQW39767UD8</t>
  </si>
  <si>
    <t>BJ6T4ZVEC19RT3Q41</t>
  </si>
  <si>
    <t>KSCD3UPUALLO6URWR</t>
  </si>
  <si>
    <t>K1NHEO91D4DG8ZHEI</t>
  </si>
  <si>
    <t>JWUI532SEG60LPHLF</t>
  </si>
  <si>
    <t>SGJXTT02Z2N4U0OH1</t>
  </si>
  <si>
    <t>ZS4CCK5U8SU37MMQQ</t>
  </si>
  <si>
    <t>T7PJHTQLZQMB3AGGK</t>
  </si>
  <si>
    <t>UOA89Q08P7NK7QFG2</t>
  </si>
  <si>
    <t>GQXLA8OD4A6NDGNVE</t>
  </si>
  <si>
    <t>IDIGAI9RF9P1A722L</t>
  </si>
  <si>
    <t>U1AZC6HWXJZJYVVNC</t>
  </si>
  <si>
    <t>NWGGW2RER5C97AFU9</t>
  </si>
  <si>
    <t>O6G7H5HB45ZKWE7TD</t>
  </si>
  <si>
    <t>H7AX9UUHTC5T2SVZG</t>
  </si>
  <si>
    <t>YGTDXWOU9EDR7Z7NA</t>
  </si>
  <si>
    <t>D31XC3HII8SOUEVIH</t>
  </si>
  <si>
    <t>5LK9XY7F11PXDGAD9</t>
  </si>
  <si>
    <t>FKUBBJ0K2SVTWR2T4</t>
  </si>
  <si>
    <t>LXJZKYPFNMXRLMC8P</t>
  </si>
  <si>
    <t>VAM7CX1YQ07R3SY8Z</t>
  </si>
  <si>
    <t>BKZJ8363NLXU2K5AM</t>
  </si>
  <si>
    <t>SP0SIZ5D6OUNFJABD</t>
  </si>
  <si>
    <t>VZ5RU3M2YFUOHB21D</t>
  </si>
  <si>
    <t>NA3YRAYMVIMPAYKX8</t>
  </si>
  <si>
    <t>IMMMUWZBJXY3LMYN4</t>
  </si>
  <si>
    <t>G0G0MK72I12TLX96N</t>
  </si>
  <si>
    <t>VQ79KBDTNK774F5G5</t>
  </si>
  <si>
    <t>MR8Q86D4QF1NAMYI4</t>
  </si>
  <si>
    <t>9SXOTSK5I8N7U2SIX</t>
  </si>
  <si>
    <t>C83ZWNT5FLK5ICGOQ</t>
  </si>
  <si>
    <t>R4RVKJH0U6L6GSY1R</t>
  </si>
  <si>
    <t>WUKY39NBEME5EALOE</t>
  </si>
  <si>
    <t>I9OPSWBRXYRF19LZG</t>
  </si>
  <si>
    <t>9WL4C2WK6BCPLS8I6</t>
  </si>
  <si>
    <t>4GHI40NRMLWPP1RYN</t>
  </si>
  <si>
    <t>X4O5R32TYGTH7NLQI</t>
  </si>
  <si>
    <t>I83UUWA3QUL0URWGD</t>
  </si>
  <si>
    <t>LPYI5UR5GKNGV9CN0</t>
  </si>
  <si>
    <t>C6TBEBYJ3BGKQQDWE</t>
  </si>
  <si>
    <t>RK2NL8C471U10IHU6</t>
  </si>
  <si>
    <t>8RIA90350ZNEUCKS0</t>
  </si>
  <si>
    <t>J5COBJVRE0RVQ6A01</t>
  </si>
  <si>
    <t>M5EVJKDOLXFH93RHE</t>
  </si>
  <si>
    <t>P27PZACS6RFKN83KH</t>
  </si>
  <si>
    <t>T44KEDA449Y6BGNIE</t>
  </si>
  <si>
    <t>Z8D5RKCQIU25BPDTT</t>
  </si>
  <si>
    <t>TL938GVP2I98RYRK2</t>
  </si>
  <si>
    <t>50P4UQCJTZ2R</t>
  </si>
  <si>
    <t>LMQXUJIRME8V</t>
  </si>
  <si>
    <t>H6IW8WK0LWAQ</t>
  </si>
  <si>
    <t>LN7F0LYX595A</t>
  </si>
  <si>
    <t>LZ44RCTIMYY0</t>
  </si>
  <si>
    <t>NMU69AIZ2HXD</t>
  </si>
  <si>
    <t>APMHXWUT4LHY</t>
  </si>
  <si>
    <t>OAOAXK35CD5O</t>
  </si>
  <si>
    <t>09LLC9SHCO10</t>
  </si>
  <si>
    <t>XM85ZXISSSLL</t>
  </si>
  <si>
    <t>8570GT4MJYVF</t>
  </si>
  <si>
    <t>W73DG406MPXN</t>
  </si>
  <si>
    <t>26VW01T9HEN0</t>
  </si>
  <si>
    <t>QFNOYA3KZA4A</t>
  </si>
  <si>
    <t>9U562DZ2VJ9N</t>
  </si>
  <si>
    <t>SYPHFGQ2HKBZ</t>
  </si>
  <si>
    <t>FK7KLLB7BTVL</t>
  </si>
  <si>
    <t>F5LSSVTOYX4N</t>
  </si>
  <si>
    <t>4DAK8YO1A8EW</t>
  </si>
  <si>
    <t>PXVHDC6R27AX</t>
  </si>
  <si>
    <t>L3DBP82Z3S5N</t>
  </si>
  <si>
    <t>KOQWXLSJJZTO</t>
  </si>
  <si>
    <t>W4DCY2ANCGON</t>
  </si>
  <si>
    <t>7IGQU42YB74Z</t>
  </si>
  <si>
    <t>U6MPUNX6G30Y</t>
  </si>
  <si>
    <t>IS1DZ7LX0XMI</t>
  </si>
  <si>
    <t>1WMN8JBUJUHV</t>
  </si>
  <si>
    <t>16TPLS4551OU</t>
  </si>
  <si>
    <t>O6801NOY4LPK</t>
  </si>
  <si>
    <t>ZSRJFCPSFIQ1</t>
  </si>
  <si>
    <t>XC4IAN13OWLE</t>
  </si>
  <si>
    <t>M61G7T8UHTET</t>
  </si>
  <si>
    <t>5KL7Z5ALCYGG</t>
  </si>
  <si>
    <t>GXIC28BW6MOM</t>
  </si>
  <si>
    <t>6DYRIFBW7Z1T</t>
  </si>
  <si>
    <t>HE2B8D9SQN8R</t>
  </si>
  <si>
    <t>IKX5UNHITWHZ</t>
  </si>
  <si>
    <t>BMQIM4I68HKB</t>
  </si>
  <si>
    <t>P69G9EMQXVHN</t>
  </si>
  <si>
    <t>5W46E9RLR5GA</t>
  </si>
  <si>
    <t>QUKUUB220JC7</t>
  </si>
  <si>
    <t>RUMI573PVRIA</t>
  </si>
  <si>
    <t>8PHQT6NOCA6W</t>
  </si>
  <si>
    <t>CJNIOHP4L78V</t>
  </si>
  <si>
    <t>LW6I6CRWL9MC</t>
  </si>
  <si>
    <t>I0NAWCB53FPO</t>
  </si>
  <si>
    <t>D5T85SA9183E</t>
  </si>
  <si>
    <t>3V532AOSDPD0</t>
  </si>
  <si>
    <t>V1XWYVZE4GR5</t>
  </si>
  <si>
    <t>29BTQD2SJI9Q</t>
  </si>
  <si>
    <t>5C6ADAUPDWXK</t>
  </si>
  <si>
    <t>HWKK37J1CLA7</t>
  </si>
  <si>
    <t>G8EBCUWDXIUT</t>
  </si>
  <si>
    <t>R8Y940B754QX</t>
  </si>
  <si>
    <t>LUXSEE5NX7AV</t>
  </si>
  <si>
    <t>6XCE0TGSSRBG</t>
  </si>
  <si>
    <t>GATH1HHF6YDL</t>
  </si>
  <si>
    <t>W4WBLTCT6BDE</t>
  </si>
  <si>
    <t>D1KJBH839BK9</t>
  </si>
  <si>
    <t>CFBCH41YS18Q</t>
  </si>
  <si>
    <t>S9CETYGLVPE7</t>
  </si>
  <si>
    <t>VXD0BU3GIGDO</t>
  </si>
  <si>
    <t>U3BXPMC9SIXW</t>
  </si>
  <si>
    <t>WAJCUW2ZYB2P</t>
  </si>
  <si>
    <t>KRJF92V3N0YV</t>
  </si>
  <si>
    <t>TDKX75GWVLYL</t>
  </si>
  <si>
    <t>53I8POWVEXUZ</t>
  </si>
  <si>
    <t>MJG8KKITALOA</t>
  </si>
  <si>
    <t>PW5X9UQ0FJEO</t>
  </si>
  <si>
    <t>S4C0R78WU6V2</t>
  </si>
  <si>
    <t>Z14L9LSYUMVU</t>
  </si>
  <si>
    <t>UD40OZ0ISBEM</t>
  </si>
  <si>
    <t>DBKLMH15QYB4</t>
  </si>
  <si>
    <t>5SBXQM353WU3</t>
  </si>
  <si>
    <t>AIVHTTU0W8JX</t>
  </si>
  <si>
    <t>TYRBROD98IAY</t>
  </si>
  <si>
    <t>GBPAODYJ8IXV</t>
  </si>
  <si>
    <t>QNVKZRICPSGU</t>
  </si>
  <si>
    <t>KZKF8416OKJN</t>
  </si>
  <si>
    <t>WKBYVEVB8U9I</t>
  </si>
  <si>
    <t>URH1G1YINAR1</t>
  </si>
  <si>
    <t>A80IPFON8KZZ</t>
  </si>
  <si>
    <t>HD4SMOY7U32R</t>
  </si>
  <si>
    <t>5UH8MRXJCE84</t>
  </si>
  <si>
    <t>FDB0HNNGGU4C</t>
  </si>
  <si>
    <t>ILZJREYA15SO</t>
  </si>
  <si>
    <t>0UIIQ4YGB4IC</t>
  </si>
  <si>
    <t>YBC9MW34APRA</t>
  </si>
  <si>
    <t>CJ2RLCG6H4JO</t>
  </si>
  <si>
    <t>PIYMHMGOWEIZ</t>
  </si>
  <si>
    <t>UX6XNOAN9KMP</t>
  </si>
  <si>
    <t>VHBT8KH27344</t>
  </si>
  <si>
    <t>SZUDKA9A2QIZ</t>
  </si>
  <si>
    <t>4F0M186GA711</t>
  </si>
  <si>
    <t>ZQMBL3IJ1Z82</t>
  </si>
  <si>
    <t>D01WBYPN9AOF</t>
  </si>
  <si>
    <t>DURT7QKDXW3V</t>
  </si>
  <si>
    <t>J294AFOK0YVZ</t>
  </si>
  <si>
    <t>FGYEGB4ST5I3</t>
  </si>
  <si>
    <t>ZDLFAM4P72O4</t>
  </si>
  <si>
    <t>ZBFMIKNKODKW</t>
  </si>
  <si>
    <t>5QH6AKFTMQFE</t>
  </si>
  <si>
    <t>R87EVWS7Z4D6</t>
  </si>
  <si>
    <t>UXLHA4GFJMP0</t>
  </si>
  <si>
    <t>ZUS4K6T6JS9Q</t>
  </si>
  <si>
    <t>K3CS81X6BF7R</t>
  </si>
  <si>
    <t>Y80QR1DU3XFM</t>
  </si>
  <si>
    <t>XRZEDFMVA1HH</t>
  </si>
  <si>
    <t>POYLXCSF9N2S</t>
  </si>
  <si>
    <t>N4WDRJ02LL3N</t>
  </si>
  <si>
    <t>ADMOZZHOD9OD</t>
  </si>
  <si>
    <t>YQIC24XOTFTW</t>
  </si>
  <si>
    <t>4W10TYTZ5TB3</t>
  </si>
  <si>
    <t>1S2UCETA4NPY</t>
  </si>
  <si>
    <t>OF1T1DVSPAES</t>
  </si>
  <si>
    <t>PQTWKPV2WT1C</t>
  </si>
  <si>
    <t>9TCOVPQ0SAP6</t>
  </si>
  <si>
    <t>N3N4HZS2AC0F</t>
  </si>
  <si>
    <t>CPLAYX7REAG5</t>
  </si>
  <si>
    <t>Z38BT7M1LAJO</t>
  </si>
  <si>
    <t>XCYDMNB3GRDJ</t>
  </si>
  <si>
    <t>1AA6PXRKO1Y9</t>
  </si>
  <si>
    <t>EAA6TVH8PCUB</t>
  </si>
  <si>
    <t>RR5C5FTBLLPZ</t>
  </si>
  <si>
    <t>XDDLZW4ZWS7N</t>
  </si>
  <si>
    <t>PLDH7T4K3UZ5</t>
  </si>
  <si>
    <t>N8XPCJ16QAH1</t>
  </si>
  <si>
    <t>GLUOYH3PDAE2</t>
  </si>
  <si>
    <t>WW3TDNGBG0P3</t>
  </si>
  <si>
    <t>THAQWUVUU31S</t>
  </si>
  <si>
    <t>M535Z7QOR6OU</t>
  </si>
  <si>
    <t>5Y9TZXL9RSHS</t>
  </si>
  <si>
    <t>6ZVA8ZZCLM1G</t>
  </si>
  <si>
    <t>TD6CB1RB2Z12</t>
  </si>
  <si>
    <t>JLEM2S0H592M</t>
  </si>
  <si>
    <t>URVLXC3SUPDO</t>
  </si>
  <si>
    <t>KOSD7A0OP6A6</t>
  </si>
  <si>
    <t>5W9EWPQE94ML</t>
  </si>
  <si>
    <t>B1TDE0X99MZG</t>
  </si>
  <si>
    <t>KG1Z2JN5IRGV</t>
  </si>
  <si>
    <t>S3PQGJ6PDC17</t>
  </si>
  <si>
    <t>EOWLHFNAFR52</t>
  </si>
  <si>
    <t>GGA4MCB7J3LA</t>
  </si>
  <si>
    <t>RQYY6RXPLGPN</t>
  </si>
  <si>
    <t>7VBS2M2TX751</t>
  </si>
  <si>
    <t>FIIXJJGUUEMK</t>
  </si>
  <si>
    <t>DU6RDTZA9CFM</t>
  </si>
  <si>
    <t>3EKQOQSUWTKT</t>
  </si>
  <si>
    <t>L0S15D74P9EZ</t>
  </si>
  <si>
    <t>16C82ORKUA0R</t>
  </si>
  <si>
    <t>M99QRGEUTGYW</t>
  </si>
  <si>
    <t>2MAFF2DW64N4</t>
  </si>
  <si>
    <t>6CDIFGTJ0BCF</t>
  </si>
  <si>
    <t>QCWPVKWZ7X1P</t>
  </si>
  <si>
    <t>2MCUWNJLAW4B</t>
  </si>
  <si>
    <t>QZEZCM1LTMIM</t>
  </si>
  <si>
    <t>GDUKY4MNF1ZT</t>
  </si>
  <si>
    <t>XII2JGL83DFM</t>
  </si>
  <si>
    <t>N0NSOB852C35</t>
  </si>
  <si>
    <t>UOSWTDEM3Y0B</t>
  </si>
  <si>
    <t>TW04H4WGDVI5</t>
  </si>
  <si>
    <t>HN69Q0FA2FCL</t>
  </si>
  <si>
    <t>V06VSCMLYJKZ</t>
  </si>
  <si>
    <t>FA2M3LISKFEQ</t>
  </si>
  <si>
    <t>M7U0OQ0X2AAG</t>
  </si>
  <si>
    <t>KNJB37L4VL6V</t>
  </si>
  <si>
    <t>HAULT2PQ48YW</t>
  </si>
  <si>
    <t>ZHNU3Q8GDXTN</t>
  </si>
  <si>
    <t>K9XAS40FCMSX</t>
  </si>
  <si>
    <t>8NFRTNDVQ1YY</t>
  </si>
  <si>
    <t>T8AH2F7OR6J9</t>
  </si>
  <si>
    <t>DH43FEWQVDXB</t>
  </si>
  <si>
    <t>78N7LRB4BBFB</t>
  </si>
  <si>
    <t>2ZFFRZZJG9N2</t>
  </si>
  <si>
    <t>LWRYZYI5U3ZA</t>
  </si>
  <si>
    <t>BB0P342AXX1X</t>
  </si>
  <si>
    <t>6TMQOFE2B80C</t>
  </si>
  <si>
    <t>K12ZXZR0SAWO</t>
  </si>
  <si>
    <t>GY5T2FHQR2E6</t>
  </si>
  <si>
    <t>9A76U9XO1083</t>
  </si>
  <si>
    <t>FURAEDIVKZWG</t>
  </si>
  <si>
    <t>JVKKCZDS9JFD</t>
  </si>
  <si>
    <t>LVWCIPJWCN7P</t>
  </si>
  <si>
    <t>PHENSAEJFGJB</t>
  </si>
  <si>
    <t>8W79AAFFN72V</t>
  </si>
  <si>
    <t>IC9ZYPCYVR53</t>
  </si>
  <si>
    <t>AHPJICLX59CL</t>
  </si>
  <si>
    <t>YM7RVCGVNL84</t>
  </si>
  <si>
    <t>SXXRC7PX99RC</t>
  </si>
  <si>
    <t>5E1D8P3NR6OG</t>
  </si>
  <si>
    <t>Z3C6M3HC6ESE</t>
  </si>
  <si>
    <t>QWKQW1BTIDXK</t>
  </si>
  <si>
    <t>MK9UNFYCCT08</t>
  </si>
  <si>
    <t>QK1QIEG1LMSB</t>
  </si>
  <si>
    <t>W58WXVGSYVFR</t>
  </si>
  <si>
    <t>6Y3Q4APYX5CL</t>
  </si>
  <si>
    <t>NCBMBD1RQ4AX</t>
  </si>
  <si>
    <t>01AK1L7YWP33</t>
  </si>
  <si>
    <t>2WB6XN6VLUV4</t>
  </si>
  <si>
    <t>AJNWXBBM1POI</t>
  </si>
  <si>
    <t>Rajesh Kumar</t>
  </si>
  <si>
    <t>Priya Singh</t>
  </si>
  <si>
    <t>Anil Sharma</t>
  </si>
  <si>
    <t>Meera Patel</t>
  </si>
  <si>
    <t>Suresh Verma</t>
  </si>
  <si>
    <t>Neha Gupta</t>
  </si>
  <si>
    <t>Sanjay Singhania</t>
  </si>
  <si>
    <t>Radha Mishra</t>
  </si>
  <si>
    <t>Vikram Mehta</t>
  </si>
  <si>
    <t>Pooja Khanna</t>
  </si>
  <si>
    <t>Arjun Sharma</t>
  </si>
  <si>
    <t>Aarti Sharma</t>
  </si>
  <si>
    <t>Ravi Kumar</t>
  </si>
  <si>
    <t>Sonali Das</t>
  </si>
  <si>
    <t>Deepak Yadav</t>
  </si>
  <si>
    <t>Anjali Kapoor</t>
  </si>
  <si>
    <t>Vishal Joshi</t>
  </si>
  <si>
    <t>Nisha Verma</t>
  </si>
  <si>
    <t>Sameer Jain</t>
  </si>
  <si>
    <t>Simran Ahuja</t>
  </si>
  <si>
    <t>Rohit Reddy</t>
  </si>
  <si>
    <t>Kavita Malhotra</t>
  </si>
  <si>
    <t>Rajat Gupta</t>
  </si>
  <si>
    <t>Ritu Choudhary</t>
  </si>
  <si>
    <t>Vivek Tiwari</t>
  </si>
  <si>
    <t>Sneha Reddy</t>
  </si>
  <si>
    <t>Manoj Saxena</t>
  </si>
  <si>
    <t>Shweta Sharma</t>
  </si>
  <si>
    <t>Rajendra Singh</t>
  </si>
  <si>
    <t>Mala Iyer</t>
  </si>
  <si>
    <t>Ajay Kumar</t>
  </si>
  <si>
    <t>Komal Singh</t>
  </si>
  <si>
    <t>Sunil Sharma</t>
  </si>
  <si>
    <t>Swati Trivedi</t>
  </si>
  <si>
    <t>Karthik Nair</t>
  </si>
  <si>
    <t>Priyanka Rana</t>
  </si>
  <si>
    <t>Abhishek Yadav</t>
  </si>
  <si>
    <t>Shikha Mehra</t>
  </si>
  <si>
    <t>Raghav Kapoor</t>
  </si>
  <si>
    <t>Ayesha Khan</t>
  </si>
  <si>
    <t>Rakesh Sharma</t>
  </si>
  <si>
    <t>Rina Shah</t>
  </si>
  <si>
    <t>Kapil Verma</t>
  </si>
  <si>
    <t>Ananya Gupta</t>
  </si>
  <si>
    <t>Arvind Patel</t>
  </si>
  <si>
    <t>Alisha Reddy</t>
  </si>
  <si>
    <t>Vivek Bansal</t>
  </si>
  <si>
    <t>Jyoti Singh</t>
  </si>
  <si>
    <t>Mohan Lal</t>
  </si>
  <si>
    <t>Kiran Jain</t>
  </si>
  <si>
    <t>Vijay Malhotra</t>
  </si>
  <si>
    <t>Roshni Iyer</t>
  </si>
  <si>
    <t>Ramesh Yadav</t>
  </si>
  <si>
    <t>Preeti Mehta</t>
  </si>
  <si>
    <t>Ajit Kumar</t>
  </si>
  <si>
    <t>Ananya Choudhary</t>
  </si>
  <si>
    <t>Sanjeev Singhania</t>
  </si>
  <si>
    <t>Nisha Agarwal</t>
  </si>
  <si>
    <t>Vinod Khanna</t>
  </si>
  <si>
    <t>Shalini Sengupta</t>
  </si>
  <si>
    <t>Akash Gupta</t>
  </si>
  <si>
    <t>Neelam Verma</t>
  </si>
  <si>
    <t>Manish Joshi</t>
  </si>
  <si>
    <t>Priyanka Kapoor</t>
  </si>
  <si>
    <t>Rahul Tiwari</t>
  </si>
  <si>
    <t>Tanuja Sharma</t>
  </si>
  <si>
    <t>Prakash Reddy</t>
  </si>
  <si>
    <t>Poonam Trivedi</t>
  </si>
  <si>
    <t>Sushant Verma</t>
  </si>
  <si>
    <t>Ekta Mehta</t>
  </si>
  <si>
    <t>Nikhil Kapoor</t>
  </si>
  <si>
    <t>Divya Gupta</t>
  </si>
  <si>
    <t>Vijay Kumar</t>
  </si>
  <si>
    <t>Tara Yadav</t>
  </si>
  <si>
    <t>Govind Sharma</t>
  </si>
  <si>
    <t>Aarti Shah</t>
  </si>
  <si>
    <t>Sunil Iyer</t>
  </si>
  <si>
    <t>Shilpa Rana</t>
  </si>
  <si>
    <t>Manoj Verma</t>
  </si>
  <si>
    <t>Shivani Patel</t>
  </si>
  <si>
    <t>Alok Gupta</t>
  </si>
  <si>
    <t>Kavita Choudhary</t>
  </si>
  <si>
    <t>Rohan Sengupta</t>
  </si>
  <si>
    <t>Nandini Mehta</t>
  </si>
  <si>
    <t>Arvind Joshi</t>
  </si>
  <si>
    <t>Shreya Khan</t>
  </si>
  <si>
    <t>Rakesh Tiwari</t>
  </si>
  <si>
    <t>Anjali Sharma</t>
  </si>
  <si>
    <t>Karthik Reddy</t>
  </si>
  <si>
    <t>Meenakshi Jain</t>
  </si>
  <si>
    <t>Ashok Malhotra</t>
  </si>
  <si>
    <t>Puja Kapoor</t>
  </si>
  <si>
    <t>Deepak Khanna</t>
  </si>
  <si>
    <t>Nisha Sengupta</t>
  </si>
  <si>
    <t>Sachin Mehta</t>
  </si>
  <si>
    <t>Ritu Verma</t>
  </si>
  <si>
    <t>Vicky Yadav</t>
  </si>
  <si>
    <t>Jaya Singh</t>
  </si>
  <si>
    <t>Roshan Patel</t>
  </si>
  <si>
    <t>Fortpoint Automotive Cars</t>
  </si>
  <si>
    <t>K. T. S. Automotors</t>
  </si>
  <si>
    <t>Excell Autovista</t>
  </si>
  <si>
    <t>Sai AutoMobiles</t>
  </si>
  <si>
    <t>Arsh Motors</t>
  </si>
  <si>
    <t>6, Vivarea Towers, Sane Guruji Marg, Lower Parel, Jacob Circle, Mumbai, Maharashtra - 400011</t>
  </si>
  <si>
    <t> No. 9/8, Hosur Road Division No.63, Adugodi, Near Dairy Circle, Bangalore, Karnataka - 560029</t>
  </si>
  <si>
    <t>18, G S T Road, Meenambakkam, Opp. Airport Cargo Complex, Chennai, Tamil Nadu - 600001</t>
  </si>
  <si>
    <t>423, Poonamalle High Road, Arumbakkam, Appasamy Hospital, Chennai, Tamil Nadu - 600106</t>
  </si>
  <si>
    <t>406, E M Byepass, Singha Bari Bus Stop, Kalikapur, Near Metro Cash and Carry, Kolkata, West Bengal - 700099</t>
  </si>
  <si>
    <t>x911</t>
  </si>
  <si>
    <t>300c</t>
  </si>
  <si>
    <t>1500r</t>
  </si>
  <si>
    <t>500f</t>
  </si>
  <si>
    <t>2500r</t>
  </si>
  <si>
    <t>3500r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</si>
</sst>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21252D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4" fontId="1" fillId="0" borderId="0" xfId="0" applyNumberFormat="1" applyFont="1" applyAlignment="1">
      <alignment vertical="center"/>
    </xf>
    <xf numFmtId="1" fontId="1" fillId="0" borderId="0" xfId="0" applyNumberFormat="1" applyFont="1"/>
    <xf numFmtId="12" fontId="1" fillId="0" borderId="0" xfId="0" applyNumberFormat="1" applyFont="1"/>
    <xf numFmtId="14" fontId="5" fillId="0" borderId="0" xfId="0" applyNumberFormat="1" applyFont="1" applyAlignment="1">
      <alignment vertical="center"/>
    </xf>
    <xf numFmtId="14" fontId="1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1" fillId="0" borderId="0" xfId="0" applyFont="1" applyAlignment="1">
      <alignment horizontal="left" vertical="center" indent="1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054-1BE4-47A2-A5C8-6CAD3EC4AB88}">
  <dimension ref="A1:S102"/>
  <sheetViews>
    <sheetView topLeftCell="A91" workbookViewId="0">
      <selection activeCell="A103" sqref="A103"/>
    </sheetView>
  </sheetViews>
  <sheetFormatPr defaultRowHeight="15" x14ac:dyDescent="0.25"/>
  <cols>
    <col min="1" max="1" width="23.28515625" bestFit="1" customWidth="1"/>
    <col min="2" max="2" width="17.5703125" bestFit="1" customWidth="1"/>
    <col min="3" max="3" width="24.140625" style="1" bestFit="1" customWidth="1"/>
    <col min="4" max="4" width="20.28515625" bestFit="1" customWidth="1"/>
    <col min="5" max="5" width="14" bestFit="1" customWidth="1"/>
    <col min="6" max="6" width="14.5703125" bestFit="1" customWidth="1"/>
    <col min="7" max="7" width="21.85546875" bestFit="1" customWidth="1"/>
    <col min="8" max="8" width="21.5703125" bestFit="1" customWidth="1"/>
    <col min="9" max="9" width="16" style="6" bestFit="1" customWidth="1"/>
    <col min="10" max="10" width="22.42578125" bestFit="1" customWidth="1"/>
    <col min="11" max="11" width="16" style="5" bestFit="1" customWidth="1"/>
    <col min="12" max="12" width="20.28515625" style="6" bestFit="1" customWidth="1"/>
    <col min="13" max="13" width="26.140625" style="6" bestFit="1" customWidth="1"/>
    <col min="14" max="14" width="13.28515625" bestFit="1" customWidth="1"/>
    <col min="15" max="15" width="18.7109375" style="6" bestFit="1" customWidth="1"/>
    <col min="16" max="16" width="12.5703125" style="6" bestFit="1" customWidth="1"/>
    <col min="17" max="17" width="20.5703125" style="6" bestFit="1" customWidth="1"/>
    <col min="18" max="18" width="19.28515625" style="6" bestFit="1" customWidth="1"/>
    <col min="19" max="19" width="17.28515625" style="6" bestFit="1" customWidth="1"/>
    <col min="20" max="20" width="9.7109375" bestFit="1" customWidth="1"/>
    <col min="21" max="21" width="23.140625" bestFit="1" customWidth="1"/>
    <col min="22" max="22" width="23.7109375" bestFit="1" customWidth="1"/>
    <col min="23" max="23" width="26.7109375" bestFit="1" customWidth="1"/>
  </cols>
  <sheetData>
    <row r="1" spans="1:19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9</v>
      </c>
      <c r="K1" s="5" t="s">
        <v>10</v>
      </c>
      <c r="L1" s="6" t="s">
        <v>11</v>
      </c>
      <c r="M1" s="6" t="s">
        <v>12</v>
      </c>
      <c r="N1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s="2" customFormat="1" x14ac:dyDescent="0.25">
      <c r="A2" s="2" t="s">
        <v>33</v>
      </c>
      <c r="B2" s="2" t="s">
        <v>32</v>
      </c>
      <c r="C2" s="7">
        <v>43725</v>
      </c>
      <c r="D2" s="2" t="s">
        <v>34</v>
      </c>
      <c r="E2" s="2" t="s">
        <v>28</v>
      </c>
      <c r="F2" s="2" t="s">
        <v>27</v>
      </c>
      <c r="G2" s="2" t="s">
        <v>24</v>
      </c>
      <c r="H2" s="2" t="s">
        <v>23</v>
      </c>
      <c r="I2" s="8">
        <v>0</v>
      </c>
      <c r="J2" s="2" t="s">
        <v>380</v>
      </c>
      <c r="K2" s="13">
        <v>25</v>
      </c>
      <c r="L2" s="8">
        <v>0</v>
      </c>
      <c r="M2" s="8">
        <v>0</v>
      </c>
      <c r="N2" s="2">
        <v>3500000</v>
      </c>
      <c r="O2" s="8">
        <v>0</v>
      </c>
      <c r="P2" s="8">
        <v>2011</v>
      </c>
      <c r="Q2" s="8">
        <v>0</v>
      </c>
      <c r="R2" s="8">
        <v>0</v>
      </c>
      <c r="S2" s="8">
        <v>0</v>
      </c>
    </row>
    <row r="3" spans="1:19" s="2" customFormat="1" x14ac:dyDescent="0.25">
      <c r="A3" s="12" t="s">
        <v>381</v>
      </c>
      <c r="B3" s="12" t="s">
        <v>481</v>
      </c>
      <c r="C3" s="7">
        <v>40923</v>
      </c>
      <c r="D3" s="12" t="s">
        <v>581</v>
      </c>
      <c r="E3" s="2" t="s">
        <v>30</v>
      </c>
      <c r="F3" s="2" t="s">
        <v>104</v>
      </c>
      <c r="G3" s="14" t="s">
        <v>21</v>
      </c>
      <c r="H3" s="14" t="s">
        <v>26</v>
      </c>
      <c r="I3" s="8">
        <v>1</v>
      </c>
      <c r="J3" s="2" t="s">
        <v>20</v>
      </c>
      <c r="K3" s="15">
        <v>32</v>
      </c>
      <c r="L3" s="8">
        <v>1</v>
      </c>
      <c r="M3" s="8">
        <v>1</v>
      </c>
      <c r="N3" s="2">
        <v>2700000</v>
      </c>
      <c r="O3" s="8">
        <v>1</v>
      </c>
      <c r="P3" s="8">
        <f>YEAR(C3-3)</f>
        <v>2012</v>
      </c>
      <c r="Q3" s="8">
        <v>1</v>
      </c>
      <c r="R3" s="8">
        <v>1</v>
      </c>
      <c r="S3" s="8">
        <v>1</v>
      </c>
    </row>
    <row r="4" spans="1:19" s="2" customFormat="1" x14ac:dyDescent="0.25">
      <c r="A4" s="12" t="s">
        <v>382</v>
      </c>
      <c r="B4" s="12" t="s">
        <v>482</v>
      </c>
      <c r="C4" s="7">
        <v>42894</v>
      </c>
      <c r="D4" s="12" t="s">
        <v>582</v>
      </c>
      <c r="E4" s="2" t="s">
        <v>31</v>
      </c>
      <c r="F4" s="2" t="s">
        <v>105</v>
      </c>
      <c r="G4" s="14" t="s">
        <v>22</v>
      </c>
      <c r="H4" s="14" t="s">
        <v>228</v>
      </c>
      <c r="I4" s="8">
        <v>2</v>
      </c>
      <c r="J4" s="2" t="s">
        <v>380</v>
      </c>
      <c r="K4" s="15">
        <v>28</v>
      </c>
      <c r="L4" s="8">
        <v>2</v>
      </c>
      <c r="M4" s="8">
        <v>2</v>
      </c>
      <c r="N4" s="2">
        <v>8200000</v>
      </c>
      <c r="O4" s="8">
        <v>2</v>
      </c>
      <c r="P4" s="8">
        <f t="shared" ref="P4:P67" si="0">YEAR(C4-3)</f>
        <v>2017</v>
      </c>
      <c r="Q4" s="8">
        <v>2</v>
      </c>
      <c r="R4" s="8">
        <v>2</v>
      </c>
      <c r="S4" s="8">
        <v>2</v>
      </c>
    </row>
    <row r="5" spans="1:19" s="2" customFormat="1" x14ac:dyDescent="0.25">
      <c r="A5" s="12" t="s">
        <v>383</v>
      </c>
      <c r="B5" s="12" t="s">
        <v>483</v>
      </c>
      <c r="C5" s="7">
        <v>44126</v>
      </c>
      <c r="D5" s="12" t="s">
        <v>583</v>
      </c>
      <c r="E5" s="2" t="s">
        <v>92</v>
      </c>
      <c r="F5" s="2" t="s">
        <v>106</v>
      </c>
      <c r="G5" s="14" t="s">
        <v>218</v>
      </c>
      <c r="H5" s="14" t="s">
        <v>25</v>
      </c>
      <c r="I5" s="8">
        <v>3</v>
      </c>
      <c r="J5" s="2" t="s">
        <v>19</v>
      </c>
      <c r="K5" s="15">
        <v>14</v>
      </c>
      <c r="L5" s="8">
        <v>3</v>
      </c>
      <c r="M5" s="8">
        <v>3</v>
      </c>
      <c r="N5" s="2">
        <v>7100000</v>
      </c>
      <c r="O5" s="8">
        <v>3</v>
      </c>
      <c r="P5" s="8">
        <f t="shared" si="0"/>
        <v>2020</v>
      </c>
      <c r="Q5" s="8">
        <v>3</v>
      </c>
      <c r="R5" s="8">
        <v>3</v>
      </c>
      <c r="S5" s="8">
        <v>3</v>
      </c>
    </row>
    <row r="6" spans="1:19" s="2" customFormat="1" x14ac:dyDescent="0.25">
      <c r="A6" s="12" t="s">
        <v>384</v>
      </c>
      <c r="B6" s="12" t="s">
        <v>484</v>
      </c>
      <c r="C6" s="7">
        <v>41732</v>
      </c>
      <c r="D6" s="12" t="s">
        <v>584</v>
      </c>
      <c r="E6" s="2" t="s">
        <v>107</v>
      </c>
      <c r="F6" s="2" t="s">
        <v>108</v>
      </c>
      <c r="G6" s="14" t="s">
        <v>26</v>
      </c>
      <c r="H6" s="14" t="s">
        <v>312</v>
      </c>
      <c r="I6" s="8">
        <v>0</v>
      </c>
      <c r="J6" s="2" t="s">
        <v>20</v>
      </c>
      <c r="K6" s="15">
        <v>38</v>
      </c>
      <c r="L6" s="8">
        <v>0</v>
      </c>
      <c r="M6" s="8">
        <v>0</v>
      </c>
      <c r="N6" s="2">
        <v>6000000</v>
      </c>
      <c r="O6" s="8">
        <v>0</v>
      </c>
      <c r="P6" s="8">
        <f t="shared" si="0"/>
        <v>2014</v>
      </c>
      <c r="Q6" s="8">
        <v>0</v>
      </c>
      <c r="R6" s="8">
        <v>0</v>
      </c>
      <c r="S6" s="8">
        <v>0</v>
      </c>
    </row>
    <row r="7" spans="1:19" s="2" customFormat="1" x14ac:dyDescent="0.25">
      <c r="A7" s="12" t="s">
        <v>385</v>
      </c>
      <c r="B7" s="12" t="s">
        <v>485</v>
      </c>
      <c r="C7" s="7">
        <v>43713</v>
      </c>
      <c r="D7" s="12" t="s">
        <v>585</v>
      </c>
      <c r="E7" s="2" t="s">
        <v>102</v>
      </c>
      <c r="F7" s="2" t="s">
        <v>109</v>
      </c>
      <c r="G7" s="14" t="s">
        <v>24</v>
      </c>
      <c r="H7" s="14" t="s">
        <v>300</v>
      </c>
      <c r="I7" s="8">
        <v>1</v>
      </c>
      <c r="J7" s="2" t="s">
        <v>19</v>
      </c>
      <c r="K7" s="15">
        <v>22</v>
      </c>
      <c r="L7" s="8">
        <v>1</v>
      </c>
      <c r="M7" s="8">
        <v>1</v>
      </c>
      <c r="N7" s="2">
        <v>8100000</v>
      </c>
      <c r="O7" s="8">
        <v>1</v>
      </c>
      <c r="P7" s="8">
        <f t="shared" si="0"/>
        <v>2019</v>
      </c>
      <c r="Q7" s="8">
        <v>1</v>
      </c>
      <c r="R7" s="8">
        <v>1</v>
      </c>
      <c r="S7" s="8">
        <v>1</v>
      </c>
    </row>
    <row r="8" spans="1:19" s="2" customFormat="1" x14ac:dyDescent="0.25">
      <c r="A8" s="12" t="s">
        <v>386</v>
      </c>
      <c r="B8" s="12" t="s">
        <v>486</v>
      </c>
      <c r="C8" s="7">
        <v>42349</v>
      </c>
      <c r="D8" s="12" t="s">
        <v>586</v>
      </c>
      <c r="E8" s="2" t="s">
        <v>110</v>
      </c>
      <c r="F8" s="2" t="s">
        <v>111</v>
      </c>
      <c r="G8" s="14" t="s">
        <v>219</v>
      </c>
      <c r="H8" s="14" t="s">
        <v>233</v>
      </c>
      <c r="I8" s="8">
        <v>2</v>
      </c>
      <c r="J8" s="2" t="s">
        <v>20</v>
      </c>
      <c r="K8" s="15">
        <v>41</v>
      </c>
      <c r="L8" s="8">
        <v>2</v>
      </c>
      <c r="M8" s="8">
        <v>2</v>
      </c>
      <c r="N8" s="2">
        <v>4900000</v>
      </c>
      <c r="O8" s="8">
        <v>2</v>
      </c>
      <c r="P8" s="8">
        <f t="shared" si="0"/>
        <v>2015</v>
      </c>
      <c r="Q8" s="8">
        <v>2</v>
      </c>
      <c r="R8" s="8">
        <v>2</v>
      </c>
      <c r="S8" s="8">
        <v>2</v>
      </c>
    </row>
    <row r="9" spans="1:19" s="2" customFormat="1" x14ac:dyDescent="0.25">
      <c r="A9" s="12" t="s">
        <v>387</v>
      </c>
      <c r="B9" s="12" t="s">
        <v>487</v>
      </c>
      <c r="C9" s="7">
        <v>41360</v>
      </c>
      <c r="D9" s="12" t="s">
        <v>587</v>
      </c>
      <c r="E9" s="2" t="s">
        <v>97</v>
      </c>
      <c r="F9" s="2" t="s">
        <v>112</v>
      </c>
      <c r="G9" s="14" t="s">
        <v>220</v>
      </c>
      <c r="H9" s="14" t="s">
        <v>23</v>
      </c>
      <c r="I9" s="8">
        <v>3</v>
      </c>
      <c r="J9" s="2" t="s">
        <v>19</v>
      </c>
      <c r="K9" s="15">
        <v>11</v>
      </c>
      <c r="L9" s="8">
        <v>3</v>
      </c>
      <c r="M9" s="8">
        <v>3</v>
      </c>
      <c r="N9" s="2">
        <v>4000000</v>
      </c>
      <c r="O9" s="8">
        <v>3</v>
      </c>
      <c r="P9" s="8">
        <f t="shared" si="0"/>
        <v>2013</v>
      </c>
      <c r="Q9" s="8">
        <v>3</v>
      </c>
      <c r="R9" s="8">
        <v>3</v>
      </c>
      <c r="S9" s="8">
        <v>3</v>
      </c>
    </row>
    <row r="10" spans="1:19" s="2" customFormat="1" x14ac:dyDescent="0.25">
      <c r="A10" s="12" t="s">
        <v>388</v>
      </c>
      <c r="B10" s="12" t="s">
        <v>488</v>
      </c>
      <c r="C10" s="7">
        <v>43295</v>
      </c>
      <c r="D10" s="12" t="s">
        <v>588</v>
      </c>
      <c r="E10" s="2" t="s">
        <v>99</v>
      </c>
      <c r="F10" s="2" t="s">
        <v>113</v>
      </c>
      <c r="G10" s="14" t="s">
        <v>221</v>
      </c>
      <c r="H10" s="14" t="s">
        <v>224</v>
      </c>
      <c r="I10" s="8">
        <v>0</v>
      </c>
      <c r="J10" s="2" t="s">
        <v>20</v>
      </c>
      <c r="K10" s="15">
        <v>24</v>
      </c>
      <c r="L10" s="8">
        <v>0</v>
      </c>
      <c r="M10" s="8">
        <v>0</v>
      </c>
      <c r="N10" s="2">
        <v>2200000</v>
      </c>
      <c r="O10" s="8">
        <v>0</v>
      </c>
      <c r="P10" s="8">
        <f t="shared" si="0"/>
        <v>2018</v>
      </c>
      <c r="Q10" s="8">
        <v>0</v>
      </c>
      <c r="R10" s="8">
        <v>0</v>
      </c>
      <c r="S10" s="8">
        <v>0</v>
      </c>
    </row>
    <row r="11" spans="1:19" s="2" customFormat="1" x14ac:dyDescent="0.25">
      <c r="A11" s="12" t="s">
        <v>389</v>
      </c>
      <c r="B11" s="12" t="s">
        <v>489</v>
      </c>
      <c r="C11" s="7">
        <v>40866</v>
      </c>
      <c r="D11" s="12" t="s">
        <v>589</v>
      </c>
      <c r="E11" s="2" t="s">
        <v>93</v>
      </c>
      <c r="F11" s="2" t="s">
        <v>114</v>
      </c>
      <c r="G11" s="14" t="s">
        <v>25</v>
      </c>
      <c r="H11" s="14" t="s">
        <v>21</v>
      </c>
      <c r="I11" s="8">
        <v>1</v>
      </c>
      <c r="J11" s="2" t="s">
        <v>380</v>
      </c>
      <c r="K11" s="15">
        <v>36</v>
      </c>
      <c r="L11" s="8">
        <v>1</v>
      </c>
      <c r="M11" s="8">
        <v>1</v>
      </c>
      <c r="N11" s="2">
        <v>100000</v>
      </c>
      <c r="O11" s="8">
        <v>1</v>
      </c>
      <c r="P11" s="8">
        <f t="shared" si="0"/>
        <v>2011</v>
      </c>
      <c r="Q11" s="8">
        <v>1</v>
      </c>
      <c r="R11" s="8">
        <v>1</v>
      </c>
      <c r="S11" s="8">
        <v>1</v>
      </c>
    </row>
    <row r="12" spans="1:19" s="2" customFormat="1" x14ac:dyDescent="0.25">
      <c r="A12" s="12" t="s">
        <v>390</v>
      </c>
      <c r="B12" s="12" t="s">
        <v>490</v>
      </c>
      <c r="C12" s="7">
        <v>44682</v>
      </c>
      <c r="D12" s="12" t="s">
        <v>590</v>
      </c>
      <c r="E12" s="2" t="s">
        <v>115</v>
      </c>
      <c r="F12" s="2" t="s">
        <v>116</v>
      </c>
      <c r="G12" s="14" t="s">
        <v>222</v>
      </c>
      <c r="H12" s="14" t="s">
        <v>22</v>
      </c>
      <c r="I12" s="8">
        <v>2</v>
      </c>
      <c r="J12" s="2" t="s">
        <v>19</v>
      </c>
      <c r="K12" s="15">
        <v>17</v>
      </c>
      <c r="L12" s="8">
        <v>2</v>
      </c>
      <c r="M12" s="8">
        <v>2</v>
      </c>
      <c r="N12" s="2">
        <v>6200000</v>
      </c>
      <c r="O12" s="8">
        <v>2</v>
      </c>
      <c r="P12" s="8">
        <f t="shared" si="0"/>
        <v>2022</v>
      </c>
      <c r="Q12" s="8">
        <v>2</v>
      </c>
      <c r="R12" s="8">
        <v>2</v>
      </c>
      <c r="S12" s="8">
        <v>2</v>
      </c>
    </row>
    <row r="13" spans="1:19" s="2" customFormat="1" x14ac:dyDescent="0.25">
      <c r="A13" s="12" t="s">
        <v>391</v>
      </c>
      <c r="B13" s="12" t="s">
        <v>491</v>
      </c>
      <c r="C13" s="7">
        <v>42591</v>
      </c>
      <c r="D13" s="12" t="s">
        <v>591</v>
      </c>
      <c r="E13" s="2" t="s">
        <v>29</v>
      </c>
      <c r="F13" s="2" t="s">
        <v>117</v>
      </c>
      <c r="G13" s="14" t="s">
        <v>223</v>
      </c>
      <c r="H13" s="14" t="s">
        <v>24</v>
      </c>
      <c r="I13" s="8">
        <v>3</v>
      </c>
      <c r="J13" s="2" t="s">
        <v>20</v>
      </c>
      <c r="K13" s="15">
        <v>30</v>
      </c>
      <c r="L13" s="8">
        <v>3</v>
      </c>
      <c r="M13" s="8">
        <v>3</v>
      </c>
      <c r="N13" s="2">
        <v>2700000</v>
      </c>
      <c r="O13" s="8">
        <v>3</v>
      </c>
      <c r="P13" s="8">
        <f t="shared" si="0"/>
        <v>2016</v>
      </c>
      <c r="Q13" s="8">
        <v>3</v>
      </c>
      <c r="R13" s="8">
        <v>3</v>
      </c>
      <c r="S13" s="8">
        <v>3</v>
      </c>
    </row>
    <row r="14" spans="1:19" s="2" customFormat="1" x14ac:dyDescent="0.25">
      <c r="A14" s="12" t="s">
        <v>392</v>
      </c>
      <c r="B14" s="12" t="s">
        <v>492</v>
      </c>
      <c r="C14" s="7">
        <v>44203</v>
      </c>
      <c r="D14" s="12" t="s">
        <v>592</v>
      </c>
      <c r="E14" s="2" t="s">
        <v>94</v>
      </c>
      <c r="F14" s="2" t="s">
        <v>118</v>
      </c>
      <c r="G14" s="14" t="s">
        <v>224</v>
      </c>
      <c r="H14" s="14" t="s">
        <v>218</v>
      </c>
      <c r="I14" s="8">
        <v>0</v>
      </c>
      <c r="J14" s="2" t="s">
        <v>19</v>
      </c>
      <c r="K14" s="15">
        <v>15</v>
      </c>
      <c r="L14" s="8">
        <v>0</v>
      </c>
      <c r="M14" s="8">
        <v>0</v>
      </c>
      <c r="N14" s="2">
        <v>2300000</v>
      </c>
      <c r="O14" s="8">
        <v>0</v>
      </c>
      <c r="P14" s="8">
        <f t="shared" si="0"/>
        <v>2021</v>
      </c>
      <c r="Q14" s="8">
        <v>0</v>
      </c>
      <c r="R14" s="8">
        <v>0</v>
      </c>
      <c r="S14" s="8">
        <v>0</v>
      </c>
    </row>
    <row r="15" spans="1:19" s="2" customFormat="1" x14ac:dyDescent="0.25">
      <c r="A15" s="12" t="s">
        <v>393</v>
      </c>
      <c r="B15" s="12" t="s">
        <v>493</v>
      </c>
      <c r="C15" s="7">
        <v>41088</v>
      </c>
      <c r="D15" s="12" t="s">
        <v>593</v>
      </c>
      <c r="E15" s="2" t="s">
        <v>119</v>
      </c>
      <c r="F15" s="2" t="s">
        <v>120</v>
      </c>
      <c r="G15" s="14" t="s">
        <v>225</v>
      </c>
      <c r="H15" s="14" t="s">
        <v>313</v>
      </c>
      <c r="I15" s="8">
        <v>1</v>
      </c>
      <c r="J15" s="2" t="s">
        <v>20</v>
      </c>
      <c r="K15" s="15">
        <v>43</v>
      </c>
      <c r="L15" s="8">
        <v>1</v>
      </c>
      <c r="M15" s="8">
        <v>1</v>
      </c>
      <c r="N15" s="2">
        <v>600000</v>
      </c>
      <c r="O15" s="8">
        <v>1</v>
      </c>
      <c r="P15" s="8">
        <f t="shared" si="0"/>
        <v>2012</v>
      </c>
      <c r="Q15" s="8">
        <v>1</v>
      </c>
      <c r="R15" s="8">
        <v>1</v>
      </c>
      <c r="S15" s="8">
        <v>1</v>
      </c>
    </row>
    <row r="16" spans="1:19" s="2" customFormat="1" x14ac:dyDescent="0.25">
      <c r="A16" s="12" t="s">
        <v>394</v>
      </c>
      <c r="B16" s="12" t="s">
        <v>494</v>
      </c>
      <c r="C16" s="7">
        <v>43375</v>
      </c>
      <c r="D16" s="12" t="s">
        <v>594</v>
      </c>
      <c r="E16" s="2" t="s">
        <v>121</v>
      </c>
      <c r="F16" s="2" t="s">
        <v>122</v>
      </c>
      <c r="G16" s="14" t="s">
        <v>226</v>
      </c>
      <c r="H16" s="14" t="s">
        <v>278</v>
      </c>
      <c r="I16" s="8">
        <v>2</v>
      </c>
      <c r="J16" s="2" t="s">
        <v>380</v>
      </c>
      <c r="K16" s="15">
        <v>20</v>
      </c>
      <c r="L16" s="8">
        <v>2</v>
      </c>
      <c r="M16" s="8">
        <v>2</v>
      </c>
      <c r="N16" s="2">
        <v>3600000</v>
      </c>
      <c r="O16" s="8">
        <v>2</v>
      </c>
      <c r="P16" s="8">
        <f t="shared" si="0"/>
        <v>2018</v>
      </c>
      <c r="Q16" s="8">
        <v>2</v>
      </c>
      <c r="R16" s="8">
        <v>2</v>
      </c>
      <c r="S16" s="8">
        <v>2</v>
      </c>
    </row>
    <row r="17" spans="1:19" s="2" customFormat="1" x14ac:dyDescent="0.25">
      <c r="A17" s="12" t="s">
        <v>395</v>
      </c>
      <c r="B17" s="12" t="s">
        <v>495</v>
      </c>
      <c r="C17" s="7">
        <v>41746</v>
      </c>
      <c r="D17" s="12" t="s">
        <v>595</v>
      </c>
      <c r="E17" s="2" t="s">
        <v>123</v>
      </c>
      <c r="F17" s="2" t="s">
        <v>124</v>
      </c>
      <c r="G17" s="14" t="s">
        <v>227</v>
      </c>
      <c r="H17" s="14" t="s">
        <v>314</v>
      </c>
      <c r="I17" s="8">
        <v>3</v>
      </c>
      <c r="J17" s="2" t="s">
        <v>380</v>
      </c>
      <c r="K17" s="15">
        <v>12</v>
      </c>
      <c r="L17" s="8">
        <v>3</v>
      </c>
      <c r="M17" s="8">
        <v>3</v>
      </c>
      <c r="N17" s="2">
        <v>1100000</v>
      </c>
      <c r="O17" s="8">
        <v>3</v>
      </c>
      <c r="P17" s="8">
        <f t="shared" si="0"/>
        <v>2014</v>
      </c>
      <c r="Q17" s="8">
        <v>3</v>
      </c>
      <c r="R17" s="8">
        <v>3</v>
      </c>
      <c r="S17" s="8">
        <v>3</v>
      </c>
    </row>
    <row r="18" spans="1:19" s="2" customFormat="1" x14ac:dyDescent="0.25">
      <c r="A18" s="12" t="s">
        <v>396</v>
      </c>
      <c r="B18" s="12" t="s">
        <v>496</v>
      </c>
      <c r="C18" s="7">
        <v>43001</v>
      </c>
      <c r="D18" s="12" t="s">
        <v>596</v>
      </c>
      <c r="E18" s="2" t="s">
        <v>125</v>
      </c>
      <c r="F18" s="2" t="s">
        <v>126</v>
      </c>
      <c r="G18" s="14" t="s">
        <v>228</v>
      </c>
      <c r="H18" s="14" t="s">
        <v>227</v>
      </c>
      <c r="I18" s="8">
        <v>0</v>
      </c>
      <c r="J18" s="2" t="s">
        <v>20</v>
      </c>
      <c r="K18" s="15">
        <v>26</v>
      </c>
      <c r="L18" s="8">
        <v>0</v>
      </c>
      <c r="M18" s="8">
        <v>0</v>
      </c>
      <c r="N18" s="2">
        <v>3500000</v>
      </c>
      <c r="O18" s="8">
        <v>0</v>
      </c>
      <c r="P18" s="8">
        <f t="shared" si="0"/>
        <v>2017</v>
      </c>
      <c r="Q18" s="8">
        <v>0</v>
      </c>
      <c r="R18" s="8">
        <v>0</v>
      </c>
      <c r="S18" s="8">
        <v>0</v>
      </c>
    </row>
    <row r="19" spans="1:19" s="2" customFormat="1" x14ac:dyDescent="0.25">
      <c r="A19" s="12" t="s">
        <v>397</v>
      </c>
      <c r="B19" s="12" t="s">
        <v>497</v>
      </c>
      <c r="C19" s="7">
        <v>41638</v>
      </c>
      <c r="D19" s="12" t="s">
        <v>597</v>
      </c>
      <c r="E19" s="2" t="s">
        <v>95</v>
      </c>
      <c r="F19" s="2" t="s">
        <v>127</v>
      </c>
      <c r="G19" s="14" t="s">
        <v>229</v>
      </c>
      <c r="H19" s="14" t="s">
        <v>245</v>
      </c>
      <c r="I19" s="8">
        <v>1</v>
      </c>
      <c r="J19" s="2" t="s">
        <v>380</v>
      </c>
      <c r="K19" s="15">
        <v>34</v>
      </c>
      <c r="L19" s="8">
        <v>1</v>
      </c>
      <c r="M19" s="8">
        <v>1</v>
      </c>
      <c r="N19" s="2">
        <v>9800000</v>
      </c>
      <c r="O19" s="8">
        <v>1</v>
      </c>
      <c r="P19" s="8">
        <f t="shared" si="0"/>
        <v>2013</v>
      </c>
      <c r="Q19" s="8">
        <v>1</v>
      </c>
      <c r="R19" s="8">
        <v>1</v>
      </c>
      <c r="S19" s="8">
        <v>1</v>
      </c>
    </row>
    <row r="20" spans="1:19" s="2" customFormat="1" x14ac:dyDescent="0.25">
      <c r="A20" s="12" t="s">
        <v>398</v>
      </c>
      <c r="B20" s="12" t="s">
        <v>498</v>
      </c>
      <c r="C20" s="7">
        <v>43533</v>
      </c>
      <c r="D20" s="12" t="s">
        <v>598</v>
      </c>
      <c r="E20" s="2" t="s">
        <v>96</v>
      </c>
      <c r="F20" s="2" t="s">
        <v>128</v>
      </c>
      <c r="G20" s="14" t="s">
        <v>230</v>
      </c>
      <c r="H20" s="14" t="s">
        <v>272</v>
      </c>
      <c r="I20" s="8">
        <v>2</v>
      </c>
      <c r="J20" s="2" t="s">
        <v>19</v>
      </c>
      <c r="K20" s="15">
        <v>18</v>
      </c>
      <c r="L20" s="8">
        <v>2</v>
      </c>
      <c r="M20" s="8">
        <v>2</v>
      </c>
      <c r="N20" s="2">
        <v>7300000</v>
      </c>
      <c r="O20" s="8">
        <v>2</v>
      </c>
      <c r="P20" s="8">
        <f t="shared" si="0"/>
        <v>2019</v>
      </c>
      <c r="Q20" s="8">
        <v>2</v>
      </c>
      <c r="R20" s="8">
        <v>2</v>
      </c>
      <c r="S20" s="8">
        <v>2</v>
      </c>
    </row>
    <row r="21" spans="1:19" s="2" customFormat="1" x14ac:dyDescent="0.25">
      <c r="A21" s="12" t="s">
        <v>399</v>
      </c>
      <c r="B21" s="12" t="s">
        <v>499</v>
      </c>
      <c r="C21" s="7">
        <v>42204</v>
      </c>
      <c r="D21" s="12" t="s">
        <v>599</v>
      </c>
      <c r="E21" s="2" t="s">
        <v>98</v>
      </c>
      <c r="F21" s="2" t="s">
        <v>129</v>
      </c>
      <c r="G21" s="14" t="s">
        <v>231</v>
      </c>
      <c r="H21" s="14" t="s">
        <v>315</v>
      </c>
      <c r="I21" s="8">
        <v>3</v>
      </c>
      <c r="J21" s="2" t="s">
        <v>20</v>
      </c>
      <c r="K21" s="15">
        <v>44</v>
      </c>
      <c r="L21" s="8">
        <v>3</v>
      </c>
      <c r="M21" s="8">
        <v>3</v>
      </c>
      <c r="N21" s="2">
        <v>7100000</v>
      </c>
      <c r="O21" s="8">
        <v>3</v>
      </c>
      <c r="P21" s="8">
        <f t="shared" si="0"/>
        <v>2015</v>
      </c>
      <c r="Q21" s="8">
        <v>3</v>
      </c>
      <c r="R21" s="8">
        <v>3</v>
      </c>
      <c r="S21" s="8">
        <v>3</v>
      </c>
    </row>
    <row r="22" spans="1:19" s="2" customFormat="1" x14ac:dyDescent="0.25">
      <c r="A22" s="12" t="s">
        <v>400</v>
      </c>
      <c r="B22" s="12" t="s">
        <v>500</v>
      </c>
      <c r="C22" s="7">
        <v>44161</v>
      </c>
      <c r="D22" s="12" t="s">
        <v>600</v>
      </c>
      <c r="E22" s="2" t="s">
        <v>100</v>
      </c>
      <c r="F22" s="2" t="s">
        <v>790</v>
      </c>
      <c r="G22" s="14" t="s">
        <v>232</v>
      </c>
      <c r="H22" s="14" t="s">
        <v>316</v>
      </c>
      <c r="I22" s="8">
        <v>0</v>
      </c>
      <c r="J22" s="2" t="s">
        <v>19</v>
      </c>
      <c r="K22" s="15">
        <v>23</v>
      </c>
      <c r="L22" s="8">
        <v>0</v>
      </c>
      <c r="M22" s="8">
        <v>0</v>
      </c>
      <c r="N22" s="2">
        <v>3700000</v>
      </c>
      <c r="O22" s="8">
        <v>0</v>
      </c>
      <c r="P22" s="8">
        <f t="shared" si="0"/>
        <v>2020</v>
      </c>
      <c r="Q22" s="8">
        <v>0</v>
      </c>
      <c r="R22" s="8">
        <v>0</v>
      </c>
      <c r="S22" s="8">
        <v>0</v>
      </c>
    </row>
    <row r="23" spans="1:19" s="2" customFormat="1" x14ac:dyDescent="0.25">
      <c r="A23" s="12" t="s">
        <v>401</v>
      </c>
      <c r="B23" s="12" t="s">
        <v>501</v>
      </c>
      <c r="C23" s="7">
        <v>40675</v>
      </c>
      <c r="D23" s="12" t="s">
        <v>601</v>
      </c>
      <c r="E23" s="2" t="s">
        <v>130</v>
      </c>
      <c r="F23" s="2" t="s">
        <v>131</v>
      </c>
      <c r="G23" s="14" t="s">
        <v>233</v>
      </c>
      <c r="H23" s="14" t="s">
        <v>317</v>
      </c>
      <c r="I23" s="8">
        <v>1</v>
      </c>
      <c r="J23" s="2" t="s">
        <v>20</v>
      </c>
      <c r="K23" s="15">
        <v>40</v>
      </c>
      <c r="L23" s="8">
        <v>1</v>
      </c>
      <c r="M23" s="8">
        <v>1</v>
      </c>
      <c r="N23" s="2">
        <v>9900000</v>
      </c>
      <c r="O23" s="8">
        <v>1</v>
      </c>
      <c r="P23" s="8">
        <f t="shared" si="0"/>
        <v>2011</v>
      </c>
      <c r="Q23" s="8">
        <v>1</v>
      </c>
      <c r="R23" s="8">
        <v>1</v>
      </c>
      <c r="S23" s="8">
        <v>1</v>
      </c>
    </row>
    <row r="24" spans="1:19" s="2" customFormat="1" x14ac:dyDescent="0.25">
      <c r="A24" s="12" t="s">
        <v>402</v>
      </c>
      <c r="B24" s="12" t="s">
        <v>502</v>
      </c>
      <c r="C24" s="7">
        <v>45157</v>
      </c>
      <c r="D24" s="12" t="s">
        <v>602</v>
      </c>
      <c r="E24" s="2" t="s">
        <v>132</v>
      </c>
      <c r="F24" s="2" t="s">
        <v>133</v>
      </c>
      <c r="G24" s="14" t="s">
        <v>234</v>
      </c>
      <c r="H24" s="14" t="s">
        <v>318</v>
      </c>
      <c r="I24" s="8">
        <v>2</v>
      </c>
      <c r="J24" s="2" t="s">
        <v>19</v>
      </c>
      <c r="K24" s="15">
        <v>19</v>
      </c>
      <c r="L24" s="8">
        <v>2</v>
      </c>
      <c r="M24" s="8">
        <v>2</v>
      </c>
      <c r="N24" s="2">
        <v>7300000</v>
      </c>
      <c r="O24" s="8">
        <v>2</v>
      </c>
      <c r="P24" s="8">
        <f t="shared" si="0"/>
        <v>2023</v>
      </c>
      <c r="Q24" s="8">
        <v>2</v>
      </c>
      <c r="R24" s="8">
        <v>2</v>
      </c>
      <c r="S24" s="8">
        <v>2</v>
      </c>
    </row>
    <row r="25" spans="1:19" s="2" customFormat="1" x14ac:dyDescent="0.25">
      <c r="A25" s="12" t="s">
        <v>403</v>
      </c>
      <c r="B25" s="12" t="s">
        <v>503</v>
      </c>
      <c r="C25" s="7">
        <v>42405</v>
      </c>
      <c r="D25" s="12" t="s">
        <v>603</v>
      </c>
      <c r="E25" s="2" t="s">
        <v>134</v>
      </c>
      <c r="F25" s="2" t="s">
        <v>791</v>
      </c>
      <c r="G25" s="14" t="s">
        <v>235</v>
      </c>
      <c r="H25" s="14" t="s">
        <v>319</v>
      </c>
      <c r="I25" s="8">
        <v>3</v>
      </c>
      <c r="J25" s="2" t="s">
        <v>20</v>
      </c>
      <c r="K25" s="15">
        <v>13</v>
      </c>
      <c r="L25" s="8">
        <v>3</v>
      </c>
      <c r="M25" s="8">
        <v>3</v>
      </c>
      <c r="N25" s="2">
        <v>6600000</v>
      </c>
      <c r="O25" s="8">
        <v>3</v>
      </c>
      <c r="P25" s="8">
        <f t="shared" si="0"/>
        <v>2016</v>
      </c>
      <c r="Q25" s="8">
        <v>3</v>
      </c>
      <c r="R25" s="8">
        <v>3</v>
      </c>
      <c r="S25" s="8">
        <v>3</v>
      </c>
    </row>
    <row r="26" spans="1:19" s="2" customFormat="1" x14ac:dyDescent="0.25">
      <c r="A26" s="12" t="s">
        <v>404</v>
      </c>
      <c r="B26" s="12" t="s">
        <v>504</v>
      </c>
      <c r="C26" s="7">
        <v>43255</v>
      </c>
      <c r="D26" s="12" t="s">
        <v>604</v>
      </c>
      <c r="E26" s="2" t="s">
        <v>135</v>
      </c>
      <c r="F26" s="2" t="s">
        <v>136</v>
      </c>
      <c r="G26" s="14" t="s">
        <v>236</v>
      </c>
      <c r="H26" s="14" t="s">
        <v>320</v>
      </c>
      <c r="I26" s="8">
        <v>0</v>
      </c>
      <c r="J26" s="2" t="s">
        <v>380</v>
      </c>
      <c r="K26" s="15">
        <v>31</v>
      </c>
      <c r="L26" s="8">
        <v>0</v>
      </c>
      <c r="M26" s="8">
        <v>0</v>
      </c>
      <c r="N26" s="2">
        <v>4400000</v>
      </c>
      <c r="O26" s="8">
        <v>0</v>
      </c>
      <c r="P26" s="8">
        <f t="shared" si="0"/>
        <v>2018</v>
      </c>
      <c r="Q26" s="8">
        <v>0</v>
      </c>
      <c r="R26" s="8">
        <v>0</v>
      </c>
      <c r="S26" s="8">
        <v>0</v>
      </c>
    </row>
    <row r="27" spans="1:19" s="2" customFormat="1" x14ac:dyDescent="0.25">
      <c r="A27" s="12" t="s">
        <v>405</v>
      </c>
      <c r="B27" s="12" t="s">
        <v>505</v>
      </c>
      <c r="C27" s="7">
        <v>41192</v>
      </c>
      <c r="D27" s="12" t="s">
        <v>605</v>
      </c>
      <c r="E27" s="2" t="s">
        <v>137</v>
      </c>
      <c r="F27" s="2" t="s">
        <v>138</v>
      </c>
      <c r="G27" s="14" t="s">
        <v>237</v>
      </c>
      <c r="H27" s="14" t="s">
        <v>321</v>
      </c>
      <c r="I27" s="8">
        <v>1</v>
      </c>
      <c r="J27" s="2" t="s">
        <v>19</v>
      </c>
      <c r="K27" s="15">
        <v>35</v>
      </c>
      <c r="L27" s="8">
        <v>1</v>
      </c>
      <c r="M27" s="8">
        <v>1</v>
      </c>
      <c r="N27" s="2">
        <v>2900000</v>
      </c>
      <c r="O27" s="8">
        <v>1</v>
      </c>
      <c r="P27" s="8">
        <f t="shared" si="0"/>
        <v>2012</v>
      </c>
      <c r="Q27" s="8">
        <v>1</v>
      </c>
      <c r="R27" s="8">
        <v>1</v>
      </c>
      <c r="S27" s="8">
        <v>1</v>
      </c>
    </row>
    <row r="28" spans="1:19" s="2" customFormat="1" x14ac:dyDescent="0.25">
      <c r="A28" s="12" t="s">
        <v>406</v>
      </c>
      <c r="B28" s="12" t="s">
        <v>506</v>
      </c>
      <c r="C28" s="7">
        <v>44680</v>
      </c>
      <c r="D28" s="12" t="s">
        <v>606</v>
      </c>
      <c r="E28" s="2" t="s">
        <v>139</v>
      </c>
      <c r="F28" s="2" t="s">
        <v>140</v>
      </c>
      <c r="G28" s="14" t="s">
        <v>238</v>
      </c>
      <c r="H28" s="14" t="s">
        <v>322</v>
      </c>
      <c r="I28" s="8">
        <v>2</v>
      </c>
      <c r="J28" s="2" t="s">
        <v>20</v>
      </c>
      <c r="K28" s="15">
        <v>42</v>
      </c>
      <c r="L28" s="8">
        <v>2</v>
      </c>
      <c r="M28" s="8">
        <v>2</v>
      </c>
      <c r="N28" s="2">
        <v>9000000</v>
      </c>
      <c r="O28" s="8">
        <v>2</v>
      </c>
      <c r="P28" s="8">
        <f t="shared" si="0"/>
        <v>2022</v>
      </c>
      <c r="Q28" s="8">
        <v>2</v>
      </c>
      <c r="R28" s="8">
        <v>2</v>
      </c>
      <c r="S28" s="8">
        <v>2</v>
      </c>
    </row>
    <row r="29" spans="1:19" s="2" customFormat="1" x14ac:dyDescent="0.25">
      <c r="A29" s="12" t="s">
        <v>407</v>
      </c>
      <c r="B29" s="12" t="s">
        <v>507</v>
      </c>
      <c r="C29" s="7">
        <v>41896</v>
      </c>
      <c r="D29" s="12" t="s">
        <v>607</v>
      </c>
      <c r="E29" s="2" t="s">
        <v>141</v>
      </c>
      <c r="F29" s="2" t="s">
        <v>142</v>
      </c>
      <c r="G29" s="14" t="s">
        <v>239</v>
      </c>
      <c r="H29" s="14" t="s">
        <v>323</v>
      </c>
      <c r="I29" s="8">
        <v>3</v>
      </c>
      <c r="J29" s="2" t="s">
        <v>19</v>
      </c>
      <c r="K29" s="15">
        <v>25</v>
      </c>
      <c r="L29" s="8">
        <v>3</v>
      </c>
      <c r="M29" s="8">
        <v>3</v>
      </c>
      <c r="N29" s="2">
        <v>5300000</v>
      </c>
      <c r="O29" s="8">
        <v>3</v>
      </c>
      <c r="P29" s="8">
        <f t="shared" si="0"/>
        <v>2014</v>
      </c>
      <c r="Q29" s="8">
        <v>3</v>
      </c>
      <c r="R29" s="8">
        <v>3</v>
      </c>
      <c r="S29" s="8">
        <v>3</v>
      </c>
    </row>
    <row r="30" spans="1:19" s="2" customFormat="1" x14ac:dyDescent="0.25">
      <c r="A30" s="12" t="s">
        <v>408</v>
      </c>
      <c r="B30" s="12" t="s">
        <v>508</v>
      </c>
      <c r="C30" s="7">
        <v>44551</v>
      </c>
      <c r="D30" s="12" t="s">
        <v>608</v>
      </c>
      <c r="E30" s="2" t="s">
        <v>143</v>
      </c>
      <c r="F30" s="2" t="s">
        <v>144</v>
      </c>
      <c r="G30" s="14" t="s">
        <v>240</v>
      </c>
      <c r="H30" s="14" t="s">
        <v>277</v>
      </c>
      <c r="I30" s="8">
        <v>0</v>
      </c>
      <c r="J30" s="2" t="s">
        <v>20</v>
      </c>
      <c r="K30" s="15">
        <v>29</v>
      </c>
      <c r="L30" s="8">
        <v>0</v>
      </c>
      <c r="M30" s="8">
        <v>0</v>
      </c>
      <c r="N30" s="2">
        <v>5700000</v>
      </c>
      <c r="O30" s="8">
        <v>0</v>
      </c>
      <c r="P30" s="8">
        <f t="shared" si="0"/>
        <v>2021</v>
      </c>
      <c r="Q30" s="8">
        <v>0</v>
      </c>
      <c r="R30" s="8">
        <v>0</v>
      </c>
      <c r="S30" s="8">
        <v>0</v>
      </c>
    </row>
    <row r="31" spans="1:19" s="2" customFormat="1" x14ac:dyDescent="0.25">
      <c r="A31" s="12" t="s">
        <v>409</v>
      </c>
      <c r="B31" s="12" t="s">
        <v>509</v>
      </c>
      <c r="C31" s="7">
        <v>42795</v>
      </c>
      <c r="D31" s="12" t="s">
        <v>609</v>
      </c>
      <c r="E31" s="2" t="s">
        <v>145</v>
      </c>
      <c r="F31" s="2" t="s">
        <v>146</v>
      </c>
      <c r="G31" s="14" t="s">
        <v>241</v>
      </c>
      <c r="H31" s="14" t="s">
        <v>252</v>
      </c>
      <c r="I31" s="8">
        <v>1</v>
      </c>
      <c r="J31" s="2" t="s">
        <v>380</v>
      </c>
      <c r="K31" s="15">
        <v>33</v>
      </c>
      <c r="L31" s="8">
        <v>1</v>
      </c>
      <c r="M31" s="8">
        <v>1</v>
      </c>
      <c r="N31" s="2">
        <v>1100000</v>
      </c>
      <c r="O31" s="8">
        <v>1</v>
      </c>
      <c r="P31" s="8">
        <f t="shared" si="0"/>
        <v>2017</v>
      </c>
      <c r="Q31" s="8">
        <v>1</v>
      </c>
      <c r="R31" s="8">
        <v>1</v>
      </c>
      <c r="S31" s="8">
        <v>1</v>
      </c>
    </row>
    <row r="32" spans="1:19" s="2" customFormat="1" x14ac:dyDescent="0.25">
      <c r="A32" s="12" t="s">
        <v>410</v>
      </c>
      <c r="B32" s="12" t="s">
        <v>510</v>
      </c>
      <c r="C32" s="7">
        <v>41463</v>
      </c>
      <c r="D32" s="12" t="s">
        <v>610</v>
      </c>
      <c r="E32" s="2" t="s">
        <v>147</v>
      </c>
      <c r="F32" s="2" t="s">
        <v>792</v>
      </c>
      <c r="G32" s="14" t="s">
        <v>242</v>
      </c>
      <c r="H32" s="14" t="s">
        <v>324</v>
      </c>
      <c r="I32" s="8">
        <v>2</v>
      </c>
      <c r="J32" s="2" t="s">
        <v>20</v>
      </c>
      <c r="K32" s="15">
        <v>16</v>
      </c>
      <c r="L32" s="8">
        <v>2</v>
      </c>
      <c r="M32" s="8">
        <v>2</v>
      </c>
      <c r="N32" s="2">
        <v>6600000</v>
      </c>
      <c r="O32" s="8">
        <v>2</v>
      </c>
      <c r="P32" s="8">
        <f t="shared" si="0"/>
        <v>2013</v>
      </c>
      <c r="Q32" s="8">
        <v>2</v>
      </c>
      <c r="R32" s="8">
        <v>2</v>
      </c>
      <c r="S32" s="8">
        <v>2</v>
      </c>
    </row>
    <row r="33" spans="1:19" s="2" customFormat="1" x14ac:dyDescent="0.25">
      <c r="A33" s="12" t="s">
        <v>411</v>
      </c>
      <c r="B33" s="12" t="s">
        <v>511</v>
      </c>
      <c r="C33" s="7">
        <v>43780</v>
      </c>
      <c r="D33" s="12" t="s">
        <v>611</v>
      </c>
      <c r="E33" s="2" t="s">
        <v>148</v>
      </c>
      <c r="F33" s="2" t="s">
        <v>149</v>
      </c>
      <c r="G33" s="14" t="s">
        <v>243</v>
      </c>
      <c r="H33" s="14" t="s">
        <v>269</v>
      </c>
      <c r="I33" s="8">
        <v>3</v>
      </c>
      <c r="J33" s="2" t="s">
        <v>380</v>
      </c>
      <c r="K33" s="15">
        <v>21</v>
      </c>
      <c r="L33" s="8">
        <v>3</v>
      </c>
      <c r="M33" s="8">
        <v>3</v>
      </c>
      <c r="N33" s="2">
        <v>4100000</v>
      </c>
      <c r="O33" s="8">
        <v>3</v>
      </c>
      <c r="P33" s="8">
        <f t="shared" si="0"/>
        <v>2019</v>
      </c>
      <c r="Q33" s="8">
        <v>3</v>
      </c>
      <c r="R33" s="8">
        <v>3</v>
      </c>
      <c r="S33" s="8">
        <v>3</v>
      </c>
    </row>
    <row r="34" spans="1:19" s="2" customFormat="1" x14ac:dyDescent="0.25">
      <c r="A34" s="12" t="s">
        <v>412</v>
      </c>
      <c r="B34" s="12" t="s">
        <v>512</v>
      </c>
      <c r="C34" s="7">
        <v>43975</v>
      </c>
      <c r="D34" s="12" t="s">
        <v>612</v>
      </c>
      <c r="E34" s="2" t="s">
        <v>150</v>
      </c>
      <c r="F34" s="2" t="s">
        <v>151</v>
      </c>
      <c r="G34" s="14" t="s">
        <v>244</v>
      </c>
      <c r="H34" s="14" t="s">
        <v>325</v>
      </c>
      <c r="I34" s="8">
        <v>0</v>
      </c>
      <c r="J34" s="2" t="s">
        <v>19</v>
      </c>
      <c r="K34" s="15">
        <v>27</v>
      </c>
      <c r="L34" s="8">
        <v>0</v>
      </c>
      <c r="M34" s="8">
        <v>0</v>
      </c>
      <c r="N34" s="2">
        <v>7200000</v>
      </c>
      <c r="O34" s="8">
        <v>0</v>
      </c>
      <c r="P34" s="8">
        <f t="shared" si="0"/>
        <v>2020</v>
      </c>
      <c r="Q34" s="8">
        <v>0</v>
      </c>
      <c r="R34" s="8">
        <v>0</v>
      </c>
      <c r="S34" s="8">
        <v>0</v>
      </c>
    </row>
    <row r="35" spans="1:19" s="2" customFormat="1" x14ac:dyDescent="0.25">
      <c r="A35" s="12" t="s">
        <v>413</v>
      </c>
      <c r="B35" s="12" t="s">
        <v>513</v>
      </c>
      <c r="C35" s="7">
        <v>40783</v>
      </c>
      <c r="D35" s="12" t="s">
        <v>613</v>
      </c>
      <c r="E35" s="2" t="s">
        <v>101</v>
      </c>
      <c r="F35" s="2" t="s">
        <v>152</v>
      </c>
      <c r="G35" s="14" t="s">
        <v>245</v>
      </c>
      <c r="H35" s="14" t="s">
        <v>326</v>
      </c>
      <c r="I35" s="8">
        <v>1</v>
      </c>
      <c r="J35" s="2" t="s">
        <v>20</v>
      </c>
      <c r="K35" s="15">
        <v>45</v>
      </c>
      <c r="L35" s="8">
        <v>1</v>
      </c>
      <c r="M35" s="8">
        <v>1</v>
      </c>
      <c r="N35" s="2">
        <v>6400000</v>
      </c>
      <c r="O35" s="8">
        <v>1</v>
      </c>
      <c r="P35" s="8">
        <f t="shared" si="0"/>
        <v>2011</v>
      </c>
      <c r="Q35" s="8">
        <v>1</v>
      </c>
      <c r="R35" s="8">
        <v>1</v>
      </c>
      <c r="S35" s="8">
        <v>1</v>
      </c>
    </row>
    <row r="36" spans="1:19" s="2" customFormat="1" x14ac:dyDescent="0.25">
      <c r="A36" s="12" t="s">
        <v>414</v>
      </c>
      <c r="B36" s="12" t="s">
        <v>514</v>
      </c>
      <c r="C36" s="7">
        <v>44944</v>
      </c>
      <c r="D36" s="12" t="s">
        <v>614</v>
      </c>
      <c r="E36" s="2" t="s">
        <v>103</v>
      </c>
      <c r="F36" s="2" t="s">
        <v>793</v>
      </c>
      <c r="G36" s="14" t="s">
        <v>246</v>
      </c>
      <c r="H36" s="14" t="s">
        <v>327</v>
      </c>
      <c r="I36" s="8">
        <v>2</v>
      </c>
      <c r="J36" s="2" t="s">
        <v>19</v>
      </c>
      <c r="K36" s="15">
        <v>10</v>
      </c>
      <c r="L36" s="8">
        <v>2</v>
      </c>
      <c r="M36" s="8">
        <v>2</v>
      </c>
      <c r="N36" s="2">
        <v>8100000</v>
      </c>
      <c r="O36" s="8">
        <v>2</v>
      </c>
      <c r="P36" s="8">
        <f t="shared" si="0"/>
        <v>2023</v>
      </c>
      <c r="Q36" s="8">
        <v>2</v>
      </c>
      <c r="R36" s="8">
        <v>2</v>
      </c>
      <c r="S36" s="8">
        <v>2</v>
      </c>
    </row>
    <row r="37" spans="1:19" s="2" customFormat="1" x14ac:dyDescent="0.25">
      <c r="A37" s="12" t="s">
        <v>415</v>
      </c>
      <c r="B37" s="12" t="s">
        <v>515</v>
      </c>
      <c r="C37" s="7">
        <v>42047</v>
      </c>
      <c r="D37" s="12" t="s">
        <v>615</v>
      </c>
      <c r="E37" s="2" t="s">
        <v>115</v>
      </c>
      <c r="F37" s="2" t="s">
        <v>153</v>
      </c>
      <c r="G37" s="14" t="s">
        <v>247</v>
      </c>
      <c r="H37" s="14" t="s">
        <v>328</v>
      </c>
      <c r="I37" s="8">
        <v>3</v>
      </c>
      <c r="J37" s="2" t="s">
        <v>20</v>
      </c>
      <c r="K37" s="15">
        <v>37</v>
      </c>
      <c r="L37" s="8">
        <v>3</v>
      </c>
      <c r="M37" s="8">
        <v>3</v>
      </c>
      <c r="N37" s="2">
        <v>500000</v>
      </c>
      <c r="O37" s="8">
        <v>3</v>
      </c>
      <c r="P37" s="8">
        <f t="shared" si="0"/>
        <v>2015</v>
      </c>
      <c r="Q37" s="8">
        <v>3</v>
      </c>
      <c r="R37" s="8">
        <v>3</v>
      </c>
      <c r="S37" s="8">
        <v>3</v>
      </c>
    </row>
    <row r="38" spans="1:19" s="2" customFormat="1" x14ac:dyDescent="0.25">
      <c r="A38" s="12" t="s">
        <v>416</v>
      </c>
      <c r="B38" s="12" t="s">
        <v>516</v>
      </c>
      <c r="C38" s="7">
        <v>42541</v>
      </c>
      <c r="D38" s="12" t="s">
        <v>616</v>
      </c>
      <c r="E38" s="2" t="s">
        <v>97</v>
      </c>
      <c r="F38" s="2" t="s">
        <v>154</v>
      </c>
      <c r="G38" s="14" t="s">
        <v>248</v>
      </c>
      <c r="H38" s="14" t="s">
        <v>329</v>
      </c>
      <c r="I38" s="8">
        <v>0</v>
      </c>
      <c r="J38" s="2" t="s">
        <v>19</v>
      </c>
      <c r="K38" s="15">
        <v>39</v>
      </c>
      <c r="L38" s="8">
        <v>0</v>
      </c>
      <c r="M38" s="8">
        <v>0</v>
      </c>
      <c r="N38" s="2">
        <v>2800000</v>
      </c>
      <c r="O38" s="8">
        <v>0</v>
      </c>
      <c r="P38" s="8">
        <f t="shared" si="0"/>
        <v>2016</v>
      </c>
      <c r="Q38" s="8">
        <v>0</v>
      </c>
      <c r="R38" s="8">
        <v>0</v>
      </c>
      <c r="S38" s="8">
        <v>0</v>
      </c>
    </row>
    <row r="39" spans="1:19" s="2" customFormat="1" x14ac:dyDescent="0.25">
      <c r="A39" s="12" t="s">
        <v>417</v>
      </c>
      <c r="B39" s="12" t="s">
        <v>517</v>
      </c>
      <c r="C39" s="7">
        <v>43399</v>
      </c>
      <c r="D39" s="12" t="s">
        <v>617</v>
      </c>
      <c r="E39" s="2" t="s">
        <v>30</v>
      </c>
      <c r="F39" s="2" t="s">
        <v>155</v>
      </c>
      <c r="G39" s="14" t="s">
        <v>249</v>
      </c>
      <c r="H39" s="14" t="s">
        <v>330</v>
      </c>
      <c r="I39" s="8">
        <v>1</v>
      </c>
      <c r="J39" s="2" t="s">
        <v>20</v>
      </c>
      <c r="K39" s="15">
        <v>12</v>
      </c>
      <c r="L39" s="8">
        <v>1</v>
      </c>
      <c r="M39" s="8">
        <v>1</v>
      </c>
      <c r="N39" s="2">
        <v>9000000</v>
      </c>
      <c r="O39" s="8">
        <v>1</v>
      </c>
      <c r="P39" s="8">
        <f t="shared" si="0"/>
        <v>2018</v>
      </c>
      <c r="Q39" s="8">
        <v>1</v>
      </c>
      <c r="R39" s="8">
        <v>1</v>
      </c>
      <c r="S39" s="8">
        <v>1</v>
      </c>
    </row>
    <row r="40" spans="1:19" s="2" customFormat="1" x14ac:dyDescent="0.25">
      <c r="A40" s="12" t="s">
        <v>418</v>
      </c>
      <c r="B40" s="12" t="s">
        <v>518</v>
      </c>
      <c r="C40" s="7">
        <v>41006</v>
      </c>
      <c r="D40" s="12" t="s">
        <v>618</v>
      </c>
      <c r="E40" s="2" t="s">
        <v>31</v>
      </c>
      <c r="F40" s="2" t="s">
        <v>156</v>
      </c>
      <c r="G40" s="14" t="s">
        <v>250</v>
      </c>
      <c r="H40" s="14" t="s">
        <v>331</v>
      </c>
      <c r="I40" s="8">
        <v>2</v>
      </c>
      <c r="J40" s="2" t="s">
        <v>380</v>
      </c>
      <c r="K40" s="15">
        <v>31</v>
      </c>
      <c r="L40" s="8">
        <v>2</v>
      </c>
      <c r="M40" s="8">
        <v>2</v>
      </c>
      <c r="N40" s="2">
        <v>5400000</v>
      </c>
      <c r="O40" s="8">
        <v>2</v>
      </c>
      <c r="P40" s="8">
        <f t="shared" si="0"/>
        <v>2012</v>
      </c>
      <c r="Q40" s="8">
        <v>2</v>
      </c>
      <c r="R40" s="8">
        <v>2</v>
      </c>
      <c r="S40" s="8">
        <v>2</v>
      </c>
    </row>
    <row r="41" spans="1:19" s="2" customFormat="1" x14ac:dyDescent="0.25">
      <c r="A41" s="12" t="s">
        <v>419</v>
      </c>
      <c r="B41" s="12" t="s">
        <v>519</v>
      </c>
      <c r="C41" s="7">
        <v>42980</v>
      </c>
      <c r="D41" s="12" t="s">
        <v>619</v>
      </c>
      <c r="E41" s="2" t="s">
        <v>92</v>
      </c>
      <c r="F41" s="2" t="s">
        <v>157</v>
      </c>
      <c r="G41" s="14" t="s">
        <v>251</v>
      </c>
      <c r="H41" s="14" t="s">
        <v>332</v>
      </c>
      <c r="I41" s="8">
        <v>3</v>
      </c>
      <c r="J41" s="2" t="s">
        <v>19</v>
      </c>
      <c r="K41" s="15">
        <v>24</v>
      </c>
      <c r="L41" s="8">
        <v>3</v>
      </c>
      <c r="M41" s="8">
        <v>3</v>
      </c>
      <c r="N41" s="2">
        <v>2700000</v>
      </c>
      <c r="O41" s="8">
        <v>3</v>
      </c>
      <c r="P41" s="8">
        <f t="shared" si="0"/>
        <v>2017</v>
      </c>
      <c r="Q41" s="8">
        <v>3</v>
      </c>
      <c r="R41" s="8">
        <v>3</v>
      </c>
      <c r="S41" s="8">
        <v>3</v>
      </c>
    </row>
    <row r="42" spans="1:19" s="2" customFormat="1" x14ac:dyDescent="0.25">
      <c r="A42" s="12" t="s">
        <v>420</v>
      </c>
      <c r="B42" s="12" t="s">
        <v>520</v>
      </c>
      <c r="C42" s="7">
        <v>41979</v>
      </c>
      <c r="D42" s="12" t="s">
        <v>620</v>
      </c>
      <c r="E42" s="2" t="s">
        <v>107</v>
      </c>
      <c r="F42" s="2" t="s">
        <v>158</v>
      </c>
      <c r="G42" s="14" t="s">
        <v>252</v>
      </c>
      <c r="H42" s="14" t="s">
        <v>333</v>
      </c>
      <c r="I42" s="8">
        <v>0</v>
      </c>
      <c r="J42" s="2" t="s">
        <v>20</v>
      </c>
      <c r="K42" s="15">
        <v>44</v>
      </c>
      <c r="L42" s="8">
        <v>0</v>
      </c>
      <c r="M42" s="8">
        <v>0</v>
      </c>
      <c r="N42" s="2">
        <v>2000000</v>
      </c>
      <c r="O42" s="8">
        <v>0</v>
      </c>
      <c r="P42" s="8">
        <f t="shared" si="0"/>
        <v>2014</v>
      </c>
      <c r="Q42" s="8">
        <v>0</v>
      </c>
      <c r="R42" s="8">
        <v>0</v>
      </c>
      <c r="S42" s="8">
        <v>0</v>
      </c>
    </row>
    <row r="43" spans="1:19" s="2" customFormat="1" x14ac:dyDescent="0.25">
      <c r="A43" s="12" t="s">
        <v>421</v>
      </c>
      <c r="B43" s="12" t="s">
        <v>521</v>
      </c>
      <c r="C43" s="7">
        <v>43539</v>
      </c>
      <c r="D43" s="12" t="s">
        <v>621</v>
      </c>
      <c r="E43" s="2" t="s">
        <v>102</v>
      </c>
      <c r="F43" s="2" t="s">
        <v>159</v>
      </c>
      <c r="G43" s="14" t="s">
        <v>253</v>
      </c>
      <c r="H43" s="14" t="s">
        <v>334</v>
      </c>
      <c r="I43" s="8">
        <v>1</v>
      </c>
      <c r="J43" s="2" t="s">
        <v>19</v>
      </c>
      <c r="K43" s="15">
        <v>15</v>
      </c>
      <c r="L43" s="8">
        <v>1</v>
      </c>
      <c r="M43" s="8">
        <v>1</v>
      </c>
      <c r="N43" s="2">
        <v>8100000</v>
      </c>
      <c r="O43" s="8">
        <v>1</v>
      </c>
      <c r="P43" s="8">
        <f t="shared" si="0"/>
        <v>2019</v>
      </c>
      <c r="Q43" s="8">
        <v>1</v>
      </c>
      <c r="R43" s="8">
        <v>1</v>
      </c>
      <c r="S43" s="8">
        <v>1</v>
      </c>
    </row>
    <row r="44" spans="1:19" s="2" customFormat="1" x14ac:dyDescent="0.25">
      <c r="A44" s="12" t="s">
        <v>422</v>
      </c>
      <c r="B44" s="12" t="s">
        <v>522</v>
      </c>
      <c r="C44" s="7">
        <v>45136</v>
      </c>
      <c r="D44" s="12" t="s">
        <v>622</v>
      </c>
      <c r="E44" s="2" t="s">
        <v>110</v>
      </c>
      <c r="F44" s="2" t="s">
        <v>160</v>
      </c>
      <c r="G44" s="14" t="s">
        <v>254</v>
      </c>
      <c r="H44" s="14" t="s">
        <v>335</v>
      </c>
      <c r="I44" s="8">
        <v>2</v>
      </c>
      <c r="J44" s="2" t="s">
        <v>20</v>
      </c>
      <c r="K44" s="15">
        <v>28</v>
      </c>
      <c r="L44" s="8">
        <v>2</v>
      </c>
      <c r="M44" s="8">
        <v>2</v>
      </c>
      <c r="N44" s="2">
        <v>2900000</v>
      </c>
      <c r="O44" s="8">
        <v>2</v>
      </c>
      <c r="P44" s="8">
        <f t="shared" si="0"/>
        <v>2023</v>
      </c>
      <c r="Q44" s="8">
        <v>2</v>
      </c>
      <c r="R44" s="8">
        <v>2</v>
      </c>
      <c r="S44" s="8">
        <v>2</v>
      </c>
    </row>
    <row r="45" spans="1:19" s="2" customFormat="1" x14ac:dyDescent="0.25">
      <c r="A45" s="12" t="s">
        <v>423</v>
      </c>
      <c r="B45" s="12" t="s">
        <v>523</v>
      </c>
      <c r="C45" s="7">
        <v>44501</v>
      </c>
      <c r="D45" s="12" t="s">
        <v>623</v>
      </c>
      <c r="E45" s="2" t="s">
        <v>99</v>
      </c>
      <c r="F45" s="2" t="s">
        <v>161</v>
      </c>
      <c r="G45" s="14" t="s">
        <v>255</v>
      </c>
      <c r="H45" s="14" t="s">
        <v>336</v>
      </c>
      <c r="I45" s="8">
        <v>3</v>
      </c>
      <c r="J45" s="2" t="s">
        <v>380</v>
      </c>
      <c r="K45" s="15">
        <v>19</v>
      </c>
      <c r="L45" s="8">
        <v>3</v>
      </c>
      <c r="M45" s="8">
        <v>3</v>
      </c>
      <c r="N45" s="2">
        <v>3000000</v>
      </c>
      <c r="O45" s="8">
        <v>3</v>
      </c>
      <c r="P45" s="8">
        <f t="shared" si="0"/>
        <v>2021</v>
      </c>
      <c r="Q45" s="8">
        <v>3</v>
      </c>
      <c r="R45" s="8">
        <v>3</v>
      </c>
      <c r="S45" s="8">
        <v>3</v>
      </c>
    </row>
    <row r="46" spans="1:19" s="2" customFormat="1" x14ac:dyDescent="0.25">
      <c r="A46" s="12" t="s">
        <v>424</v>
      </c>
      <c r="B46" s="12" t="s">
        <v>524</v>
      </c>
      <c r="C46" s="7">
        <v>41399</v>
      </c>
      <c r="D46" s="12" t="s">
        <v>624</v>
      </c>
      <c r="E46" s="2" t="s">
        <v>93</v>
      </c>
      <c r="F46" s="2" t="s">
        <v>162</v>
      </c>
      <c r="G46" s="14" t="s">
        <v>256</v>
      </c>
      <c r="H46" s="14" t="s">
        <v>337</v>
      </c>
      <c r="I46" s="8">
        <v>0</v>
      </c>
      <c r="J46" s="2" t="s">
        <v>380</v>
      </c>
      <c r="K46" s="15">
        <v>11</v>
      </c>
      <c r="L46" s="8">
        <v>0</v>
      </c>
      <c r="M46" s="8">
        <v>0</v>
      </c>
      <c r="N46" s="2">
        <v>1300000</v>
      </c>
      <c r="O46" s="8">
        <v>0</v>
      </c>
      <c r="P46" s="8">
        <f t="shared" si="0"/>
        <v>2013</v>
      </c>
      <c r="Q46" s="8">
        <v>0</v>
      </c>
      <c r="R46" s="8">
        <v>0</v>
      </c>
      <c r="S46" s="8">
        <v>0</v>
      </c>
    </row>
    <row r="47" spans="1:19" s="2" customFormat="1" x14ac:dyDescent="0.25">
      <c r="A47" s="12" t="s">
        <v>425</v>
      </c>
      <c r="B47" s="12" t="s">
        <v>525</v>
      </c>
      <c r="C47" s="7">
        <v>44786</v>
      </c>
      <c r="D47" s="12" t="s">
        <v>625</v>
      </c>
      <c r="E47" s="2" t="s">
        <v>29</v>
      </c>
      <c r="F47" s="2" t="s">
        <v>163</v>
      </c>
      <c r="G47" s="14" t="s">
        <v>257</v>
      </c>
      <c r="H47" s="14" t="s">
        <v>248</v>
      </c>
      <c r="I47" s="8">
        <v>1</v>
      </c>
      <c r="J47" s="2" t="s">
        <v>20</v>
      </c>
      <c r="K47" s="15">
        <v>20</v>
      </c>
      <c r="L47" s="8">
        <v>1</v>
      </c>
      <c r="M47" s="8">
        <v>1</v>
      </c>
      <c r="N47" s="2">
        <v>3800000</v>
      </c>
      <c r="O47" s="8">
        <v>1</v>
      </c>
      <c r="P47" s="8">
        <f t="shared" si="0"/>
        <v>2022</v>
      </c>
      <c r="Q47" s="8">
        <v>1</v>
      </c>
      <c r="R47" s="8">
        <v>1</v>
      </c>
      <c r="S47" s="8">
        <v>1</v>
      </c>
    </row>
    <row r="48" spans="1:19" s="2" customFormat="1" x14ac:dyDescent="0.25">
      <c r="A48" s="12" t="s">
        <v>426</v>
      </c>
      <c r="B48" s="12" t="s">
        <v>526</v>
      </c>
      <c r="C48" s="7">
        <v>40598</v>
      </c>
      <c r="D48" s="12" t="s">
        <v>626</v>
      </c>
      <c r="E48" s="2" t="s">
        <v>94</v>
      </c>
      <c r="F48" s="2" t="s">
        <v>164</v>
      </c>
      <c r="G48" s="14" t="s">
        <v>258</v>
      </c>
      <c r="H48" s="14" t="s">
        <v>338</v>
      </c>
      <c r="I48" s="8">
        <v>2</v>
      </c>
      <c r="J48" s="2" t="s">
        <v>380</v>
      </c>
      <c r="K48" s="15">
        <v>14</v>
      </c>
      <c r="L48" s="8">
        <v>2</v>
      </c>
      <c r="M48" s="8">
        <v>2</v>
      </c>
      <c r="N48" s="2">
        <v>7900000</v>
      </c>
      <c r="O48" s="8">
        <v>2</v>
      </c>
      <c r="P48" s="8">
        <f t="shared" si="0"/>
        <v>2011</v>
      </c>
      <c r="Q48" s="8">
        <v>2</v>
      </c>
      <c r="R48" s="8">
        <v>2</v>
      </c>
      <c r="S48" s="8">
        <v>2</v>
      </c>
    </row>
    <row r="49" spans="1:19" s="2" customFormat="1" x14ac:dyDescent="0.25">
      <c r="A49" s="12" t="s">
        <v>427</v>
      </c>
      <c r="B49" s="12" t="s">
        <v>527</v>
      </c>
      <c r="C49" s="7">
        <v>43997</v>
      </c>
      <c r="D49" s="12" t="s">
        <v>627</v>
      </c>
      <c r="E49" s="2" t="s">
        <v>119</v>
      </c>
      <c r="F49" s="2" t="s">
        <v>165</v>
      </c>
      <c r="G49" s="14" t="s">
        <v>259</v>
      </c>
      <c r="H49" s="14" t="s">
        <v>249</v>
      </c>
      <c r="I49" s="8">
        <v>3</v>
      </c>
      <c r="J49" s="2" t="s">
        <v>19</v>
      </c>
      <c r="K49" s="15">
        <v>30</v>
      </c>
      <c r="L49" s="8">
        <v>3</v>
      </c>
      <c r="M49" s="8">
        <v>3</v>
      </c>
      <c r="N49" s="2">
        <v>7700000</v>
      </c>
      <c r="O49" s="8">
        <v>3</v>
      </c>
      <c r="P49" s="8">
        <f t="shared" si="0"/>
        <v>2020</v>
      </c>
      <c r="Q49" s="8">
        <v>3</v>
      </c>
      <c r="R49" s="8">
        <v>3</v>
      </c>
      <c r="S49" s="8">
        <v>3</v>
      </c>
    </row>
    <row r="50" spans="1:19" s="2" customFormat="1" x14ac:dyDescent="0.25">
      <c r="A50" s="12" t="s">
        <v>428</v>
      </c>
      <c r="B50" s="12" t="s">
        <v>528</v>
      </c>
      <c r="C50" s="7">
        <v>42295</v>
      </c>
      <c r="D50" s="12" t="s">
        <v>628</v>
      </c>
      <c r="E50" s="2" t="s">
        <v>121</v>
      </c>
      <c r="F50" s="2" t="s">
        <v>166</v>
      </c>
      <c r="G50" s="14" t="s">
        <v>260</v>
      </c>
      <c r="H50" s="14" t="s">
        <v>339</v>
      </c>
      <c r="I50" s="8">
        <v>0</v>
      </c>
      <c r="J50" s="2" t="s">
        <v>20</v>
      </c>
      <c r="K50" s="15">
        <v>38</v>
      </c>
      <c r="L50" s="8">
        <v>0</v>
      </c>
      <c r="M50" s="8">
        <v>0</v>
      </c>
      <c r="N50" s="2">
        <v>5800000</v>
      </c>
      <c r="O50" s="8">
        <v>0</v>
      </c>
      <c r="P50" s="8">
        <f t="shared" si="0"/>
        <v>2015</v>
      </c>
      <c r="Q50" s="8">
        <v>0</v>
      </c>
      <c r="R50" s="8">
        <v>0</v>
      </c>
      <c r="S50" s="8">
        <v>0</v>
      </c>
    </row>
    <row r="51" spans="1:19" s="2" customFormat="1" x14ac:dyDescent="0.25">
      <c r="A51" s="12" t="s">
        <v>429</v>
      </c>
      <c r="B51" s="12" t="s">
        <v>529</v>
      </c>
      <c r="C51" s="7">
        <v>43202</v>
      </c>
      <c r="D51" s="12" t="s">
        <v>629</v>
      </c>
      <c r="E51" s="2" t="s">
        <v>123</v>
      </c>
      <c r="F51" s="2" t="s">
        <v>167</v>
      </c>
      <c r="G51" s="14" t="s">
        <v>261</v>
      </c>
      <c r="H51" s="14" t="s">
        <v>340</v>
      </c>
      <c r="I51" s="8">
        <v>1</v>
      </c>
      <c r="J51" s="2" t="s">
        <v>19</v>
      </c>
      <c r="K51" s="15">
        <v>41</v>
      </c>
      <c r="L51" s="8">
        <v>1</v>
      </c>
      <c r="M51" s="8">
        <v>1</v>
      </c>
      <c r="N51" s="2">
        <v>800000</v>
      </c>
      <c r="O51" s="8">
        <v>1</v>
      </c>
      <c r="P51" s="8">
        <f t="shared" si="0"/>
        <v>2018</v>
      </c>
      <c r="Q51" s="8">
        <v>1</v>
      </c>
      <c r="R51" s="8">
        <v>1</v>
      </c>
      <c r="S51" s="8">
        <v>1</v>
      </c>
    </row>
    <row r="52" spans="1:19" s="2" customFormat="1" x14ac:dyDescent="0.25">
      <c r="A52" s="12" t="s">
        <v>430</v>
      </c>
      <c r="B52" s="12" t="s">
        <v>530</v>
      </c>
      <c r="C52" s="7">
        <v>41180</v>
      </c>
      <c r="D52" s="12" t="s">
        <v>630</v>
      </c>
      <c r="E52" s="2" t="s">
        <v>125</v>
      </c>
      <c r="F52" s="2" t="s">
        <v>168</v>
      </c>
      <c r="G52" s="14" t="s">
        <v>262</v>
      </c>
      <c r="H52" s="14" t="s">
        <v>275</v>
      </c>
      <c r="I52" s="8">
        <v>2</v>
      </c>
      <c r="J52" s="2" t="s">
        <v>20</v>
      </c>
      <c r="K52" s="15">
        <v>22</v>
      </c>
      <c r="L52" s="8">
        <v>2</v>
      </c>
      <c r="M52" s="8">
        <v>2</v>
      </c>
      <c r="N52" s="2">
        <v>9700000</v>
      </c>
      <c r="O52" s="8">
        <v>2</v>
      </c>
      <c r="P52" s="8">
        <f t="shared" si="0"/>
        <v>2012</v>
      </c>
      <c r="Q52" s="8">
        <v>2</v>
      </c>
      <c r="R52" s="8">
        <v>2</v>
      </c>
      <c r="S52" s="8">
        <v>2</v>
      </c>
    </row>
    <row r="53" spans="1:19" s="2" customFormat="1" x14ac:dyDescent="0.25">
      <c r="A53" s="12" t="s">
        <v>431</v>
      </c>
      <c r="B53" s="12" t="s">
        <v>531</v>
      </c>
      <c r="C53" s="7">
        <v>42707</v>
      </c>
      <c r="D53" s="12" t="s">
        <v>631</v>
      </c>
      <c r="E53" s="2" t="s">
        <v>95</v>
      </c>
      <c r="F53" s="2" t="s">
        <v>169</v>
      </c>
      <c r="G53" s="14" t="s">
        <v>263</v>
      </c>
      <c r="H53" s="14" t="s">
        <v>341</v>
      </c>
      <c r="I53" s="8">
        <v>3</v>
      </c>
      <c r="J53" s="2" t="s">
        <v>19</v>
      </c>
      <c r="K53" s="15">
        <v>16</v>
      </c>
      <c r="L53" s="8">
        <v>3</v>
      </c>
      <c r="M53" s="8">
        <v>3</v>
      </c>
      <c r="N53" s="2">
        <v>300000</v>
      </c>
      <c r="O53" s="8">
        <v>3</v>
      </c>
      <c r="P53" s="8">
        <f t="shared" si="0"/>
        <v>2016</v>
      </c>
      <c r="Q53" s="8">
        <v>3</v>
      </c>
      <c r="R53" s="8">
        <v>3</v>
      </c>
      <c r="S53" s="8">
        <v>3</v>
      </c>
    </row>
    <row r="54" spans="1:19" s="2" customFormat="1" x14ac:dyDescent="0.25">
      <c r="A54" s="12" t="s">
        <v>432</v>
      </c>
      <c r="B54" s="12" t="s">
        <v>532</v>
      </c>
      <c r="C54" s="7">
        <v>45007</v>
      </c>
      <c r="D54" s="12" t="s">
        <v>632</v>
      </c>
      <c r="E54" s="2" t="s">
        <v>96</v>
      </c>
      <c r="F54" s="2" t="s">
        <v>170</v>
      </c>
      <c r="G54" s="14" t="s">
        <v>264</v>
      </c>
      <c r="H54" s="14" t="s">
        <v>285</v>
      </c>
      <c r="I54" s="8">
        <v>0</v>
      </c>
      <c r="J54" s="2" t="s">
        <v>20</v>
      </c>
      <c r="K54" s="15">
        <v>17</v>
      </c>
      <c r="L54" s="8">
        <v>0</v>
      </c>
      <c r="M54" s="8">
        <v>0</v>
      </c>
      <c r="N54" s="2">
        <v>1200000</v>
      </c>
      <c r="O54" s="8">
        <v>0</v>
      </c>
      <c r="P54" s="8">
        <f t="shared" si="0"/>
        <v>2023</v>
      </c>
      <c r="Q54" s="8">
        <v>0</v>
      </c>
      <c r="R54" s="8">
        <v>0</v>
      </c>
      <c r="S54" s="8">
        <v>0</v>
      </c>
    </row>
    <row r="55" spans="1:19" s="2" customFormat="1" x14ac:dyDescent="0.25">
      <c r="A55" s="12" t="s">
        <v>433</v>
      </c>
      <c r="B55" s="12" t="s">
        <v>533</v>
      </c>
      <c r="C55" s="7">
        <v>41822</v>
      </c>
      <c r="D55" s="12" t="s">
        <v>633</v>
      </c>
      <c r="E55" s="2" t="s">
        <v>98</v>
      </c>
      <c r="F55" s="2" t="s">
        <v>171</v>
      </c>
      <c r="G55" s="14" t="s">
        <v>265</v>
      </c>
      <c r="H55" s="14" t="s">
        <v>342</v>
      </c>
      <c r="I55" s="8">
        <v>1</v>
      </c>
      <c r="J55" s="2" t="s">
        <v>380</v>
      </c>
      <c r="K55" s="15">
        <v>42</v>
      </c>
      <c r="L55" s="8">
        <v>1</v>
      </c>
      <c r="M55" s="8">
        <v>1</v>
      </c>
      <c r="N55" s="2">
        <v>7300000</v>
      </c>
      <c r="O55" s="8">
        <v>1</v>
      </c>
      <c r="P55" s="8">
        <f t="shared" si="0"/>
        <v>2014</v>
      </c>
      <c r="Q55" s="8">
        <v>1</v>
      </c>
      <c r="R55" s="8">
        <v>1</v>
      </c>
      <c r="S55" s="8">
        <v>1</v>
      </c>
    </row>
    <row r="56" spans="1:19" s="2" customFormat="1" x14ac:dyDescent="0.25">
      <c r="A56" s="12" t="s">
        <v>434</v>
      </c>
      <c r="B56" s="12" t="s">
        <v>534</v>
      </c>
      <c r="C56" s="7">
        <v>43047</v>
      </c>
      <c r="D56" s="12" t="s">
        <v>634</v>
      </c>
      <c r="E56" s="2" t="s">
        <v>100</v>
      </c>
      <c r="F56" s="2" t="s">
        <v>172</v>
      </c>
      <c r="G56" s="14" t="s">
        <v>266</v>
      </c>
      <c r="H56" s="14" t="s">
        <v>343</v>
      </c>
      <c r="I56" s="8">
        <v>2</v>
      </c>
      <c r="J56" s="2" t="s">
        <v>19</v>
      </c>
      <c r="K56" s="15">
        <v>29</v>
      </c>
      <c r="L56" s="8">
        <v>2</v>
      </c>
      <c r="M56" s="8">
        <v>2</v>
      </c>
      <c r="N56" s="2">
        <v>6600000</v>
      </c>
      <c r="O56" s="8">
        <v>2</v>
      </c>
      <c r="P56" s="8">
        <f t="shared" si="0"/>
        <v>2017</v>
      </c>
      <c r="Q56" s="8">
        <v>2</v>
      </c>
      <c r="R56" s="8">
        <v>2</v>
      </c>
      <c r="S56" s="8">
        <v>2</v>
      </c>
    </row>
    <row r="57" spans="1:19" s="2" customFormat="1" x14ac:dyDescent="0.25">
      <c r="A57" s="12" t="s">
        <v>435</v>
      </c>
      <c r="B57" s="12" t="s">
        <v>535</v>
      </c>
      <c r="C57" s="7">
        <v>40683</v>
      </c>
      <c r="D57" s="12" t="s">
        <v>635</v>
      </c>
      <c r="E57" s="2" t="s">
        <v>130</v>
      </c>
      <c r="F57" s="2" t="s">
        <v>173</v>
      </c>
      <c r="G57" s="14" t="s">
        <v>267</v>
      </c>
      <c r="H57" s="14" t="s">
        <v>268</v>
      </c>
      <c r="I57" s="8">
        <v>3</v>
      </c>
      <c r="J57" s="2" t="s">
        <v>20</v>
      </c>
      <c r="K57" s="15">
        <v>26</v>
      </c>
      <c r="L57" s="8">
        <v>3</v>
      </c>
      <c r="M57" s="8">
        <v>3</v>
      </c>
      <c r="N57" s="2">
        <v>600000</v>
      </c>
      <c r="O57" s="8">
        <v>3</v>
      </c>
      <c r="P57" s="8">
        <f t="shared" si="0"/>
        <v>2011</v>
      </c>
      <c r="Q57" s="8">
        <v>3</v>
      </c>
      <c r="R57" s="8">
        <v>3</v>
      </c>
      <c r="S57" s="8">
        <v>3</v>
      </c>
    </row>
    <row r="58" spans="1:19" s="2" customFormat="1" x14ac:dyDescent="0.25">
      <c r="A58" s="12" t="s">
        <v>436</v>
      </c>
      <c r="B58" s="12" t="s">
        <v>536</v>
      </c>
      <c r="C58" s="7">
        <v>43702</v>
      </c>
      <c r="D58" s="12" t="s">
        <v>636</v>
      </c>
      <c r="E58" s="2" t="s">
        <v>174</v>
      </c>
      <c r="F58" s="2" t="s">
        <v>175</v>
      </c>
      <c r="G58" s="14" t="s">
        <v>268</v>
      </c>
      <c r="H58" s="14" t="s">
        <v>344</v>
      </c>
      <c r="I58" s="8">
        <v>0</v>
      </c>
      <c r="J58" s="2" t="s">
        <v>19</v>
      </c>
      <c r="K58" s="15">
        <v>33</v>
      </c>
      <c r="L58" s="8">
        <v>0</v>
      </c>
      <c r="M58" s="8">
        <v>0</v>
      </c>
      <c r="N58" s="2">
        <v>600000</v>
      </c>
      <c r="O58" s="8">
        <v>0</v>
      </c>
      <c r="P58" s="8">
        <f t="shared" si="0"/>
        <v>2019</v>
      </c>
      <c r="Q58" s="8">
        <v>0</v>
      </c>
      <c r="R58" s="8">
        <v>0</v>
      </c>
      <c r="S58" s="8">
        <v>0</v>
      </c>
    </row>
    <row r="59" spans="1:19" s="2" customFormat="1" x14ac:dyDescent="0.25">
      <c r="A59" s="12" t="s">
        <v>437</v>
      </c>
      <c r="B59" s="12" t="s">
        <v>537</v>
      </c>
      <c r="C59" s="7">
        <v>41315</v>
      </c>
      <c r="D59" s="12" t="s">
        <v>637</v>
      </c>
      <c r="E59" s="2" t="s">
        <v>134</v>
      </c>
      <c r="F59" s="2" t="s">
        <v>176</v>
      </c>
      <c r="G59" s="14" t="s">
        <v>269</v>
      </c>
      <c r="H59" s="14" t="s">
        <v>345</v>
      </c>
      <c r="I59" s="8">
        <v>1</v>
      </c>
      <c r="J59" s="2" t="s">
        <v>20</v>
      </c>
      <c r="K59" s="15">
        <v>23</v>
      </c>
      <c r="L59" s="8">
        <v>1</v>
      </c>
      <c r="M59" s="8">
        <v>1</v>
      </c>
      <c r="N59" s="2">
        <v>7100000</v>
      </c>
      <c r="O59" s="8">
        <v>1</v>
      </c>
      <c r="P59" s="8">
        <f t="shared" si="0"/>
        <v>2013</v>
      </c>
      <c r="Q59" s="8">
        <v>1</v>
      </c>
      <c r="R59" s="8">
        <v>1</v>
      </c>
      <c r="S59" s="8">
        <v>1</v>
      </c>
    </row>
    <row r="60" spans="1:19" s="2" customFormat="1" x14ac:dyDescent="0.25">
      <c r="A60" s="12" t="s">
        <v>438</v>
      </c>
      <c r="B60" s="12" t="s">
        <v>538</v>
      </c>
      <c r="C60" s="7">
        <v>44358</v>
      </c>
      <c r="D60" s="12" t="s">
        <v>638</v>
      </c>
      <c r="E60" s="2" t="s">
        <v>135</v>
      </c>
      <c r="F60" s="2" t="s">
        <v>177</v>
      </c>
      <c r="G60" s="14" t="s">
        <v>270</v>
      </c>
      <c r="H60" s="14" t="s">
        <v>346</v>
      </c>
      <c r="I60" s="8">
        <v>2</v>
      </c>
      <c r="J60" s="2" t="s">
        <v>19</v>
      </c>
      <c r="K60" s="15">
        <v>13</v>
      </c>
      <c r="L60" s="8">
        <v>2</v>
      </c>
      <c r="M60" s="8">
        <v>2</v>
      </c>
      <c r="N60" s="2">
        <v>4100000</v>
      </c>
      <c r="O60" s="8">
        <v>2</v>
      </c>
      <c r="P60" s="8">
        <f t="shared" si="0"/>
        <v>2021</v>
      </c>
      <c r="Q60" s="8">
        <v>2</v>
      </c>
      <c r="R60" s="8">
        <v>2</v>
      </c>
      <c r="S60" s="8">
        <v>2</v>
      </c>
    </row>
    <row r="61" spans="1:19" s="2" customFormat="1" x14ac:dyDescent="0.25">
      <c r="A61" s="12" t="s">
        <v>439</v>
      </c>
      <c r="B61" s="12" t="s">
        <v>539</v>
      </c>
      <c r="C61" s="7">
        <v>44848</v>
      </c>
      <c r="D61" s="12" t="s">
        <v>639</v>
      </c>
      <c r="E61" s="2" t="s">
        <v>137</v>
      </c>
      <c r="F61" s="2" t="s">
        <v>178</v>
      </c>
      <c r="G61" s="14" t="s">
        <v>271</v>
      </c>
      <c r="H61" s="14" t="s">
        <v>347</v>
      </c>
      <c r="I61" s="8">
        <v>3</v>
      </c>
      <c r="J61" s="2" t="s">
        <v>20</v>
      </c>
      <c r="K61" s="15">
        <v>10</v>
      </c>
      <c r="L61" s="8">
        <v>3</v>
      </c>
      <c r="M61" s="8">
        <v>3</v>
      </c>
      <c r="N61" s="2">
        <v>9200000</v>
      </c>
      <c r="O61" s="8">
        <v>3</v>
      </c>
      <c r="P61" s="8">
        <f t="shared" si="0"/>
        <v>2022</v>
      </c>
      <c r="Q61" s="8">
        <v>3</v>
      </c>
      <c r="R61" s="8">
        <v>3</v>
      </c>
      <c r="S61" s="8">
        <v>3</v>
      </c>
    </row>
    <row r="62" spans="1:19" s="2" customFormat="1" x14ac:dyDescent="0.25">
      <c r="A62" s="12" t="s">
        <v>440</v>
      </c>
      <c r="B62" s="12" t="s">
        <v>540</v>
      </c>
      <c r="C62" s="7">
        <v>42118</v>
      </c>
      <c r="D62" s="12" t="s">
        <v>640</v>
      </c>
      <c r="E62" s="2" t="s">
        <v>139</v>
      </c>
      <c r="F62" s="2" t="s">
        <v>179</v>
      </c>
      <c r="G62" s="14" t="s">
        <v>272</v>
      </c>
      <c r="H62" s="14" t="s">
        <v>348</v>
      </c>
      <c r="I62" s="8">
        <v>0</v>
      </c>
      <c r="J62" s="2" t="s">
        <v>19</v>
      </c>
      <c r="K62" s="15">
        <v>35</v>
      </c>
      <c r="L62" s="8">
        <v>0</v>
      </c>
      <c r="M62" s="8">
        <v>0</v>
      </c>
      <c r="N62" s="2">
        <v>9600000</v>
      </c>
      <c r="O62" s="8">
        <v>0</v>
      </c>
      <c r="P62" s="8">
        <f t="shared" si="0"/>
        <v>2015</v>
      </c>
      <c r="Q62" s="8">
        <v>0</v>
      </c>
      <c r="R62" s="8">
        <v>0</v>
      </c>
      <c r="S62" s="8">
        <v>0</v>
      </c>
    </row>
    <row r="63" spans="1:19" s="2" customFormat="1" x14ac:dyDescent="0.25">
      <c r="A63" s="12" t="s">
        <v>441</v>
      </c>
      <c r="B63" s="12" t="s">
        <v>541</v>
      </c>
      <c r="C63" s="7">
        <v>43353</v>
      </c>
      <c r="D63" s="12" t="s">
        <v>641</v>
      </c>
      <c r="E63" s="2" t="s">
        <v>141</v>
      </c>
      <c r="F63" s="2" t="s">
        <v>180</v>
      </c>
      <c r="G63" s="14" t="s">
        <v>273</v>
      </c>
      <c r="H63" s="14" t="s">
        <v>263</v>
      </c>
      <c r="I63" s="8">
        <v>1</v>
      </c>
      <c r="J63" s="2" t="s">
        <v>20</v>
      </c>
      <c r="K63" s="15">
        <v>45</v>
      </c>
      <c r="L63" s="8">
        <v>1</v>
      </c>
      <c r="M63" s="8">
        <v>1</v>
      </c>
      <c r="N63" s="2">
        <v>4900000</v>
      </c>
      <c r="O63" s="8">
        <v>1</v>
      </c>
      <c r="P63" s="8">
        <f t="shared" si="0"/>
        <v>2018</v>
      </c>
      <c r="Q63" s="8">
        <v>1</v>
      </c>
      <c r="R63" s="8">
        <v>1</v>
      </c>
      <c r="S63" s="8">
        <v>1</v>
      </c>
    </row>
    <row r="64" spans="1:19" s="2" customFormat="1" x14ac:dyDescent="0.25">
      <c r="A64" s="12" t="s">
        <v>442</v>
      </c>
      <c r="B64" s="12" t="s">
        <v>542</v>
      </c>
      <c r="C64" s="7">
        <v>41989</v>
      </c>
      <c r="D64" s="12" t="s">
        <v>642</v>
      </c>
      <c r="E64" s="2" t="s">
        <v>143</v>
      </c>
      <c r="F64" s="2" t="s">
        <v>181</v>
      </c>
      <c r="G64" s="14" t="s">
        <v>274</v>
      </c>
      <c r="H64" s="14" t="s">
        <v>349</v>
      </c>
      <c r="I64" s="8">
        <v>2</v>
      </c>
      <c r="J64" s="2" t="s">
        <v>380</v>
      </c>
      <c r="K64" s="15">
        <v>37</v>
      </c>
      <c r="L64" s="8">
        <v>2</v>
      </c>
      <c r="M64" s="8">
        <v>2</v>
      </c>
      <c r="N64" s="2">
        <v>2000000</v>
      </c>
      <c r="O64" s="8">
        <v>2</v>
      </c>
      <c r="P64" s="8">
        <f t="shared" si="0"/>
        <v>2014</v>
      </c>
      <c r="Q64" s="8">
        <v>2</v>
      </c>
      <c r="R64" s="8">
        <v>2</v>
      </c>
      <c r="S64" s="8">
        <v>2</v>
      </c>
    </row>
    <row r="65" spans="1:19" s="2" customFormat="1" x14ac:dyDescent="0.25">
      <c r="A65" s="12" t="s">
        <v>443</v>
      </c>
      <c r="B65" s="12" t="s">
        <v>543</v>
      </c>
      <c r="C65" s="7">
        <v>42798</v>
      </c>
      <c r="D65" s="12" t="s">
        <v>643</v>
      </c>
      <c r="E65" s="2" t="s">
        <v>145</v>
      </c>
      <c r="F65" s="2" t="s">
        <v>182</v>
      </c>
      <c r="G65" s="14" t="s">
        <v>275</v>
      </c>
      <c r="H65" s="14" t="s">
        <v>350</v>
      </c>
      <c r="I65" s="8">
        <v>3</v>
      </c>
      <c r="J65" s="2" t="s">
        <v>19</v>
      </c>
      <c r="K65" s="15">
        <v>40</v>
      </c>
      <c r="L65" s="8">
        <v>3</v>
      </c>
      <c r="M65" s="8">
        <v>3</v>
      </c>
      <c r="N65" s="2">
        <v>5200000</v>
      </c>
      <c r="O65" s="8">
        <v>3</v>
      </c>
      <c r="P65" s="8">
        <f t="shared" si="0"/>
        <v>2017</v>
      </c>
      <c r="Q65" s="8">
        <v>3</v>
      </c>
      <c r="R65" s="8">
        <v>3</v>
      </c>
      <c r="S65" s="8">
        <v>3</v>
      </c>
    </row>
    <row r="66" spans="1:19" s="2" customFormat="1" x14ac:dyDescent="0.25">
      <c r="A66" s="12" t="s">
        <v>444</v>
      </c>
      <c r="B66" s="12" t="s">
        <v>544</v>
      </c>
      <c r="C66" s="7">
        <v>44017</v>
      </c>
      <c r="D66" s="12" t="s">
        <v>644</v>
      </c>
      <c r="E66" s="2" t="s">
        <v>147</v>
      </c>
      <c r="F66" s="2" t="s">
        <v>794</v>
      </c>
      <c r="G66" s="14" t="s">
        <v>276</v>
      </c>
      <c r="H66" s="14" t="s">
        <v>351</v>
      </c>
      <c r="I66" s="8">
        <v>0</v>
      </c>
      <c r="J66" s="2" t="s">
        <v>20</v>
      </c>
      <c r="K66" s="15">
        <v>34</v>
      </c>
      <c r="L66" s="8">
        <v>0</v>
      </c>
      <c r="M66" s="8">
        <v>0</v>
      </c>
      <c r="N66" s="2">
        <v>3600000</v>
      </c>
      <c r="O66" s="8">
        <v>0</v>
      </c>
      <c r="P66" s="8">
        <f t="shared" si="0"/>
        <v>2020</v>
      </c>
      <c r="Q66" s="8">
        <v>0</v>
      </c>
      <c r="R66" s="8">
        <v>0</v>
      </c>
      <c r="S66" s="8">
        <v>0</v>
      </c>
    </row>
    <row r="67" spans="1:19" s="2" customFormat="1" x14ac:dyDescent="0.25">
      <c r="A67" s="12" t="s">
        <v>445</v>
      </c>
      <c r="B67" s="12" t="s">
        <v>545</v>
      </c>
      <c r="C67" s="7">
        <v>42689</v>
      </c>
      <c r="D67" s="12" t="s">
        <v>645</v>
      </c>
      <c r="E67" s="2" t="s">
        <v>148</v>
      </c>
      <c r="F67" s="2" t="s">
        <v>183</v>
      </c>
      <c r="G67" s="14" t="s">
        <v>277</v>
      </c>
      <c r="H67" s="14" t="s">
        <v>352</v>
      </c>
      <c r="I67" s="8">
        <v>1</v>
      </c>
      <c r="J67" s="2" t="s">
        <v>19</v>
      </c>
      <c r="K67" s="15">
        <v>18</v>
      </c>
      <c r="L67" s="8">
        <v>1</v>
      </c>
      <c r="M67" s="8">
        <v>1</v>
      </c>
      <c r="N67" s="2">
        <v>5200000</v>
      </c>
      <c r="O67" s="8">
        <v>1</v>
      </c>
      <c r="P67" s="8">
        <f t="shared" si="0"/>
        <v>2016</v>
      </c>
      <c r="Q67" s="8">
        <v>1</v>
      </c>
      <c r="R67" s="8">
        <v>1</v>
      </c>
      <c r="S67" s="8">
        <v>1</v>
      </c>
    </row>
    <row r="68" spans="1:19" s="2" customFormat="1" x14ac:dyDescent="0.25">
      <c r="A68" s="12" t="s">
        <v>446</v>
      </c>
      <c r="B68" s="12" t="s">
        <v>546</v>
      </c>
      <c r="C68" s="7">
        <v>41059</v>
      </c>
      <c r="D68" s="12" t="s">
        <v>646</v>
      </c>
      <c r="E68" s="2" t="s">
        <v>150</v>
      </c>
      <c r="F68" s="2" t="s">
        <v>184</v>
      </c>
      <c r="G68" s="14" t="s">
        <v>278</v>
      </c>
      <c r="H68" s="14" t="s">
        <v>283</v>
      </c>
      <c r="I68" s="8">
        <v>2</v>
      </c>
      <c r="J68" s="2" t="s">
        <v>20</v>
      </c>
      <c r="K68" s="15">
        <v>27</v>
      </c>
      <c r="L68" s="8">
        <v>2</v>
      </c>
      <c r="M68" s="8">
        <v>2</v>
      </c>
      <c r="N68" s="2">
        <v>6800000</v>
      </c>
      <c r="O68" s="8">
        <v>2</v>
      </c>
      <c r="P68" s="8">
        <f t="shared" ref="P68:P102" si="1">YEAR(C68-3)</f>
        <v>2012</v>
      </c>
      <c r="Q68" s="8">
        <v>2</v>
      </c>
      <c r="R68" s="8">
        <v>2</v>
      </c>
      <c r="S68" s="8">
        <v>2</v>
      </c>
    </row>
    <row r="69" spans="1:19" s="2" customFormat="1" x14ac:dyDescent="0.25">
      <c r="A69" s="12" t="s">
        <v>447</v>
      </c>
      <c r="B69" s="12" t="s">
        <v>547</v>
      </c>
      <c r="C69" s="7">
        <v>45145</v>
      </c>
      <c r="D69" s="12" t="s">
        <v>647</v>
      </c>
      <c r="E69" s="2" t="s">
        <v>101</v>
      </c>
      <c r="F69" s="2" t="s">
        <v>185</v>
      </c>
      <c r="G69" s="14" t="s">
        <v>279</v>
      </c>
      <c r="H69" s="14" t="s">
        <v>353</v>
      </c>
      <c r="I69" s="8">
        <v>3</v>
      </c>
      <c r="J69" s="2" t="s">
        <v>380</v>
      </c>
      <c r="K69" s="15">
        <v>25</v>
      </c>
      <c r="L69" s="8">
        <v>3</v>
      </c>
      <c r="M69" s="8">
        <v>3</v>
      </c>
      <c r="N69" s="2">
        <v>5800000</v>
      </c>
      <c r="O69" s="8">
        <v>3</v>
      </c>
      <c r="P69" s="8">
        <f t="shared" si="1"/>
        <v>2023</v>
      </c>
      <c r="Q69" s="8">
        <v>3</v>
      </c>
      <c r="R69" s="8">
        <v>3</v>
      </c>
      <c r="S69" s="8">
        <v>3</v>
      </c>
    </row>
    <row r="70" spans="1:19" s="2" customFormat="1" x14ac:dyDescent="0.25">
      <c r="A70" s="12" t="s">
        <v>448</v>
      </c>
      <c r="B70" s="12" t="s">
        <v>548</v>
      </c>
      <c r="C70" s="7">
        <v>40593</v>
      </c>
      <c r="D70" s="12" t="s">
        <v>648</v>
      </c>
      <c r="E70" s="2" t="s">
        <v>103</v>
      </c>
      <c r="F70" s="2" t="s">
        <v>186</v>
      </c>
      <c r="G70" s="14" t="s">
        <v>280</v>
      </c>
      <c r="H70" s="14" t="s">
        <v>235</v>
      </c>
      <c r="I70" s="8">
        <v>0</v>
      </c>
      <c r="J70" s="2" t="s">
        <v>20</v>
      </c>
      <c r="K70" s="15">
        <v>32</v>
      </c>
      <c r="L70" s="8">
        <v>0</v>
      </c>
      <c r="M70" s="8">
        <v>0</v>
      </c>
      <c r="N70" s="2">
        <v>7000000</v>
      </c>
      <c r="O70" s="8">
        <v>0</v>
      </c>
      <c r="P70" s="8">
        <f t="shared" si="1"/>
        <v>2011</v>
      </c>
      <c r="Q70" s="8">
        <v>0</v>
      </c>
      <c r="R70" s="8">
        <v>0</v>
      </c>
      <c r="S70" s="8">
        <v>0</v>
      </c>
    </row>
    <row r="71" spans="1:19" s="2" customFormat="1" x14ac:dyDescent="0.25">
      <c r="A71" s="12" t="s">
        <v>449</v>
      </c>
      <c r="B71" s="12" t="s">
        <v>549</v>
      </c>
      <c r="C71" s="7">
        <v>41791</v>
      </c>
      <c r="D71" s="12" t="s">
        <v>649</v>
      </c>
      <c r="E71" s="2" t="s">
        <v>115</v>
      </c>
      <c r="F71" s="2" t="s">
        <v>187</v>
      </c>
      <c r="G71" s="14" t="s">
        <v>281</v>
      </c>
      <c r="H71" s="14" t="s">
        <v>354</v>
      </c>
      <c r="I71" s="8">
        <v>1</v>
      </c>
      <c r="J71" s="2" t="s">
        <v>380</v>
      </c>
      <c r="K71" s="15">
        <v>31</v>
      </c>
      <c r="L71" s="8">
        <v>1</v>
      </c>
      <c r="M71" s="8">
        <v>1</v>
      </c>
      <c r="N71" s="2">
        <v>3500000</v>
      </c>
      <c r="O71" s="8">
        <v>1</v>
      </c>
      <c r="P71" s="8">
        <f t="shared" si="1"/>
        <v>2014</v>
      </c>
      <c r="Q71" s="8">
        <v>1</v>
      </c>
      <c r="R71" s="8">
        <v>1</v>
      </c>
      <c r="S71" s="8">
        <v>1</v>
      </c>
    </row>
    <row r="72" spans="1:19" s="2" customFormat="1" x14ac:dyDescent="0.25">
      <c r="A72" s="12" t="s">
        <v>450</v>
      </c>
      <c r="B72" s="12" t="s">
        <v>550</v>
      </c>
      <c r="C72" s="7">
        <v>43744</v>
      </c>
      <c r="D72" s="12" t="s">
        <v>650</v>
      </c>
      <c r="E72" s="2" t="s">
        <v>97</v>
      </c>
      <c r="F72" s="2" t="s">
        <v>188</v>
      </c>
      <c r="G72" s="14" t="s">
        <v>282</v>
      </c>
      <c r="H72" s="14" t="s">
        <v>355</v>
      </c>
      <c r="I72" s="8">
        <v>2</v>
      </c>
      <c r="J72" s="2" t="s">
        <v>19</v>
      </c>
      <c r="K72" s="15">
        <v>11</v>
      </c>
      <c r="L72" s="8">
        <v>2</v>
      </c>
      <c r="M72" s="8">
        <v>2</v>
      </c>
      <c r="N72" s="2">
        <v>9700000</v>
      </c>
      <c r="O72" s="8">
        <v>2</v>
      </c>
      <c r="P72" s="8">
        <f t="shared" si="1"/>
        <v>2019</v>
      </c>
      <c r="Q72" s="8">
        <v>2</v>
      </c>
      <c r="R72" s="8">
        <v>2</v>
      </c>
      <c r="S72" s="8">
        <v>2</v>
      </c>
    </row>
    <row r="73" spans="1:19" s="2" customFormat="1" x14ac:dyDescent="0.25">
      <c r="A73" s="12" t="s">
        <v>451</v>
      </c>
      <c r="B73" s="12" t="s">
        <v>551</v>
      </c>
      <c r="C73" s="7">
        <v>43212</v>
      </c>
      <c r="D73" s="12" t="s">
        <v>651</v>
      </c>
      <c r="E73" s="2" t="s">
        <v>30</v>
      </c>
      <c r="F73" s="2" t="s">
        <v>189</v>
      </c>
      <c r="G73" s="14" t="s">
        <v>283</v>
      </c>
      <c r="H73" s="14" t="s">
        <v>356</v>
      </c>
      <c r="I73" s="8">
        <v>3</v>
      </c>
      <c r="J73" s="2" t="s">
        <v>20</v>
      </c>
      <c r="K73" s="15">
        <v>13</v>
      </c>
      <c r="L73" s="8">
        <v>3</v>
      </c>
      <c r="M73" s="8">
        <v>3</v>
      </c>
      <c r="N73" s="2">
        <v>9800000</v>
      </c>
      <c r="O73" s="8">
        <v>3</v>
      </c>
      <c r="P73" s="8">
        <f t="shared" si="1"/>
        <v>2018</v>
      </c>
      <c r="Q73" s="8">
        <v>3</v>
      </c>
      <c r="R73" s="8">
        <v>3</v>
      </c>
      <c r="S73" s="8">
        <v>3</v>
      </c>
    </row>
    <row r="74" spans="1:19" s="2" customFormat="1" x14ac:dyDescent="0.25">
      <c r="A74" s="12" t="s">
        <v>452</v>
      </c>
      <c r="B74" s="12" t="s">
        <v>552</v>
      </c>
      <c r="C74" s="7">
        <v>42265</v>
      </c>
      <c r="D74" s="12" t="s">
        <v>652</v>
      </c>
      <c r="E74" s="2" t="s">
        <v>31</v>
      </c>
      <c r="F74" s="2" t="s">
        <v>190</v>
      </c>
      <c r="G74" s="14" t="s">
        <v>284</v>
      </c>
      <c r="H74" s="14" t="s">
        <v>357</v>
      </c>
      <c r="I74" s="8">
        <v>0</v>
      </c>
      <c r="J74" s="2" t="s">
        <v>19</v>
      </c>
      <c r="K74" s="15">
        <v>41</v>
      </c>
      <c r="L74" s="8">
        <v>0</v>
      </c>
      <c r="M74" s="8">
        <v>0</v>
      </c>
      <c r="N74" s="2">
        <v>9500000</v>
      </c>
      <c r="O74" s="8">
        <v>0</v>
      </c>
      <c r="P74" s="8">
        <f t="shared" si="1"/>
        <v>2015</v>
      </c>
      <c r="Q74" s="8">
        <v>0</v>
      </c>
      <c r="R74" s="8">
        <v>0</v>
      </c>
      <c r="S74" s="8">
        <v>0</v>
      </c>
    </row>
    <row r="75" spans="1:19" s="2" customFormat="1" x14ac:dyDescent="0.25">
      <c r="A75" s="12" t="s">
        <v>453</v>
      </c>
      <c r="B75" s="12" t="s">
        <v>553</v>
      </c>
      <c r="C75" s="7">
        <v>44191</v>
      </c>
      <c r="D75" s="12" t="s">
        <v>653</v>
      </c>
      <c r="E75" s="2" t="s">
        <v>92</v>
      </c>
      <c r="F75" s="2" t="s">
        <v>191</v>
      </c>
      <c r="G75" s="14" t="s">
        <v>285</v>
      </c>
      <c r="H75" s="14" t="s">
        <v>358</v>
      </c>
      <c r="I75" s="8">
        <v>1</v>
      </c>
      <c r="J75" s="2" t="s">
        <v>20</v>
      </c>
      <c r="K75" s="15">
        <v>15</v>
      </c>
      <c r="L75" s="8">
        <v>1</v>
      </c>
      <c r="M75" s="8">
        <v>1</v>
      </c>
      <c r="N75" s="2">
        <v>3400000</v>
      </c>
      <c r="O75" s="8">
        <v>1</v>
      </c>
      <c r="P75" s="8">
        <f t="shared" si="1"/>
        <v>2020</v>
      </c>
      <c r="Q75" s="8">
        <v>1</v>
      </c>
      <c r="R75" s="8">
        <v>1</v>
      </c>
      <c r="S75" s="8">
        <v>1</v>
      </c>
    </row>
    <row r="76" spans="1:19" s="2" customFormat="1" x14ac:dyDescent="0.25">
      <c r="A76" s="12" t="s">
        <v>454</v>
      </c>
      <c r="B76" s="12" t="s">
        <v>554</v>
      </c>
      <c r="C76" s="7">
        <v>41345</v>
      </c>
      <c r="D76" s="12" t="s">
        <v>654</v>
      </c>
      <c r="E76" s="2" t="s">
        <v>107</v>
      </c>
      <c r="F76" s="2" t="s">
        <v>192</v>
      </c>
      <c r="G76" s="14" t="s">
        <v>286</v>
      </c>
      <c r="H76" s="14" t="s">
        <v>359</v>
      </c>
      <c r="I76" s="8">
        <v>2</v>
      </c>
      <c r="J76" s="2" t="s">
        <v>19</v>
      </c>
      <c r="K76" s="15">
        <v>38</v>
      </c>
      <c r="L76" s="8">
        <v>2</v>
      </c>
      <c r="M76" s="8">
        <v>2</v>
      </c>
      <c r="N76" s="2">
        <v>2400000</v>
      </c>
      <c r="O76" s="8">
        <v>2</v>
      </c>
      <c r="P76" s="8">
        <f t="shared" si="1"/>
        <v>2013</v>
      </c>
      <c r="Q76" s="8">
        <v>2</v>
      </c>
      <c r="R76" s="8">
        <v>2</v>
      </c>
      <c r="S76" s="8">
        <v>2</v>
      </c>
    </row>
    <row r="77" spans="1:19" s="2" customFormat="1" x14ac:dyDescent="0.25">
      <c r="A77" s="12" t="s">
        <v>455</v>
      </c>
      <c r="B77" s="12" t="s">
        <v>555</v>
      </c>
      <c r="C77" s="7">
        <v>40747</v>
      </c>
      <c r="D77" s="12" t="s">
        <v>655</v>
      </c>
      <c r="E77" s="2" t="s">
        <v>102</v>
      </c>
      <c r="F77" s="2" t="s">
        <v>193</v>
      </c>
      <c r="G77" s="14" t="s">
        <v>287</v>
      </c>
      <c r="H77" s="14" t="s">
        <v>267</v>
      </c>
      <c r="I77" s="8">
        <v>3</v>
      </c>
      <c r="J77" s="2" t="s">
        <v>20</v>
      </c>
      <c r="K77" s="15">
        <v>29</v>
      </c>
      <c r="L77" s="8">
        <v>3</v>
      </c>
      <c r="M77" s="8">
        <v>3</v>
      </c>
      <c r="N77" s="2">
        <v>5400000</v>
      </c>
      <c r="O77" s="8">
        <v>3</v>
      </c>
      <c r="P77" s="8">
        <f t="shared" si="1"/>
        <v>2011</v>
      </c>
      <c r="Q77" s="8">
        <v>3</v>
      </c>
      <c r="R77" s="8">
        <v>3</v>
      </c>
      <c r="S77" s="8">
        <v>3</v>
      </c>
    </row>
    <row r="78" spans="1:19" s="2" customFormat="1" x14ac:dyDescent="0.25">
      <c r="A78" s="12" t="s">
        <v>456</v>
      </c>
      <c r="B78" s="12" t="s">
        <v>556</v>
      </c>
      <c r="C78" s="7">
        <v>43066</v>
      </c>
      <c r="D78" s="12" t="s">
        <v>656</v>
      </c>
      <c r="E78" s="2" t="s">
        <v>110</v>
      </c>
      <c r="F78" s="2" t="s">
        <v>194</v>
      </c>
      <c r="G78" s="14" t="s">
        <v>288</v>
      </c>
      <c r="H78" s="14" t="s">
        <v>360</v>
      </c>
      <c r="I78" s="8">
        <v>0</v>
      </c>
      <c r="J78" s="2" t="s">
        <v>380</v>
      </c>
      <c r="K78" s="15">
        <v>21</v>
      </c>
      <c r="L78" s="8">
        <v>0</v>
      </c>
      <c r="M78" s="8">
        <v>0</v>
      </c>
      <c r="N78" s="2">
        <v>3700000</v>
      </c>
      <c r="O78" s="8">
        <v>0</v>
      </c>
      <c r="P78" s="8">
        <f t="shared" si="1"/>
        <v>2017</v>
      </c>
      <c r="Q78" s="8">
        <v>0</v>
      </c>
      <c r="R78" s="8">
        <v>0</v>
      </c>
      <c r="S78" s="8">
        <v>0</v>
      </c>
    </row>
    <row r="79" spans="1:19" s="2" customFormat="1" x14ac:dyDescent="0.25">
      <c r="A79" s="12" t="s">
        <v>457</v>
      </c>
      <c r="B79" s="12" t="s">
        <v>557</v>
      </c>
      <c r="C79" s="7">
        <v>44324</v>
      </c>
      <c r="D79" s="12" t="s">
        <v>657</v>
      </c>
      <c r="E79" s="2" t="s">
        <v>99</v>
      </c>
      <c r="F79" s="2" t="s">
        <v>195</v>
      </c>
      <c r="G79" s="14" t="s">
        <v>289</v>
      </c>
      <c r="H79" s="14" t="s">
        <v>361</v>
      </c>
      <c r="I79" s="8">
        <v>1</v>
      </c>
      <c r="J79" s="2" t="s">
        <v>19</v>
      </c>
      <c r="K79" s="15">
        <v>24</v>
      </c>
      <c r="L79" s="8">
        <v>1</v>
      </c>
      <c r="M79" s="8">
        <v>1</v>
      </c>
      <c r="N79" s="2">
        <v>4800000</v>
      </c>
      <c r="O79" s="8">
        <v>1</v>
      </c>
      <c r="P79" s="8">
        <f t="shared" si="1"/>
        <v>2021</v>
      </c>
      <c r="Q79" s="8">
        <v>1</v>
      </c>
      <c r="R79" s="8">
        <v>1</v>
      </c>
      <c r="S79" s="8">
        <v>1</v>
      </c>
    </row>
    <row r="80" spans="1:19" s="2" customFormat="1" x14ac:dyDescent="0.25">
      <c r="A80" s="12" t="s">
        <v>458</v>
      </c>
      <c r="B80" s="12" t="s">
        <v>558</v>
      </c>
      <c r="C80" s="7">
        <v>42584</v>
      </c>
      <c r="D80" s="12" t="s">
        <v>658</v>
      </c>
      <c r="E80" s="2" t="s">
        <v>93</v>
      </c>
      <c r="F80" s="2" t="s">
        <v>196</v>
      </c>
      <c r="G80" s="14" t="s">
        <v>290</v>
      </c>
      <c r="H80" s="14" t="s">
        <v>362</v>
      </c>
      <c r="I80" s="8">
        <v>2</v>
      </c>
      <c r="J80" s="2" t="s">
        <v>20</v>
      </c>
      <c r="K80" s="15">
        <v>22</v>
      </c>
      <c r="L80" s="8">
        <v>2</v>
      </c>
      <c r="M80" s="8">
        <v>2</v>
      </c>
      <c r="N80" s="2">
        <v>8400000</v>
      </c>
      <c r="O80" s="8">
        <v>2</v>
      </c>
      <c r="P80" s="8">
        <f t="shared" si="1"/>
        <v>2016</v>
      </c>
      <c r="Q80" s="8">
        <v>2</v>
      </c>
      <c r="R80" s="8">
        <v>2</v>
      </c>
      <c r="S80" s="8">
        <v>2</v>
      </c>
    </row>
    <row r="81" spans="1:19" s="2" customFormat="1" x14ac:dyDescent="0.25">
      <c r="A81" s="12" t="s">
        <v>459</v>
      </c>
      <c r="B81" s="12" t="s">
        <v>559</v>
      </c>
      <c r="C81" s="7">
        <v>44620</v>
      </c>
      <c r="D81" s="12" t="s">
        <v>659</v>
      </c>
      <c r="E81" s="2" t="s">
        <v>29</v>
      </c>
      <c r="F81" s="2" t="s">
        <v>197</v>
      </c>
      <c r="G81" s="14" t="s">
        <v>291</v>
      </c>
      <c r="H81" s="14" t="s">
        <v>363</v>
      </c>
      <c r="I81" s="8">
        <v>3</v>
      </c>
      <c r="J81" s="2" t="s">
        <v>19</v>
      </c>
      <c r="K81" s="15">
        <v>12</v>
      </c>
      <c r="L81" s="8">
        <v>3</v>
      </c>
      <c r="M81" s="8">
        <v>3</v>
      </c>
      <c r="N81" s="2">
        <v>4300000</v>
      </c>
      <c r="O81" s="8">
        <v>3</v>
      </c>
      <c r="P81" s="8">
        <f t="shared" si="1"/>
        <v>2022</v>
      </c>
      <c r="Q81" s="8">
        <v>3</v>
      </c>
      <c r="R81" s="8">
        <v>3</v>
      </c>
      <c r="S81" s="8">
        <v>3</v>
      </c>
    </row>
    <row r="82" spans="1:19" s="2" customFormat="1" x14ac:dyDescent="0.25">
      <c r="A82" s="12" t="s">
        <v>460</v>
      </c>
      <c r="B82" s="12" t="s">
        <v>560</v>
      </c>
      <c r="C82" s="7">
        <v>41084</v>
      </c>
      <c r="D82" s="12" t="s">
        <v>660</v>
      </c>
      <c r="E82" s="2" t="s">
        <v>94</v>
      </c>
      <c r="F82" s="2" t="s">
        <v>198</v>
      </c>
      <c r="G82" s="14" t="s">
        <v>292</v>
      </c>
      <c r="H82" s="14" t="s">
        <v>364</v>
      </c>
      <c r="I82" s="8">
        <v>0</v>
      </c>
      <c r="J82" s="2" t="s">
        <v>20</v>
      </c>
      <c r="K82" s="15">
        <v>14</v>
      </c>
      <c r="L82" s="8">
        <v>0</v>
      </c>
      <c r="M82" s="8">
        <v>0</v>
      </c>
      <c r="N82" s="2">
        <v>5800000</v>
      </c>
      <c r="O82" s="8">
        <v>0</v>
      </c>
      <c r="P82" s="8">
        <f t="shared" si="1"/>
        <v>2012</v>
      </c>
      <c r="Q82" s="8">
        <v>0</v>
      </c>
      <c r="R82" s="8">
        <v>0</v>
      </c>
      <c r="S82" s="8">
        <v>0</v>
      </c>
    </row>
    <row r="83" spans="1:19" s="2" customFormat="1" x14ac:dyDescent="0.25">
      <c r="A83" s="12" t="s">
        <v>461</v>
      </c>
      <c r="B83" s="12" t="s">
        <v>561</v>
      </c>
      <c r="C83" s="7">
        <v>41942</v>
      </c>
      <c r="D83" s="12" t="s">
        <v>661</v>
      </c>
      <c r="E83" s="2" t="s">
        <v>119</v>
      </c>
      <c r="F83" s="2" t="s">
        <v>199</v>
      </c>
      <c r="G83" s="14" t="s">
        <v>293</v>
      </c>
      <c r="H83" s="14" t="s">
        <v>365</v>
      </c>
      <c r="I83" s="8">
        <v>1</v>
      </c>
      <c r="J83" s="2" t="s">
        <v>19</v>
      </c>
      <c r="K83" s="15">
        <v>30</v>
      </c>
      <c r="L83" s="8">
        <v>1</v>
      </c>
      <c r="M83" s="8">
        <v>1</v>
      </c>
      <c r="N83" s="2">
        <v>5200000</v>
      </c>
      <c r="O83" s="8">
        <v>1</v>
      </c>
      <c r="P83" s="8">
        <f t="shared" si="1"/>
        <v>2014</v>
      </c>
      <c r="Q83" s="8">
        <v>1</v>
      </c>
      <c r="R83" s="8">
        <v>1</v>
      </c>
      <c r="S83" s="8">
        <v>1</v>
      </c>
    </row>
    <row r="84" spans="1:19" s="2" customFormat="1" x14ac:dyDescent="0.25">
      <c r="A84" s="12" t="s">
        <v>462</v>
      </c>
      <c r="B84" s="12" t="s">
        <v>562</v>
      </c>
      <c r="C84" s="7">
        <v>43570</v>
      </c>
      <c r="D84" s="12" t="s">
        <v>662</v>
      </c>
      <c r="E84" s="2" t="s">
        <v>121</v>
      </c>
      <c r="F84" s="2" t="s">
        <v>200</v>
      </c>
      <c r="G84" s="14" t="s">
        <v>294</v>
      </c>
      <c r="H84" s="14" t="s">
        <v>366</v>
      </c>
      <c r="I84" s="8">
        <v>2</v>
      </c>
      <c r="J84" s="2" t="s">
        <v>20</v>
      </c>
      <c r="K84" s="15">
        <v>44</v>
      </c>
      <c r="L84" s="8">
        <v>2</v>
      </c>
      <c r="M84" s="8">
        <v>2</v>
      </c>
      <c r="N84" s="2">
        <v>1100000</v>
      </c>
      <c r="O84" s="8">
        <v>2</v>
      </c>
      <c r="P84" s="8">
        <f t="shared" si="1"/>
        <v>2019</v>
      </c>
      <c r="Q84" s="8">
        <v>2</v>
      </c>
      <c r="R84" s="8">
        <v>2</v>
      </c>
      <c r="S84" s="8">
        <v>2</v>
      </c>
    </row>
    <row r="85" spans="1:19" s="2" customFormat="1" x14ac:dyDescent="0.25">
      <c r="A85" s="12" t="s">
        <v>463</v>
      </c>
      <c r="B85" s="12" t="s">
        <v>563</v>
      </c>
      <c r="C85" s="7">
        <v>41526</v>
      </c>
      <c r="D85" s="12" t="s">
        <v>663</v>
      </c>
      <c r="E85" s="2" t="s">
        <v>123</v>
      </c>
      <c r="F85" s="2" t="s">
        <v>201</v>
      </c>
      <c r="G85" s="14" t="s">
        <v>295</v>
      </c>
      <c r="H85" s="14" t="s">
        <v>238</v>
      </c>
      <c r="I85" s="8">
        <v>3</v>
      </c>
      <c r="J85" s="2" t="s">
        <v>380</v>
      </c>
      <c r="K85" s="15">
        <v>17</v>
      </c>
      <c r="L85" s="8">
        <v>3</v>
      </c>
      <c r="M85" s="8">
        <v>3</v>
      </c>
      <c r="N85" s="2">
        <v>6900000</v>
      </c>
      <c r="O85" s="8">
        <v>3</v>
      </c>
      <c r="P85" s="8">
        <f t="shared" si="1"/>
        <v>2013</v>
      </c>
      <c r="Q85" s="8">
        <v>3</v>
      </c>
      <c r="R85" s="8">
        <v>3</v>
      </c>
      <c r="S85" s="8">
        <v>3</v>
      </c>
    </row>
    <row r="86" spans="1:19" s="2" customFormat="1" x14ac:dyDescent="0.25">
      <c r="A86" s="12" t="s">
        <v>464</v>
      </c>
      <c r="B86" s="12" t="s">
        <v>564</v>
      </c>
      <c r="C86" s="7">
        <v>43435</v>
      </c>
      <c r="D86" s="12" t="s">
        <v>664</v>
      </c>
      <c r="E86" s="2" t="s">
        <v>125</v>
      </c>
      <c r="F86" s="2" t="s">
        <v>202</v>
      </c>
      <c r="G86" s="14" t="s">
        <v>296</v>
      </c>
      <c r="H86" s="14" t="s">
        <v>367</v>
      </c>
      <c r="I86" s="8">
        <v>0</v>
      </c>
      <c r="J86" s="2" t="s">
        <v>19</v>
      </c>
      <c r="K86" s="15">
        <v>20</v>
      </c>
      <c r="L86" s="8">
        <v>0</v>
      </c>
      <c r="M86" s="8">
        <v>0</v>
      </c>
      <c r="N86" s="2">
        <v>3800000</v>
      </c>
      <c r="O86" s="8">
        <v>0</v>
      </c>
      <c r="P86" s="8">
        <f t="shared" si="1"/>
        <v>2018</v>
      </c>
      <c r="Q86" s="8">
        <v>0</v>
      </c>
      <c r="R86" s="8">
        <v>0</v>
      </c>
      <c r="S86" s="8">
        <v>0</v>
      </c>
    </row>
    <row r="87" spans="1:19" s="2" customFormat="1" x14ac:dyDescent="0.25">
      <c r="A87" s="12" t="s">
        <v>465</v>
      </c>
      <c r="B87" s="12" t="s">
        <v>565</v>
      </c>
      <c r="C87" s="7">
        <v>42082</v>
      </c>
      <c r="D87" s="12" t="s">
        <v>665</v>
      </c>
      <c r="E87" s="2" t="s">
        <v>95</v>
      </c>
      <c r="F87" s="2" t="s">
        <v>203</v>
      </c>
      <c r="G87" s="14" t="s">
        <v>297</v>
      </c>
      <c r="H87" s="14" t="s">
        <v>368</v>
      </c>
      <c r="I87" s="8">
        <v>1</v>
      </c>
      <c r="J87" s="2" t="s">
        <v>20</v>
      </c>
      <c r="K87" s="15">
        <v>28</v>
      </c>
      <c r="L87" s="8">
        <v>1</v>
      </c>
      <c r="M87" s="8">
        <v>1</v>
      </c>
      <c r="N87" s="2">
        <v>1800000</v>
      </c>
      <c r="O87" s="8">
        <v>1</v>
      </c>
      <c r="P87" s="8">
        <f t="shared" si="1"/>
        <v>2015</v>
      </c>
      <c r="Q87" s="8">
        <v>1</v>
      </c>
      <c r="R87" s="8">
        <v>1</v>
      </c>
      <c r="S87" s="8">
        <v>1</v>
      </c>
    </row>
    <row r="88" spans="1:19" s="2" customFormat="1" x14ac:dyDescent="0.25">
      <c r="A88" s="12" t="s">
        <v>466</v>
      </c>
      <c r="B88" s="12" t="s">
        <v>566</v>
      </c>
      <c r="C88" s="7">
        <v>45138</v>
      </c>
      <c r="D88" s="12" t="s">
        <v>666</v>
      </c>
      <c r="E88" s="2" t="s">
        <v>96</v>
      </c>
      <c r="F88" s="2" t="s">
        <v>204</v>
      </c>
      <c r="G88" s="14" t="s">
        <v>298</v>
      </c>
      <c r="H88" s="14" t="s">
        <v>247</v>
      </c>
      <c r="I88" s="8">
        <v>2</v>
      </c>
      <c r="J88" s="2" t="s">
        <v>19</v>
      </c>
      <c r="K88" s="15">
        <v>43</v>
      </c>
      <c r="L88" s="8">
        <v>2</v>
      </c>
      <c r="M88" s="8">
        <v>2</v>
      </c>
      <c r="N88" s="2">
        <v>6700000</v>
      </c>
      <c r="O88" s="8">
        <v>2</v>
      </c>
      <c r="P88" s="8">
        <f t="shared" si="1"/>
        <v>2023</v>
      </c>
      <c r="Q88" s="8">
        <v>2</v>
      </c>
      <c r="R88" s="8">
        <v>2</v>
      </c>
      <c r="S88" s="8">
        <v>2</v>
      </c>
    </row>
    <row r="89" spans="1:19" s="2" customFormat="1" x14ac:dyDescent="0.25">
      <c r="A89" s="12" t="s">
        <v>467</v>
      </c>
      <c r="B89" s="12" t="s">
        <v>567</v>
      </c>
      <c r="C89" s="7">
        <v>44504</v>
      </c>
      <c r="D89" s="12" t="s">
        <v>667</v>
      </c>
      <c r="E89" s="2" t="s">
        <v>98</v>
      </c>
      <c r="F89" s="2" t="s">
        <v>205</v>
      </c>
      <c r="G89" s="14" t="s">
        <v>299</v>
      </c>
      <c r="H89" s="14" t="s">
        <v>369</v>
      </c>
      <c r="I89" s="8">
        <v>3</v>
      </c>
      <c r="J89" s="2" t="s">
        <v>20</v>
      </c>
      <c r="K89" s="15">
        <v>34</v>
      </c>
      <c r="L89" s="8">
        <v>3</v>
      </c>
      <c r="M89" s="8">
        <v>3</v>
      </c>
      <c r="N89" s="2">
        <v>4900000</v>
      </c>
      <c r="O89" s="8">
        <v>3</v>
      </c>
      <c r="P89" s="8">
        <f t="shared" si="1"/>
        <v>2021</v>
      </c>
      <c r="Q89" s="8">
        <v>3</v>
      </c>
      <c r="R89" s="8">
        <v>3</v>
      </c>
      <c r="S89" s="8">
        <v>3</v>
      </c>
    </row>
    <row r="90" spans="1:19" s="2" customFormat="1" x14ac:dyDescent="0.25">
      <c r="A90" s="12" t="s">
        <v>468</v>
      </c>
      <c r="B90" s="12" t="s">
        <v>568</v>
      </c>
      <c r="C90" s="7">
        <v>43967</v>
      </c>
      <c r="D90" s="12" t="s">
        <v>668</v>
      </c>
      <c r="E90" s="2" t="s">
        <v>100</v>
      </c>
      <c r="F90" s="2" t="s">
        <v>206</v>
      </c>
      <c r="G90" s="14" t="s">
        <v>300</v>
      </c>
      <c r="H90" s="14" t="s">
        <v>370</v>
      </c>
      <c r="I90" s="8">
        <v>0</v>
      </c>
      <c r="J90" s="2" t="s">
        <v>380</v>
      </c>
      <c r="K90" s="15">
        <v>39</v>
      </c>
      <c r="L90" s="8">
        <v>0</v>
      </c>
      <c r="M90" s="8">
        <v>0</v>
      </c>
      <c r="N90" s="2">
        <v>6200000</v>
      </c>
      <c r="O90" s="8">
        <v>0</v>
      </c>
      <c r="P90" s="8">
        <f t="shared" si="1"/>
        <v>2020</v>
      </c>
      <c r="Q90" s="8">
        <v>0</v>
      </c>
      <c r="R90" s="8">
        <v>0</v>
      </c>
      <c r="S90" s="8">
        <v>0</v>
      </c>
    </row>
    <row r="91" spans="1:19" s="2" customFormat="1" x14ac:dyDescent="0.25">
      <c r="A91" s="12" t="s">
        <v>469</v>
      </c>
      <c r="B91" s="12" t="s">
        <v>569</v>
      </c>
      <c r="C91" s="7">
        <v>42968</v>
      </c>
      <c r="D91" s="12" t="s">
        <v>669</v>
      </c>
      <c r="E91" s="2" t="s">
        <v>130</v>
      </c>
      <c r="F91" s="2" t="s">
        <v>207</v>
      </c>
      <c r="G91" s="14" t="s">
        <v>301</v>
      </c>
      <c r="H91" s="14" t="s">
        <v>296</v>
      </c>
      <c r="I91" s="8">
        <v>1</v>
      </c>
      <c r="J91" s="2" t="s">
        <v>20</v>
      </c>
      <c r="K91" s="15">
        <v>19</v>
      </c>
      <c r="L91" s="8">
        <v>1</v>
      </c>
      <c r="M91" s="8">
        <v>1</v>
      </c>
      <c r="N91" s="2">
        <v>1600000</v>
      </c>
      <c r="O91" s="8">
        <v>1</v>
      </c>
      <c r="P91" s="8">
        <f t="shared" si="1"/>
        <v>2017</v>
      </c>
      <c r="Q91" s="8">
        <v>1</v>
      </c>
      <c r="R91" s="8">
        <v>1</v>
      </c>
      <c r="S91" s="8">
        <v>1</v>
      </c>
    </row>
    <row r="92" spans="1:19" s="2" customFormat="1" x14ac:dyDescent="0.25">
      <c r="A92" s="12" t="s">
        <v>470</v>
      </c>
      <c r="B92" s="12" t="s">
        <v>570</v>
      </c>
      <c r="C92" s="7">
        <v>40581</v>
      </c>
      <c r="D92" s="12" t="s">
        <v>670</v>
      </c>
      <c r="E92" s="2" t="s">
        <v>174</v>
      </c>
      <c r="F92" s="2" t="s">
        <v>208</v>
      </c>
      <c r="G92" s="14" t="s">
        <v>302</v>
      </c>
      <c r="H92" s="14" t="s">
        <v>371</v>
      </c>
      <c r="I92" s="8">
        <v>2</v>
      </c>
      <c r="J92" s="2" t="s">
        <v>380</v>
      </c>
      <c r="K92" s="15">
        <v>45</v>
      </c>
      <c r="L92" s="8">
        <v>2</v>
      </c>
      <c r="M92" s="8">
        <v>2</v>
      </c>
      <c r="N92" s="2">
        <v>3800000</v>
      </c>
      <c r="O92" s="8">
        <v>2</v>
      </c>
      <c r="P92" s="8">
        <f t="shared" si="1"/>
        <v>2011</v>
      </c>
      <c r="Q92" s="8">
        <v>2</v>
      </c>
      <c r="R92" s="8">
        <v>2</v>
      </c>
      <c r="S92" s="8">
        <v>2</v>
      </c>
    </row>
    <row r="93" spans="1:19" s="2" customFormat="1" x14ac:dyDescent="0.25">
      <c r="A93" s="12" t="s">
        <v>471</v>
      </c>
      <c r="B93" s="12" t="s">
        <v>571</v>
      </c>
      <c r="C93" s="7">
        <v>44718</v>
      </c>
      <c r="D93" s="12" t="s">
        <v>671</v>
      </c>
      <c r="E93" s="2" t="s">
        <v>134</v>
      </c>
      <c r="F93" s="2" t="s">
        <v>209</v>
      </c>
      <c r="G93" s="14" t="s">
        <v>303</v>
      </c>
      <c r="H93" s="14" t="s">
        <v>226</v>
      </c>
      <c r="I93" s="8">
        <v>3</v>
      </c>
      <c r="J93" s="2" t="s">
        <v>19</v>
      </c>
      <c r="K93" s="15">
        <v>36</v>
      </c>
      <c r="L93" s="8">
        <v>3</v>
      </c>
      <c r="M93" s="8">
        <v>3</v>
      </c>
      <c r="N93" s="2">
        <v>3200000</v>
      </c>
      <c r="O93" s="8">
        <v>3</v>
      </c>
      <c r="P93" s="8">
        <f t="shared" si="1"/>
        <v>2022</v>
      </c>
      <c r="Q93" s="8">
        <v>3</v>
      </c>
      <c r="R93" s="8">
        <v>3</v>
      </c>
      <c r="S93" s="8">
        <v>3</v>
      </c>
    </row>
    <row r="94" spans="1:19" s="2" customFormat="1" x14ac:dyDescent="0.25">
      <c r="A94" s="12" t="s">
        <v>472</v>
      </c>
      <c r="B94" s="12" t="s">
        <v>572</v>
      </c>
      <c r="C94" s="7">
        <v>42655</v>
      </c>
      <c r="D94" s="12" t="s">
        <v>672</v>
      </c>
      <c r="E94" s="2" t="s">
        <v>135</v>
      </c>
      <c r="F94" s="2" t="s">
        <v>210</v>
      </c>
      <c r="G94" s="14" t="s">
        <v>304</v>
      </c>
      <c r="H94" s="14" t="s">
        <v>372</v>
      </c>
      <c r="I94" s="8">
        <v>0</v>
      </c>
      <c r="J94" s="2" t="s">
        <v>20</v>
      </c>
      <c r="K94" s="15">
        <v>16</v>
      </c>
      <c r="L94" s="8">
        <v>0</v>
      </c>
      <c r="M94" s="8">
        <v>0</v>
      </c>
      <c r="N94" s="2">
        <v>5900000</v>
      </c>
      <c r="O94" s="8">
        <v>0</v>
      </c>
      <c r="P94" s="8">
        <f t="shared" si="1"/>
        <v>2016</v>
      </c>
      <c r="Q94" s="8">
        <v>0</v>
      </c>
      <c r="R94" s="8">
        <v>0</v>
      </c>
      <c r="S94" s="8">
        <v>0</v>
      </c>
    </row>
    <row r="95" spans="1:19" s="2" customFormat="1" x14ac:dyDescent="0.25">
      <c r="A95" s="12" t="s">
        <v>473</v>
      </c>
      <c r="B95" s="12" t="s">
        <v>573</v>
      </c>
      <c r="C95" s="7">
        <v>41008</v>
      </c>
      <c r="D95" s="12" t="s">
        <v>673</v>
      </c>
      <c r="E95" s="2" t="s">
        <v>137</v>
      </c>
      <c r="F95" s="2" t="s">
        <v>211</v>
      </c>
      <c r="G95" s="14" t="s">
        <v>305</v>
      </c>
      <c r="H95" s="14" t="s">
        <v>373</v>
      </c>
      <c r="I95" s="8">
        <v>1</v>
      </c>
      <c r="J95" s="2" t="s">
        <v>19</v>
      </c>
      <c r="K95" s="15">
        <v>27</v>
      </c>
      <c r="L95" s="8">
        <v>1</v>
      </c>
      <c r="M95" s="8">
        <v>1</v>
      </c>
      <c r="N95" s="2">
        <v>5500000</v>
      </c>
      <c r="O95" s="8">
        <v>1</v>
      </c>
      <c r="P95" s="8">
        <f t="shared" si="1"/>
        <v>2012</v>
      </c>
      <c r="Q95" s="8">
        <v>1</v>
      </c>
      <c r="R95" s="8">
        <v>1</v>
      </c>
      <c r="S95" s="8">
        <v>1</v>
      </c>
    </row>
    <row r="96" spans="1:19" s="2" customFormat="1" x14ac:dyDescent="0.25">
      <c r="A96" s="12" t="s">
        <v>474</v>
      </c>
      <c r="B96" s="12" t="s">
        <v>574</v>
      </c>
      <c r="C96" s="7">
        <v>43365</v>
      </c>
      <c r="D96" s="12" t="s">
        <v>674</v>
      </c>
      <c r="E96" s="2" t="s">
        <v>139</v>
      </c>
      <c r="F96" s="2" t="s">
        <v>212</v>
      </c>
      <c r="G96" s="14" t="s">
        <v>306</v>
      </c>
      <c r="H96" s="14" t="s">
        <v>374</v>
      </c>
      <c r="I96" s="8">
        <v>2</v>
      </c>
      <c r="J96" s="2" t="s">
        <v>20</v>
      </c>
      <c r="K96" s="15">
        <v>26</v>
      </c>
      <c r="L96" s="8">
        <v>2</v>
      </c>
      <c r="M96" s="8">
        <v>2</v>
      </c>
      <c r="N96" s="2">
        <v>4200000</v>
      </c>
      <c r="O96" s="8">
        <v>2</v>
      </c>
      <c r="P96" s="8">
        <f t="shared" si="1"/>
        <v>2018</v>
      </c>
      <c r="Q96" s="8">
        <v>2</v>
      </c>
      <c r="R96" s="8">
        <v>2</v>
      </c>
      <c r="S96" s="8">
        <v>2</v>
      </c>
    </row>
    <row r="97" spans="1:19" s="2" customFormat="1" x14ac:dyDescent="0.25">
      <c r="A97" s="12" t="s">
        <v>475</v>
      </c>
      <c r="B97" s="12" t="s">
        <v>575</v>
      </c>
      <c r="C97" s="7">
        <v>41981</v>
      </c>
      <c r="D97" s="12" t="s">
        <v>675</v>
      </c>
      <c r="E97" s="2" t="s">
        <v>141</v>
      </c>
      <c r="F97" s="2" t="s">
        <v>213</v>
      </c>
      <c r="G97" s="14" t="s">
        <v>307</v>
      </c>
      <c r="H97" s="14" t="s">
        <v>375</v>
      </c>
      <c r="I97" s="8">
        <v>3</v>
      </c>
      <c r="J97" s="2" t="s">
        <v>19</v>
      </c>
      <c r="K97" s="15">
        <v>32</v>
      </c>
      <c r="L97" s="8">
        <v>3</v>
      </c>
      <c r="M97" s="8">
        <v>3</v>
      </c>
      <c r="N97" s="2">
        <v>7500000</v>
      </c>
      <c r="O97" s="8">
        <v>3</v>
      </c>
      <c r="P97" s="8">
        <f t="shared" si="1"/>
        <v>2014</v>
      </c>
      <c r="Q97" s="8">
        <v>3</v>
      </c>
      <c r="R97" s="8">
        <v>3</v>
      </c>
      <c r="S97" s="8">
        <v>3</v>
      </c>
    </row>
    <row r="98" spans="1:19" s="2" customFormat="1" x14ac:dyDescent="0.25">
      <c r="A98" s="12" t="s">
        <v>476</v>
      </c>
      <c r="B98" s="12" t="s">
        <v>576</v>
      </c>
      <c r="C98" s="7">
        <v>42823</v>
      </c>
      <c r="D98" s="12" t="s">
        <v>676</v>
      </c>
      <c r="E98" s="2" t="s">
        <v>143</v>
      </c>
      <c r="F98" s="2" t="s">
        <v>214</v>
      </c>
      <c r="G98" s="14" t="s">
        <v>308</v>
      </c>
      <c r="H98" s="14" t="s">
        <v>376</v>
      </c>
      <c r="I98" s="8">
        <v>0</v>
      </c>
      <c r="J98" s="2" t="s">
        <v>20</v>
      </c>
      <c r="K98" s="15">
        <v>33</v>
      </c>
      <c r="L98" s="8">
        <v>0</v>
      </c>
      <c r="M98" s="8">
        <v>0</v>
      </c>
      <c r="N98" s="2">
        <v>8800000</v>
      </c>
      <c r="O98" s="8">
        <v>0</v>
      </c>
      <c r="P98" s="8">
        <f t="shared" si="1"/>
        <v>2017</v>
      </c>
      <c r="Q98" s="8">
        <v>0</v>
      </c>
      <c r="R98" s="8">
        <v>0</v>
      </c>
      <c r="S98" s="8">
        <v>0</v>
      </c>
    </row>
    <row r="99" spans="1:19" s="2" customFormat="1" x14ac:dyDescent="0.25">
      <c r="A99" s="12" t="s">
        <v>477</v>
      </c>
      <c r="B99" s="12" t="s">
        <v>577</v>
      </c>
      <c r="C99" s="7">
        <v>42195</v>
      </c>
      <c r="D99" s="12" t="s">
        <v>677</v>
      </c>
      <c r="E99" s="2" t="s">
        <v>145</v>
      </c>
      <c r="F99" s="2" t="s">
        <v>215</v>
      </c>
      <c r="G99" s="14" t="s">
        <v>309</v>
      </c>
      <c r="H99" s="14" t="s">
        <v>377</v>
      </c>
      <c r="I99" s="8">
        <v>1</v>
      </c>
      <c r="J99" s="2" t="s">
        <v>380</v>
      </c>
      <c r="K99" s="15">
        <v>23</v>
      </c>
      <c r="L99" s="8">
        <v>1</v>
      </c>
      <c r="M99" s="8">
        <v>1</v>
      </c>
      <c r="N99" s="2">
        <v>4500000</v>
      </c>
      <c r="O99" s="8">
        <v>1</v>
      </c>
      <c r="P99" s="8">
        <f t="shared" si="1"/>
        <v>2015</v>
      </c>
      <c r="Q99" s="8">
        <v>1</v>
      </c>
      <c r="R99" s="8">
        <v>1</v>
      </c>
      <c r="S99" s="8">
        <v>1</v>
      </c>
    </row>
    <row r="100" spans="1:19" s="2" customFormat="1" x14ac:dyDescent="0.25">
      <c r="A100" s="12" t="s">
        <v>478</v>
      </c>
      <c r="B100" s="12" t="s">
        <v>578</v>
      </c>
      <c r="C100" s="7">
        <v>44158</v>
      </c>
      <c r="D100" s="12" t="s">
        <v>678</v>
      </c>
      <c r="E100" s="2" t="s">
        <v>147</v>
      </c>
      <c r="F100" s="2" t="s">
        <v>795</v>
      </c>
      <c r="G100" s="14" t="s">
        <v>310</v>
      </c>
      <c r="H100" s="14" t="s">
        <v>378</v>
      </c>
      <c r="I100" s="8">
        <v>2</v>
      </c>
      <c r="J100" s="2" t="s">
        <v>19</v>
      </c>
      <c r="K100" s="15">
        <v>10</v>
      </c>
      <c r="L100" s="8">
        <v>2</v>
      </c>
      <c r="M100" s="8">
        <v>2</v>
      </c>
      <c r="N100" s="2">
        <v>2600000</v>
      </c>
      <c r="O100" s="8">
        <v>2</v>
      </c>
      <c r="P100" s="8">
        <f t="shared" si="1"/>
        <v>2020</v>
      </c>
      <c r="Q100" s="8">
        <v>2</v>
      </c>
      <c r="R100" s="8">
        <v>2</v>
      </c>
      <c r="S100" s="8">
        <v>2</v>
      </c>
    </row>
    <row r="101" spans="1:19" s="2" customFormat="1" x14ac:dyDescent="0.25">
      <c r="A101" s="12" t="s">
        <v>479</v>
      </c>
      <c r="B101" s="12" t="s">
        <v>579</v>
      </c>
      <c r="C101" s="7">
        <v>41397</v>
      </c>
      <c r="D101" s="12" t="s">
        <v>679</v>
      </c>
      <c r="E101" s="2" t="s">
        <v>148</v>
      </c>
      <c r="F101" s="2" t="s">
        <v>216</v>
      </c>
      <c r="G101" s="14" t="s">
        <v>311</v>
      </c>
      <c r="H101" s="14" t="s">
        <v>379</v>
      </c>
      <c r="I101" s="8">
        <v>3</v>
      </c>
      <c r="J101" s="2" t="s">
        <v>20</v>
      </c>
      <c r="K101" s="15">
        <v>37</v>
      </c>
      <c r="L101" s="8">
        <v>3</v>
      </c>
      <c r="M101" s="8">
        <v>3</v>
      </c>
      <c r="N101" s="2">
        <v>2600000</v>
      </c>
      <c r="O101" s="8">
        <v>3</v>
      </c>
      <c r="P101" s="8">
        <f t="shared" si="1"/>
        <v>2013</v>
      </c>
      <c r="Q101" s="8">
        <v>3</v>
      </c>
      <c r="R101" s="8">
        <v>3</v>
      </c>
      <c r="S101" s="8">
        <v>3</v>
      </c>
    </row>
    <row r="102" spans="1:19" s="2" customFormat="1" x14ac:dyDescent="0.25">
      <c r="A102" s="12" t="s">
        <v>480</v>
      </c>
      <c r="B102" s="12" t="s">
        <v>580</v>
      </c>
      <c r="C102" s="7">
        <v>43693</v>
      </c>
      <c r="D102" s="12" t="s">
        <v>680</v>
      </c>
      <c r="E102" s="2" t="s">
        <v>150</v>
      </c>
      <c r="F102" s="2" t="s">
        <v>217</v>
      </c>
      <c r="G102" s="14" t="s">
        <v>230</v>
      </c>
      <c r="H102" s="14" t="s">
        <v>234</v>
      </c>
      <c r="I102" s="8">
        <v>0</v>
      </c>
      <c r="J102" s="2" t="s">
        <v>19</v>
      </c>
      <c r="K102" s="15">
        <v>25</v>
      </c>
      <c r="L102" s="8">
        <v>0</v>
      </c>
      <c r="M102" s="8">
        <v>0</v>
      </c>
      <c r="N102" s="2">
        <v>4600000</v>
      </c>
      <c r="O102" s="8">
        <v>0</v>
      </c>
      <c r="P102" s="8">
        <f t="shared" si="1"/>
        <v>2019</v>
      </c>
      <c r="Q102" s="8">
        <v>0</v>
      </c>
      <c r="R102" s="8">
        <v>0</v>
      </c>
      <c r="S102" s="8">
        <v>0</v>
      </c>
    </row>
  </sheetData>
  <conditionalFormatting sqref="B2">
    <cfRule type="duplicateValues" dxfId="0" priority="2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1D9A-E638-4BC2-97F3-AB6F00574482}">
  <dimension ref="A1:C102"/>
  <sheetViews>
    <sheetView tabSelected="1" workbookViewId="0">
      <selection activeCell="F12" sqref="F12"/>
    </sheetView>
  </sheetViews>
  <sheetFormatPr defaultRowHeight="15" x14ac:dyDescent="0.25"/>
  <cols>
    <col min="1" max="1" width="13.5703125" bestFit="1" customWidth="1"/>
    <col min="2" max="3" width="27.5703125" style="1" bestFit="1" customWidth="1"/>
    <col min="4" max="4" width="8.85546875" bestFit="1" customWidth="1"/>
  </cols>
  <sheetData>
    <row r="1" spans="1:3" x14ac:dyDescent="0.25">
      <c r="A1" s="2" t="s">
        <v>88</v>
      </c>
      <c r="B1" s="2" t="s">
        <v>89</v>
      </c>
      <c r="C1" s="2" t="s">
        <v>90</v>
      </c>
    </row>
    <row r="2" spans="1:3" x14ac:dyDescent="0.25">
      <c r="A2" s="2" t="s">
        <v>91</v>
      </c>
      <c r="B2" s="7">
        <v>43725</v>
      </c>
      <c r="C2" s="7">
        <v>45053</v>
      </c>
    </row>
    <row r="3" spans="1:3" x14ac:dyDescent="0.25">
      <c r="A3" s="12" t="s">
        <v>681</v>
      </c>
      <c r="B3" s="7">
        <v>40923</v>
      </c>
      <c r="C3" s="11">
        <v>42882</v>
      </c>
    </row>
    <row r="4" spans="1:3" x14ac:dyDescent="0.25">
      <c r="A4" s="12" t="s">
        <v>682</v>
      </c>
      <c r="B4" s="7">
        <v>42894</v>
      </c>
      <c r="C4" s="11"/>
    </row>
    <row r="5" spans="1:3" x14ac:dyDescent="0.25">
      <c r="A5" s="12" t="s">
        <v>683</v>
      </c>
      <c r="B5" s="7">
        <v>44126</v>
      </c>
      <c r="C5" s="11"/>
    </row>
    <row r="6" spans="1:3" x14ac:dyDescent="0.25">
      <c r="A6" s="12" t="s">
        <v>684</v>
      </c>
      <c r="B6" s="7">
        <v>41732</v>
      </c>
      <c r="C6" s="11">
        <v>43692</v>
      </c>
    </row>
    <row r="7" spans="1:3" x14ac:dyDescent="0.25">
      <c r="A7" s="12" t="s">
        <v>685</v>
      </c>
      <c r="B7" s="7">
        <v>43713</v>
      </c>
      <c r="C7" s="11"/>
    </row>
    <row r="8" spans="1:3" x14ac:dyDescent="0.25">
      <c r="A8" s="12" t="s">
        <v>686</v>
      </c>
      <c r="B8" s="7">
        <v>42349</v>
      </c>
      <c r="C8" s="11">
        <v>44309</v>
      </c>
    </row>
    <row r="9" spans="1:3" x14ac:dyDescent="0.25">
      <c r="A9" s="12" t="s">
        <v>687</v>
      </c>
      <c r="B9" s="7">
        <v>41360</v>
      </c>
      <c r="C9" s="11">
        <v>43320</v>
      </c>
    </row>
    <row r="10" spans="1:3" x14ac:dyDescent="0.25">
      <c r="A10" s="12" t="s">
        <v>688</v>
      </c>
      <c r="B10" s="7">
        <v>43295</v>
      </c>
      <c r="C10" s="11"/>
    </row>
    <row r="11" spans="1:3" x14ac:dyDescent="0.25">
      <c r="A11" s="12" t="s">
        <v>689</v>
      </c>
      <c r="B11" s="7">
        <v>40866</v>
      </c>
      <c r="C11" s="11">
        <v>42825</v>
      </c>
    </row>
    <row r="12" spans="1:3" x14ac:dyDescent="0.25">
      <c r="A12" s="12" t="s">
        <v>690</v>
      </c>
      <c r="B12" s="7">
        <v>44682</v>
      </c>
      <c r="C12" s="11"/>
    </row>
    <row r="13" spans="1:3" x14ac:dyDescent="0.25">
      <c r="A13" s="12" t="s">
        <v>691</v>
      </c>
      <c r="B13" s="7">
        <v>42591</v>
      </c>
      <c r="C13" s="11"/>
    </row>
    <row r="14" spans="1:3" x14ac:dyDescent="0.25">
      <c r="A14" s="12" t="s">
        <v>692</v>
      </c>
      <c r="B14" s="7">
        <v>44203</v>
      </c>
      <c r="C14" s="11"/>
    </row>
    <row r="15" spans="1:3" x14ac:dyDescent="0.25">
      <c r="A15" s="12" t="s">
        <v>693</v>
      </c>
      <c r="B15" s="7">
        <v>41088</v>
      </c>
      <c r="C15" s="11">
        <v>43048</v>
      </c>
    </row>
    <row r="16" spans="1:3" x14ac:dyDescent="0.25">
      <c r="A16" s="12" t="s">
        <v>694</v>
      </c>
      <c r="B16" s="7">
        <v>43375</v>
      </c>
      <c r="C16" s="11"/>
    </row>
    <row r="17" spans="1:3" x14ac:dyDescent="0.25">
      <c r="A17" s="12" t="s">
        <v>695</v>
      </c>
      <c r="B17" s="7">
        <v>41746</v>
      </c>
      <c r="C17" s="11">
        <v>43706</v>
      </c>
    </row>
    <row r="18" spans="1:3" x14ac:dyDescent="0.25">
      <c r="A18" s="12" t="s">
        <v>696</v>
      </c>
      <c r="B18" s="7">
        <v>43001</v>
      </c>
      <c r="C18" s="11"/>
    </row>
    <row r="19" spans="1:3" x14ac:dyDescent="0.25">
      <c r="A19" s="12" t="s">
        <v>697</v>
      </c>
      <c r="B19" s="7">
        <v>41638</v>
      </c>
      <c r="C19" s="11">
        <v>43597</v>
      </c>
    </row>
    <row r="20" spans="1:3" x14ac:dyDescent="0.25">
      <c r="A20" s="12" t="s">
        <v>698</v>
      </c>
      <c r="B20" s="7">
        <v>43533</v>
      </c>
      <c r="C20" s="11"/>
    </row>
    <row r="21" spans="1:3" x14ac:dyDescent="0.25">
      <c r="A21" s="12" t="s">
        <v>699</v>
      </c>
      <c r="B21" s="7">
        <v>42204</v>
      </c>
      <c r="C21" s="11">
        <v>44166</v>
      </c>
    </row>
    <row r="22" spans="1:3" x14ac:dyDescent="0.25">
      <c r="A22" s="12" t="s">
        <v>700</v>
      </c>
      <c r="B22" s="7">
        <v>44161</v>
      </c>
      <c r="C22" s="11"/>
    </row>
    <row r="23" spans="1:3" x14ac:dyDescent="0.25">
      <c r="A23" s="12" t="s">
        <v>701</v>
      </c>
      <c r="B23" s="7">
        <v>40675</v>
      </c>
      <c r="C23" s="11">
        <v>42637</v>
      </c>
    </row>
    <row r="24" spans="1:3" x14ac:dyDescent="0.25">
      <c r="A24" s="12" t="s">
        <v>702</v>
      </c>
      <c r="B24" s="7">
        <v>45157</v>
      </c>
      <c r="C24" s="11"/>
    </row>
    <row r="25" spans="1:3" x14ac:dyDescent="0.25">
      <c r="A25" s="12" t="s">
        <v>703</v>
      </c>
      <c r="B25" s="7">
        <v>42405</v>
      </c>
      <c r="C25" s="11"/>
    </row>
    <row r="26" spans="1:3" x14ac:dyDescent="0.25">
      <c r="A26" s="12" t="s">
        <v>704</v>
      </c>
      <c r="B26" s="7">
        <v>43255</v>
      </c>
      <c r="C26" s="11"/>
    </row>
    <row r="27" spans="1:3" x14ac:dyDescent="0.25">
      <c r="A27" s="12" t="s">
        <v>705</v>
      </c>
      <c r="B27" s="7">
        <v>41192</v>
      </c>
      <c r="C27" s="11">
        <v>43153</v>
      </c>
    </row>
    <row r="28" spans="1:3" x14ac:dyDescent="0.25">
      <c r="A28" s="12" t="s">
        <v>706</v>
      </c>
      <c r="B28" s="7">
        <v>44680</v>
      </c>
      <c r="C28" s="11"/>
    </row>
    <row r="29" spans="1:3" x14ac:dyDescent="0.25">
      <c r="A29" s="12" t="s">
        <v>707</v>
      </c>
      <c r="B29" s="7">
        <v>41896</v>
      </c>
      <c r="C29" s="11">
        <v>43856</v>
      </c>
    </row>
    <row r="30" spans="1:3" x14ac:dyDescent="0.25">
      <c r="A30" s="12" t="s">
        <v>708</v>
      </c>
      <c r="B30" s="7">
        <v>44551</v>
      </c>
      <c r="C30" s="11"/>
    </row>
    <row r="31" spans="1:3" x14ac:dyDescent="0.25">
      <c r="A31" s="12" t="s">
        <v>709</v>
      </c>
      <c r="B31" s="7">
        <v>42795</v>
      </c>
      <c r="C31" s="11"/>
    </row>
    <row r="32" spans="1:3" x14ac:dyDescent="0.25">
      <c r="A32" s="12" t="s">
        <v>710</v>
      </c>
      <c r="B32" s="7">
        <v>41463</v>
      </c>
      <c r="C32" s="11">
        <v>43424</v>
      </c>
    </row>
    <row r="33" spans="1:3" x14ac:dyDescent="0.25">
      <c r="A33" s="12" t="s">
        <v>711</v>
      </c>
      <c r="B33" s="7">
        <v>43780</v>
      </c>
      <c r="C33" s="11"/>
    </row>
    <row r="34" spans="1:3" x14ac:dyDescent="0.25">
      <c r="A34" s="12" t="s">
        <v>712</v>
      </c>
      <c r="B34" s="7">
        <v>43975</v>
      </c>
      <c r="C34" s="11"/>
    </row>
    <row r="35" spans="1:3" x14ac:dyDescent="0.25">
      <c r="A35" s="12" t="s">
        <v>713</v>
      </c>
      <c r="B35" s="7">
        <v>40783</v>
      </c>
      <c r="C35" s="11">
        <v>42744</v>
      </c>
    </row>
    <row r="36" spans="1:3" x14ac:dyDescent="0.25">
      <c r="A36" s="12" t="s">
        <v>714</v>
      </c>
      <c r="B36" s="7">
        <v>44944</v>
      </c>
      <c r="C36" s="11"/>
    </row>
    <row r="37" spans="1:3" x14ac:dyDescent="0.25">
      <c r="A37" s="12" t="s">
        <v>715</v>
      </c>
      <c r="B37" s="7">
        <v>42047</v>
      </c>
      <c r="C37" s="11">
        <v>44006</v>
      </c>
    </row>
    <row r="38" spans="1:3" x14ac:dyDescent="0.25">
      <c r="A38" s="12" t="s">
        <v>716</v>
      </c>
      <c r="B38" s="7">
        <v>42541</v>
      </c>
      <c r="C38" s="11"/>
    </row>
    <row r="39" spans="1:3" x14ac:dyDescent="0.25">
      <c r="A39" s="12" t="s">
        <v>717</v>
      </c>
      <c r="B39" s="7">
        <v>43399</v>
      </c>
      <c r="C39" s="11"/>
    </row>
    <row r="40" spans="1:3" x14ac:dyDescent="0.25">
      <c r="A40" s="12" t="s">
        <v>718</v>
      </c>
      <c r="B40" s="7">
        <v>41006</v>
      </c>
      <c r="C40" s="11">
        <v>42966</v>
      </c>
    </row>
    <row r="41" spans="1:3" x14ac:dyDescent="0.25">
      <c r="A41" s="12" t="s">
        <v>719</v>
      </c>
      <c r="B41" s="7">
        <v>42980</v>
      </c>
      <c r="C41" s="11"/>
    </row>
    <row r="42" spans="1:3" x14ac:dyDescent="0.25">
      <c r="A42" s="12" t="s">
        <v>720</v>
      </c>
      <c r="B42" s="7">
        <v>41979</v>
      </c>
      <c r="C42" s="11">
        <v>43939</v>
      </c>
    </row>
    <row r="43" spans="1:3" x14ac:dyDescent="0.25">
      <c r="A43" s="12" t="s">
        <v>721</v>
      </c>
      <c r="B43" s="7">
        <v>43539</v>
      </c>
      <c r="C43" s="11"/>
    </row>
    <row r="44" spans="1:3" x14ac:dyDescent="0.25">
      <c r="A44" s="12" t="s">
        <v>722</v>
      </c>
      <c r="B44" s="7">
        <v>45136</v>
      </c>
      <c r="C44" s="11"/>
    </row>
    <row r="45" spans="1:3" x14ac:dyDescent="0.25">
      <c r="A45" s="12" t="s">
        <v>723</v>
      </c>
      <c r="B45" s="7">
        <v>44501</v>
      </c>
      <c r="C45" s="11"/>
    </row>
    <row r="46" spans="1:3" x14ac:dyDescent="0.25">
      <c r="A46" s="12" t="s">
        <v>724</v>
      </c>
      <c r="B46" s="7">
        <v>41399</v>
      </c>
      <c r="C46" s="11">
        <v>43360</v>
      </c>
    </row>
    <row r="47" spans="1:3" x14ac:dyDescent="0.25">
      <c r="A47" s="12" t="s">
        <v>725</v>
      </c>
      <c r="B47" s="7">
        <v>44786</v>
      </c>
      <c r="C47" s="11"/>
    </row>
    <row r="48" spans="1:3" x14ac:dyDescent="0.25">
      <c r="A48" s="12" t="s">
        <v>726</v>
      </c>
      <c r="B48" s="7">
        <v>40598</v>
      </c>
      <c r="C48" s="11">
        <v>42557</v>
      </c>
    </row>
    <row r="49" spans="1:3" x14ac:dyDescent="0.25">
      <c r="A49" s="12" t="s">
        <v>727</v>
      </c>
      <c r="B49" s="7">
        <v>43997</v>
      </c>
      <c r="C49" s="11"/>
    </row>
    <row r="50" spans="1:3" x14ac:dyDescent="0.25">
      <c r="A50" s="12" t="s">
        <v>728</v>
      </c>
      <c r="B50" s="7">
        <v>42295</v>
      </c>
      <c r="C50" s="11">
        <v>44257</v>
      </c>
    </row>
    <row r="51" spans="1:3" x14ac:dyDescent="0.25">
      <c r="A51" s="12" t="s">
        <v>729</v>
      </c>
      <c r="B51" s="7">
        <v>43202</v>
      </c>
      <c r="C51" s="11"/>
    </row>
    <row r="52" spans="1:3" x14ac:dyDescent="0.25">
      <c r="A52" s="12" t="s">
        <v>730</v>
      </c>
      <c r="B52" s="7">
        <v>41180</v>
      </c>
      <c r="C52" s="11">
        <v>43140</v>
      </c>
    </row>
    <row r="53" spans="1:3" x14ac:dyDescent="0.25">
      <c r="A53" s="12" t="s">
        <v>731</v>
      </c>
      <c r="B53" s="7">
        <v>42707</v>
      </c>
      <c r="C53" s="11"/>
    </row>
    <row r="54" spans="1:3" x14ac:dyDescent="0.25">
      <c r="A54" s="12" t="s">
        <v>732</v>
      </c>
      <c r="B54" s="7">
        <v>45007</v>
      </c>
      <c r="C54" s="11"/>
    </row>
    <row r="55" spans="1:3" x14ac:dyDescent="0.25">
      <c r="A55" s="12" t="s">
        <v>733</v>
      </c>
      <c r="B55" s="7">
        <v>41822</v>
      </c>
      <c r="C55" s="11">
        <v>43783</v>
      </c>
    </row>
    <row r="56" spans="1:3" x14ac:dyDescent="0.25">
      <c r="A56" s="12" t="s">
        <v>734</v>
      </c>
      <c r="B56" s="7">
        <v>43047</v>
      </c>
      <c r="C56" s="11"/>
    </row>
    <row r="57" spans="1:3" x14ac:dyDescent="0.25">
      <c r="A57" s="12" t="s">
        <v>735</v>
      </c>
      <c r="B57" s="7">
        <v>40683</v>
      </c>
      <c r="C57" s="11">
        <v>42645</v>
      </c>
    </row>
    <row r="58" spans="1:3" x14ac:dyDescent="0.25">
      <c r="A58" s="12" t="s">
        <v>736</v>
      </c>
      <c r="B58" s="7">
        <v>43702</v>
      </c>
      <c r="C58" s="11"/>
    </row>
    <row r="59" spans="1:3" x14ac:dyDescent="0.25">
      <c r="A59" s="12" t="s">
        <v>737</v>
      </c>
      <c r="B59" s="7">
        <v>41315</v>
      </c>
      <c r="C59" s="11">
        <v>43273</v>
      </c>
    </row>
    <row r="60" spans="1:3" x14ac:dyDescent="0.25">
      <c r="A60" s="12" t="s">
        <v>738</v>
      </c>
      <c r="B60" s="7">
        <v>44358</v>
      </c>
      <c r="C60" s="11"/>
    </row>
    <row r="61" spans="1:3" x14ac:dyDescent="0.25">
      <c r="A61" s="12" t="s">
        <v>739</v>
      </c>
      <c r="B61" s="7">
        <v>44848</v>
      </c>
      <c r="C61" s="11"/>
    </row>
    <row r="62" spans="1:3" x14ac:dyDescent="0.25">
      <c r="A62" s="12" t="s">
        <v>740</v>
      </c>
      <c r="B62" s="7">
        <v>42118</v>
      </c>
      <c r="C62" s="11">
        <v>44079</v>
      </c>
    </row>
    <row r="63" spans="1:3" x14ac:dyDescent="0.25">
      <c r="A63" s="12" t="s">
        <v>741</v>
      </c>
      <c r="B63" s="7">
        <v>43353</v>
      </c>
      <c r="C63" s="11"/>
    </row>
    <row r="64" spans="1:3" x14ac:dyDescent="0.25">
      <c r="A64" s="12" t="s">
        <v>742</v>
      </c>
      <c r="B64" s="7">
        <v>41989</v>
      </c>
      <c r="C64" s="11">
        <v>43949</v>
      </c>
    </row>
    <row r="65" spans="1:3" x14ac:dyDescent="0.25">
      <c r="A65" s="12" t="s">
        <v>743</v>
      </c>
      <c r="B65" s="7">
        <v>42798</v>
      </c>
      <c r="C65" s="11"/>
    </row>
    <row r="66" spans="1:3" x14ac:dyDescent="0.25">
      <c r="A66" s="12" t="s">
        <v>744</v>
      </c>
      <c r="B66" s="7">
        <v>44017</v>
      </c>
      <c r="C66" s="11"/>
    </row>
    <row r="67" spans="1:3" x14ac:dyDescent="0.25">
      <c r="A67" s="12" t="s">
        <v>745</v>
      </c>
      <c r="B67" s="7">
        <v>42689</v>
      </c>
      <c r="C67" s="11"/>
    </row>
    <row r="68" spans="1:3" x14ac:dyDescent="0.25">
      <c r="A68" s="12" t="s">
        <v>746</v>
      </c>
      <c r="B68" s="7">
        <v>41059</v>
      </c>
      <c r="C68" s="11">
        <v>43020</v>
      </c>
    </row>
    <row r="69" spans="1:3" x14ac:dyDescent="0.25">
      <c r="A69" s="12" t="s">
        <v>747</v>
      </c>
      <c r="B69" s="7">
        <v>45145</v>
      </c>
      <c r="C69" s="11"/>
    </row>
    <row r="70" spans="1:3" x14ac:dyDescent="0.25">
      <c r="A70" s="12" t="s">
        <v>748</v>
      </c>
      <c r="B70" s="7">
        <v>40593</v>
      </c>
      <c r="C70" s="11">
        <v>42552</v>
      </c>
    </row>
    <row r="71" spans="1:3" x14ac:dyDescent="0.25">
      <c r="A71" s="12" t="s">
        <v>749</v>
      </c>
      <c r="B71" s="7">
        <v>41791</v>
      </c>
      <c r="C71" s="11">
        <v>43751</v>
      </c>
    </row>
    <row r="72" spans="1:3" x14ac:dyDescent="0.25">
      <c r="A72" s="12" t="s">
        <v>750</v>
      </c>
      <c r="B72" s="7">
        <v>43744</v>
      </c>
      <c r="C72" s="11"/>
    </row>
    <row r="73" spans="1:3" x14ac:dyDescent="0.25">
      <c r="A73" s="12" t="s">
        <v>751</v>
      </c>
      <c r="B73" s="7">
        <v>43212</v>
      </c>
      <c r="C73" s="11"/>
    </row>
    <row r="74" spans="1:3" x14ac:dyDescent="0.25">
      <c r="A74" s="12" t="s">
        <v>752</v>
      </c>
      <c r="B74" s="7">
        <v>42265</v>
      </c>
      <c r="C74" s="11">
        <v>44226</v>
      </c>
    </row>
    <row r="75" spans="1:3" x14ac:dyDescent="0.25">
      <c r="A75" s="12" t="s">
        <v>753</v>
      </c>
      <c r="B75" s="7">
        <v>44191</v>
      </c>
      <c r="C75" s="11"/>
    </row>
    <row r="76" spans="1:3" x14ac:dyDescent="0.25">
      <c r="A76" s="12" t="s">
        <v>754</v>
      </c>
      <c r="B76" s="7">
        <v>41345</v>
      </c>
      <c r="C76" s="11">
        <v>43305</v>
      </c>
    </row>
    <row r="77" spans="1:3" x14ac:dyDescent="0.25">
      <c r="A77" s="12" t="s">
        <v>755</v>
      </c>
      <c r="B77" s="7">
        <v>40747</v>
      </c>
      <c r="C77" s="11">
        <v>42709</v>
      </c>
    </row>
    <row r="78" spans="1:3" x14ac:dyDescent="0.25">
      <c r="A78" s="12" t="s">
        <v>756</v>
      </c>
      <c r="B78" s="7">
        <v>43066</v>
      </c>
      <c r="C78" s="11"/>
    </row>
    <row r="79" spans="1:3" x14ac:dyDescent="0.25">
      <c r="A79" s="12" t="s">
        <v>757</v>
      </c>
      <c r="B79" s="7">
        <v>44324</v>
      </c>
      <c r="C79" s="11"/>
    </row>
    <row r="80" spans="1:3" x14ac:dyDescent="0.25">
      <c r="A80" s="12" t="s">
        <v>758</v>
      </c>
      <c r="B80" s="7">
        <v>42584</v>
      </c>
      <c r="C80" s="11"/>
    </row>
    <row r="81" spans="1:3" x14ac:dyDescent="0.25">
      <c r="A81" s="12" t="s">
        <v>759</v>
      </c>
      <c r="B81" s="7">
        <v>44620</v>
      </c>
      <c r="C81" s="11"/>
    </row>
    <row r="82" spans="1:3" x14ac:dyDescent="0.25">
      <c r="A82" s="12" t="s">
        <v>760</v>
      </c>
      <c r="B82" s="7">
        <v>41084</v>
      </c>
      <c r="C82" s="11">
        <v>43044</v>
      </c>
    </row>
    <row r="83" spans="1:3" x14ac:dyDescent="0.25">
      <c r="A83" s="12" t="s">
        <v>761</v>
      </c>
      <c r="B83" s="7">
        <v>41942</v>
      </c>
      <c r="C83" s="11">
        <v>43903</v>
      </c>
    </row>
    <row r="84" spans="1:3" x14ac:dyDescent="0.25">
      <c r="A84" s="12" t="s">
        <v>762</v>
      </c>
      <c r="B84" s="7">
        <v>43570</v>
      </c>
      <c r="C84" s="11"/>
    </row>
    <row r="85" spans="1:3" x14ac:dyDescent="0.25">
      <c r="A85" s="12" t="s">
        <v>763</v>
      </c>
      <c r="B85" s="7">
        <v>41526</v>
      </c>
      <c r="C85" s="11">
        <v>43486</v>
      </c>
    </row>
    <row r="86" spans="1:3" x14ac:dyDescent="0.25">
      <c r="A86" s="12" t="s">
        <v>764</v>
      </c>
      <c r="B86" s="7">
        <v>43435</v>
      </c>
      <c r="C86" s="11"/>
    </row>
    <row r="87" spans="1:3" x14ac:dyDescent="0.25">
      <c r="A87" s="12" t="s">
        <v>765</v>
      </c>
      <c r="B87" s="7">
        <v>42082</v>
      </c>
      <c r="C87" s="11">
        <v>44043</v>
      </c>
    </row>
    <row r="88" spans="1:3" x14ac:dyDescent="0.25">
      <c r="A88" s="12" t="s">
        <v>766</v>
      </c>
      <c r="B88" s="7">
        <v>45138</v>
      </c>
      <c r="C88" s="11"/>
    </row>
    <row r="89" spans="1:3" x14ac:dyDescent="0.25">
      <c r="A89" s="12" t="s">
        <v>767</v>
      </c>
      <c r="B89" s="7">
        <v>44504</v>
      </c>
      <c r="C89" s="11"/>
    </row>
    <row r="90" spans="1:3" x14ac:dyDescent="0.25">
      <c r="A90" s="12" t="s">
        <v>768</v>
      </c>
      <c r="B90" s="7">
        <v>43967</v>
      </c>
      <c r="C90" s="11"/>
    </row>
    <row r="91" spans="1:3" x14ac:dyDescent="0.25">
      <c r="A91" s="12" t="s">
        <v>769</v>
      </c>
      <c r="B91" s="7">
        <v>42968</v>
      </c>
      <c r="C91" s="11"/>
    </row>
    <row r="92" spans="1:3" x14ac:dyDescent="0.25">
      <c r="A92" s="12" t="s">
        <v>770</v>
      </c>
      <c r="B92" s="7">
        <v>40581</v>
      </c>
      <c r="C92" s="11">
        <v>42540</v>
      </c>
    </row>
    <row r="93" spans="1:3" x14ac:dyDescent="0.25">
      <c r="A93" s="12" t="s">
        <v>771</v>
      </c>
      <c r="B93" s="7">
        <v>44718</v>
      </c>
      <c r="C93" s="11"/>
    </row>
    <row r="94" spans="1:3" x14ac:dyDescent="0.25">
      <c r="A94" s="12" t="s">
        <v>772</v>
      </c>
      <c r="B94" s="7">
        <v>42655</v>
      </c>
      <c r="C94" s="11"/>
    </row>
    <row r="95" spans="1:3" x14ac:dyDescent="0.25">
      <c r="A95" s="12" t="s">
        <v>773</v>
      </c>
      <c r="B95" s="7">
        <v>41008</v>
      </c>
      <c r="C95" s="11">
        <v>42968</v>
      </c>
    </row>
    <row r="96" spans="1:3" x14ac:dyDescent="0.25">
      <c r="A96" s="12" t="s">
        <v>774</v>
      </c>
      <c r="B96" s="7">
        <v>43365</v>
      </c>
      <c r="C96" s="11"/>
    </row>
    <row r="97" spans="1:3" x14ac:dyDescent="0.25">
      <c r="A97" s="12" t="s">
        <v>775</v>
      </c>
      <c r="B97" s="7">
        <v>41981</v>
      </c>
      <c r="C97" s="11">
        <v>43941</v>
      </c>
    </row>
    <row r="98" spans="1:3" x14ac:dyDescent="0.25">
      <c r="A98" s="12" t="s">
        <v>776</v>
      </c>
      <c r="B98" s="7">
        <v>42823</v>
      </c>
      <c r="C98" s="11"/>
    </row>
    <row r="99" spans="1:3" x14ac:dyDescent="0.25">
      <c r="A99" s="12" t="s">
        <v>777</v>
      </c>
      <c r="B99" s="7">
        <v>42195</v>
      </c>
      <c r="C99" s="11">
        <v>44157</v>
      </c>
    </row>
    <row r="100" spans="1:3" x14ac:dyDescent="0.25">
      <c r="A100" s="12" t="s">
        <v>778</v>
      </c>
      <c r="B100" s="7">
        <v>44158</v>
      </c>
      <c r="C100" s="11"/>
    </row>
    <row r="101" spans="1:3" x14ac:dyDescent="0.25">
      <c r="A101" s="12" t="s">
        <v>681</v>
      </c>
      <c r="B101" s="7">
        <v>41397</v>
      </c>
      <c r="C101" s="11">
        <v>43358</v>
      </c>
    </row>
    <row r="102" spans="1:3" x14ac:dyDescent="0.25">
      <c r="A102" s="12" t="s">
        <v>779</v>
      </c>
      <c r="B102" s="7">
        <v>43693</v>
      </c>
      <c r="C102" s="11"/>
    </row>
  </sheetData>
  <autoFilter ref="A1:C102" xr:uid="{4DB11D9A-E638-4BC2-97F3-AB6F00574482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95BC-466F-4CBE-AD54-F0D50E92002A}">
  <dimension ref="A1:D21"/>
  <sheetViews>
    <sheetView workbookViewId="0">
      <selection activeCell="D5" sqref="D5"/>
    </sheetView>
  </sheetViews>
  <sheetFormatPr defaultColWidth="9.140625" defaultRowHeight="15" x14ac:dyDescent="0.25"/>
  <cols>
    <col min="1" max="1" width="23.7109375" style="2" bestFit="1" customWidth="1"/>
    <col min="2" max="2" width="18.85546875" style="8" bestFit="1" customWidth="1"/>
    <col min="3" max="3" width="105.85546875" style="2" bestFit="1" customWidth="1"/>
    <col min="4" max="4" width="13.7109375" style="9" bestFit="1" customWidth="1"/>
    <col min="5" max="16384" width="9.140625" style="2"/>
  </cols>
  <sheetData>
    <row r="1" spans="1:4" x14ac:dyDescent="0.25">
      <c r="A1" s="2" t="s">
        <v>35</v>
      </c>
      <c r="B1" s="8" t="s">
        <v>36</v>
      </c>
      <c r="C1" s="2" t="s">
        <v>37</v>
      </c>
      <c r="D1" s="9" t="s">
        <v>38</v>
      </c>
    </row>
    <row r="2" spans="1:4" ht="15.75" x14ac:dyDescent="0.25">
      <c r="A2" s="2" t="s">
        <v>39</v>
      </c>
      <c r="B2" s="8">
        <v>908571019818653</v>
      </c>
      <c r="C2" s="3" t="s">
        <v>44</v>
      </c>
      <c r="D2" s="9">
        <v>0.06</v>
      </c>
    </row>
    <row r="3" spans="1:4" ht="15.75" x14ac:dyDescent="0.25">
      <c r="A3" s="3" t="s">
        <v>40</v>
      </c>
      <c r="B3" s="8">
        <v>658807658358312</v>
      </c>
      <c r="C3" s="3" t="s">
        <v>48</v>
      </c>
      <c r="D3" s="9">
        <v>0.09</v>
      </c>
    </row>
    <row r="4" spans="1:4" ht="15.75" x14ac:dyDescent="0.25">
      <c r="A4" s="3" t="s">
        <v>41</v>
      </c>
      <c r="B4" s="8">
        <v>657968181998873</v>
      </c>
      <c r="C4" s="3" t="s">
        <v>49</v>
      </c>
      <c r="D4" s="9">
        <v>0.1</v>
      </c>
    </row>
    <row r="5" spans="1:4" ht="15.75" x14ac:dyDescent="0.25">
      <c r="A5" s="3" t="s">
        <v>42</v>
      </c>
      <c r="B5" s="8">
        <v>784366698349103</v>
      </c>
      <c r="C5" s="3" t="s">
        <v>50</v>
      </c>
      <c r="D5" s="9">
        <v>0.13</v>
      </c>
    </row>
    <row r="6" spans="1:4" ht="15.75" x14ac:dyDescent="0.25">
      <c r="A6" s="3" t="s">
        <v>43</v>
      </c>
      <c r="B6" s="8">
        <v>915969012135578</v>
      </c>
      <c r="C6" s="3" t="s">
        <v>51</v>
      </c>
      <c r="D6" s="9">
        <v>0.09</v>
      </c>
    </row>
    <row r="7" spans="1:4" ht="15.75" x14ac:dyDescent="0.25">
      <c r="A7" s="3" t="s">
        <v>59</v>
      </c>
      <c r="B7" s="8">
        <v>753849336595406</v>
      </c>
      <c r="C7" s="3" t="s">
        <v>52</v>
      </c>
      <c r="D7" s="9">
        <v>7.0000000000000007E-2</v>
      </c>
    </row>
    <row r="8" spans="1:4" ht="15.75" x14ac:dyDescent="0.25">
      <c r="A8" s="3" t="s">
        <v>60</v>
      </c>
      <c r="B8" s="8">
        <v>634364248764856</v>
      </c>
      <c r="C8" s="3" t="s">
        <v>53</v>
      </c>
      <c r="D8" s="9">
        <v>0.12</v>
      </c>
    </row>
    <row r="9" spans="1:4" ht="15.75" x14ac:dyDescent="0.25">
      <c r="A9" s="3" t="s">
        <v>61</v>
      </c>
      <c r="B9" s="8">
        <v>428176130860717</v>
      </c>
      <c r="C9" s="3" t="s">
        <v>54</v>
      </c>
      <c r="D9" s="9">
        <v>0.06</v>
      </c>
    </row>
    <row r="10" spans="1:4" ht="15.75" x14ac:dyDescent="0.25">
      <c r="A10" s="3" t="s">
        <v>62</v>
      </c>
      <c r="B10" s="8">
        <v>521289623049720</v>
      </c>
      <c r="C10" s="3" t="s">
        <v>55</v>
      </c>
      <c r="D10" s="9">
        <v>0.09</v>
      </c>
    </row>
    <row r="11" spans="1:4" ht="15.75" x14ac:dyDescent="0.25">
      <c r="A11" s="3" t="s">
        <v>63</v>
      </c>
      <c r="B11" s="8">
        <v>252019647516035</v>
      </c>
      <c r="C11" s="3" t="s">
        <v>56</v>
      </c>
      <c r="D11" s="9">
        <v>0.1</v>
      </c>
    </row>
    <row r="12" spans="1:4" ht="15.75" x14ac:dyDescent="0.25">
      <c r="A12" s="3" t="s">
        <v>64</v>
      </c>
      <c r="B12" s="8">
        <v>715857160890848</v>
      </c>
      <c r="C12" s="3" t="s">
        <v>57</v>
      </c>
      <c r="D12" s="9">
        <v>0.13</v>
      </c>
    </row>
    <row r="13" spans="1:4" ht="15.75" x14ac:dyDescent="0.25">
      <c r="A13" s="3" t="s">
        <v>65</v>
      </c>
      <c r="B13" s="8">
        <v>844331889418460</v>
      </c>
      <c r="C13" s="3" t="s">
        <v>58</v>
      </c>
      <c r="D13" s="9">
        <v>0.15</v>
      </c>
    </row>
    <row r="14" spans="1:4" ht="15.75" x14ac:dyDescent="0.25">
      <c r="A14" s="3" t="s">
        <v>66</v>
      </c>
      <c r="B14" s="8">
        <v>352060821346443</v>
      </c>
      <c r="C14" s="3" t="s">
        <v>47</v>
      </c>
      <c r="D14" s="9">
        <v>0.08</v>
      </c>
    </row>
    <row r="15" spans="1:4" ht="15.75" x14ac:dyDescent="0.25">
      <c r="A15" s="3" t="s">
        <v>67</v>
      </c>
      <c r="B15" s="8">
        <v>159648792188025</v>
      </c>
      <c r="C15" s="3" t="s">
        <v>45</v>
      </c>
      <c r="D15" s="9">
        <v>0.17</v>
      </c>
    </row>
    <row r="16" spans="1:4" ht="15.75" x14ac:dyDescent="0.25">
      <c r="A16" s="3" t="s">
        <v>68</v>
      </c>
      <c r="B16" s="8">
        <v>837503207824900</v>
      </c>
      <c r="C16" s="3" t="s">
        <v>46</v>
      </c>
      <c r="D16" s="9">
        <v>7.0000000000000007E-2</v>
      </c>
    </row>
    <row r="17" spans="1:4" x14ac:dyDescent="0.25">
      <c r="A17" s="2" t="s">
        <v>780</v>
      </c>
      <c r="B17" s="8">
        <v>899698399818899</v>
      </c>
      <c r="C17" s="2" t="s">
        <v>785</v>
      </c>
      <c r="D17" s="9">
        <v>0.1</v>
      </c>
    </row>
    <row r="18" spans="1:4" x14ac:dyDescent="0.25">
      <c r="A18" s="2" t="s">
        <v>781</v>
      </c>
      <c r="B18" s="8">
        <v>334003307313235</v>
      </c>
      <c r="C18" s="2" t="s">
        <v>786</v>
      </c>
      <c r="D18" s="9">
        <v>7.0000000000000007E-2</v>
      </c>
    </row>
    <row r="19" spans="1:4" x14ac:dyDescent="0.25">
      <c r="A19" s="2" t="s">
        <v>782</v>
      </c>
      <c r="B19" s="8">
        <v>839696777803282</v>
      </c>
      <c r="C19" s="2" t="s">
        <v>787</v>
      </c>
      <c r="D19" s="9">
        <v>0.08</v>
      </c>
    </row>
    <row r="20" spans="1:4" x14ac:dyDescent="0.25">
      <c r="A20" s="2" t="s">
        <v>784</v>
      </c>
      <c r="B20" s="8">
        <v>883627238951925</v>
      </c>
      <c r="C20" s="2" t="s">
        <v>788</v>
      </c>
      <c r="D20" s="9">
        <v>0.09</v>
      </c>
    </row>
    <row r="21" spans="1:4" x14ac:dyDescent="0.25">
      <c r="A21" s="2" t="s">
        <v>783</v>
      </c>
      <c r="B21" s="8">
        <v>447716501601785</v>
      </c>
      <c r="C21" s="2" t="s">
        <v>789</v>
      </c>
      <c r="D21" s="9">
        <v>0.06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8D87-533E-4533-B4C2-3A0E84BAE6B9}">
  <dimension ref="A1:B14"/>
  <sheetViews>
    <sheetView zoomScale="103" workbookViewId="0"/>
  </sheetViews>
  <sheetFormatPr defaultRowHeight="15" x14ac:dyDescent="0.25"/>
  <cols>
    <col min="1" max="1" width="43.28515625" bestFit="1" customWidth="1"/>
    <col min="2" max="2" width="28.28515625" style="1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s="4" t="s">
        <v>71</v>
      </c>
      <c r="B2" s="7">
        <v>43511</v>
      </c>
    </row>
    <row r="3" spans="1:2" x14ac:dyDescent="0.25">
      <c r="A3" s="4" t="s">
        <v>72</v>
      </c>
      <c r="B3" s="7">
        <v>44571</v>
      </c>
    </row>
    <row r="4" spans="1:2" x14ac:dyDescent="0.25">
      <c r="A4" s="4" t="s">
        <v>73</v>
      </c>
      <c r="B4" s="7">
        <v>44095</v>
      </c>
    </row>
    <row r="5" spans="1:2" x14ac:dyDescent="0.25">
      <c r="A5" s="4" t="s">
        <v>74</v>
      </c>
      <c r="B5" s="7">
        <v>44392</v>
      </c>
    </row>
    <row r="6" spans="1:2" x14ac:dyDescent="0.25">
      <c r="A6" s="4" t="s">
        <v>75</v>
      </c>
      <c r="B6" s="7">
        <v>43533</v>
      </c>
    </row>
    <row r="7" spans="1:2" x14ac:dyDescent="0.25">
      <c r="A7" s="4" t="s">
        <v>76</v>
      </c>
      <c r="B7" s="7">
        <v>43136</v>
      </c>
    </row>
    <row r="8" spans="1:2" x14ac:dyDescent="0.25">
      <c r="A8" s="4" t="s">
        <v>77</v>
      </c>
      <c r="B8" s="7">
        <v>43653</v>
      </c>
    </row>
    <row r="9" spans="1:2" x14ac:dyDescent="0.25">
      <c r="A9" s="4" t="s">
        <v>78</v>
      </c>
      <c r="B9" s="7">
        <v>43595</v>
      </c>
    </row>
    <row r="10" spans="1:2" x14ac:dyDescent="0.25">
      <c r="A10" s="4" t="s">
        <v>79</v>
      </c>
      <c r="B10" s="7">
        <v>43876</v>
      </c>
    </row>
    <row r="11" spans="1:2" x14ac:dyDescent="0.25">
      <c r="A11" s="4" t="s">
        <v>80</v>
      </c>
      <c r="B11" s="7">
        <v>44537</v>
      </c>
    </row>
    <row r="12" spans="1:2" x14ac:dyDescent="0.25">
      <c r="A12" s="4" t="s">
        <v>81</v>
      </c>
      <c r="B12" s="7">
        <v>44392</v>
      </c>
    </row>
    <row r="13" spans="1:2" x14ac:dyDescent="0.25">
      <c r="A13" s="4" t="s">
        <v>82</v>
      </c>
      <c r="B13" s="7">
        <v>43136</v>
      </c>
    </row>
    <row r="14" spans="1:2" x14ac:dyDescent="0.25">
      <c r="A14" s="4" t="s">
        <v>83</v>
      </c>
      <c r="B14" s="7">
        <v>44537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6277-F792-4E04-9EED-5A4AC5091AF1}">
  <dimension ref="A1:E102"/>
  <sheetViews>
    <sheetView zoomScale="107" workbookViewId="0">
      <selection activeCell="G10" sqref="G10"/>
    </sheetView>
  </sheetViews>
  <sheetFormatPr defaultRowHeight="15" x14ac:dyDescent="0.25"/>
  <cols>
    <col min="1" max="1" width="9.28515625" bestFit="1" customWidth="1"/>
    <col min="2" max="2" width="12.140625" style="1" customWidth="1"/>
    <col min="3" max="3" width="13.28515625" style="1" customWidth="1"/>
    <col min="4" max="4" width="14.7109375" bestFit="1" customWidth="1"/>
    <col min="5" max="5" width="9.7109375" bestFit="1" customWidth="1"/>
  </cols>
  <sheetData>
    <row r="1" spans="1:5" x14ac:dyDescent="0.25">
      <c r="A1" t="s">
        <v>84</v>
      </c>
      <c r="B1" t="s">
        <v>85</v>
      </c>
      <c r="C1" t="s">
        <v>86</v>
      </c>
      <c r="D1" t="s">
        <v>87</v>
      </c>
    </row>
    <row r="2" spans="1:5" x14ac:dyDescent="0.25">
      <c r="A2" t="str">
        <f ca="1">IF(C2&gt;TODAY(),"All parts","No parts")</f>
        <v>All parts</v>
      </c>
      <c r="B2" s="7">
        <v>43725</v>
      </c>
      <c r="C2" s="7">
        <f>DATE(YEAR(B2)+5,MONTH(B2),DAY(B2))</f>
        <v>45552</v>
      </c>
      <c r="D2" t="str">
        <f ca="1">IF(C2&gt;TODAY(),"In Warrenty","Out of warrenty")</f>
        <v>In Warrenty</v>
      </c>
      <c r="E2" s="1"/>
    </row>
    <row r="3" spans="1:5" x14ac:dyDescent="0.25">
      <c r="A3" t="str">
        <f t="shared" ref="A3:A66" ca="1" si="0">IF(C3&gt;TODAY(),"All parts","No parts")</f>
        <v>No parts</v>
      </c>
      <c r="B3" s="10">
        <v>40923</v>
      </c>
      <c r="C3" s="1">
        <f>DATE(YEAR(B3)+5,MONTH(B3),DAY(B3))</f>
        <v>42750</v>
      </c>
      <c r="D3" t="str">
        <f t="shared" ref="D3:D66" ca="1" si="1">IF(C3&gt;TODAY(),"In Warrenty","Out of warrenty")</f>
        <v>Out of warrenty</v>
      </c>
    </row>
    <row r="4" spans="1:5" x14ac:dyDescent="0.25">
      <c r="A4" t="str">
        <f t="shared" ca="1" si="0"/>
        <v>No parts</v>
      </c>
      <c r="B4" s="10">
        <v>42894</v>
      </c>
      <c r="C4" s="1">
        <f t="shared" ref="C4:C43" si="2">DATE(YEAR(B4)+5,MONTH(B4),DAY(B4))</f>
        <v>44720</v>
      </c>
      <c r="D4" t="str">
        <f t="shared" ca="1" si="1"/>
        <v>Out of warrenty</v>
      </c>
    </row>
    <row r="5" spans="1:5" x14ac:dyDescent="0.25">
      <c r="A5" t="str">
        <f t="shared" ca="1" si="0"/>
        <v>All parts</v>
      </c>
      <c r="B5" s="10">
        <v>44126</v>
      </c>
      <c r="C5" s="1">
        <f t="shared" si="2"/>
        <v>45952</v>
      </c>
      <c r="D5" t="str">
        <f t="shared" ca="1" si="1"/>
        <v>In Warrenty</v>
      </c>
    </row>
    <row r="6" spans="1:5" x14ac:dyDescent="0.25">
      <c r="A6" t="str">
        <f t="shared" ca="1" si="0"/>
        <v>No parts</v>
      </c>
      <c r="B6" s="10">
        <v>41732</v>
      </c>
      <c r="C6" s="1">
        <f t="shared" si="2"/>
        <v>43558</v>
      </c>
      <c r="D6" t="str">
        <f t="shared" ca="1" si="1"/>
        <v>Out of warrenty</v>
      </c>
    </row>
    <row r="7" spans="1:5" x14ac:dyDescent="0.25">
      <c r="A7" t="str">
        <f t="shared" ca="1" si="0"/>
        <v>All parts</v>
      </c>
      <c r="B7" s="10">
        <v>43713</v>
      </c>
      <c r="C7" s="1">
        <f t="shared" si="2"/>
        <v>45540</v>
      </c>
      <c r="D7" t="str">
        <f t="shared" ca="1" si="1"/>
        <v>In Warrenty</v>
      </c>
    </row>
    <row r="8" spans="1:5" x14ac:dyDescent="0.25">
      <c r="A8" t="str">
        <f t="shared" ca="1" si="0"/>
        <v>No parts</v>
      </c>
      <c r="B8" s="10">
        <v>42349</v>
      </c>
      <c r="C8" s="1">
        <f t="shared" si="2"/>
        <v>44176</v>
      </c>
      <c r="D8" t="str">
        <f t="shared" ca="1" si="1"/>
        <v>Out of warrenty</v>
      </c>
    </row>
    <row r="9" spans="1:5" x14ac:dyDescent="0.25">
      <c r="A9" t="str">
        <f t="shared" ca="1" si="0"/>
        <v>No parts</v>
      </c>
      <c r="B9" s="10">
        <v>41360</v>
      </c>
      <c r="C9" s="1">
        <f t="shared" si="2"/>
        <v>43186</v>
      </c>
      <c r="D9" t="str">
        <f t="shared" ca="1" si="1"/>
        <v>Out of warrenty</v>
      </c>
    </row>
    <row r="10" spans="1:5" x14ac:dyDescent="0.25">
      <c r="A10" t="str">
        <f t="shared" ca="1" si="0"/>
        <v>No parts</v>
      </c>
      <c r="B10" s="10">
        <v>43295</v>
      </c>
      <c r="C10" s="1">
        <f t="shared" si="2"/>
        <v>45121</v>
      </c>
      <c r="D10" t="str">
        <f t="shared" ca="1" si="1"/>
        <v>Out of warrenty</v>
      </c>
    </row>
    <row r="11" spans="1:5" x14ac:dyDescent="0.25">
      <c r="A11" t="str">
        <f t="shared" ca="1" si="0"/>
        <v>No parts</v>
      </c>
      <c r="B11" s="10">
        <v>40866</v>
      </c>
      <c r="C11" s="1">
        <f t="shared" si="2"/>
        <v>42693</v>
      </c>
      <c r="D11" t="str">
        <f t="shared" ca="1" si="1"/>
        <v>Out of warrenty</v>
      </c>
    </row>
    <row r="12" spans="1:5" x14ac:dyDescent="0.25">
      <c r="A12" t="str">
        <f t="shared" ca="1" si="0"/>
        <v>All parts</v>
      </c>
      <c r="B12" s="10">
        <v>44682</v>
      </c>
      <c r="C12" s="1">
        <f t="shared" si="2"/>
        <v>46508</v>
      </c>
      <c r="D12" t="str">
        <f t="shared" ca="1" si="1"/>
        <v>In Warrenty</v>
      </c>
    </row>
    <row r="13" spans="1:5" x14ac:dyDescent="0.25">
      <c r="A13" t="str">
        <f t="shared" ca="1" si="0"/>
        <v>No parts</v>
      </c>
      <c r="B13" s="10">
        <v>42591</v>
      </c>
      <c r="C13" s="1">
        <f t="shared" si="2"/>
        <v>44417</v>
      </c>
      <c r="D13" t="str">
        <f t="shared" ca="1" si="1"/>
        <v>Out of warrenty</v>
      </c>
    </row>
    <row r="14" spans="1:5" x14ac:dyDescent="0.25">
      <c r="A14" t="str">
        <f t="shared" ca="1" si="0"/>
        <v>All parts</v>
      </c>
      <c r="B14" s="10">
        <v>44203</v>
      </c>
      <c r="C14" s="1">
        <f t="shared" si="2"/>
        <v>46029</v>
      </c>
      <c r="D14" t="str">
        <f t="shared" ca="1" si="1"/>
        <v>In Warrenty</v>
      </c>
    </row>
    <row r="15" spans="1:5" x14ac:dyDescent="0.25">
      <c r="A15" t="str">
        <f t="shared" ca="1" si="0"/>
        <v>No parts</v>
      </c>
      <c r="B15" s="10">
        <v>41088</v>
      </c>
      <c r="C15" s="1">
        <f t="shared" si="2"/>
        <v>42914</v>
      </c>
      <c r="D15" t="str">
        <f t="shared" ca="1" si="1"/>
        <v>Out of warrenty</v>
      </c>
    </row>
    <row r="16" spans="1:5" x14ac:dyDescent="0.25">
      <c r="A16" t="str">
        <f t="shared" ca="1" si="0"/>
        <v>All parts</v>
      </c>
      <c r="B16" s="10">
        <v>43375</v>
      </c>
      <c r="C16" s="1">
        <f t="shared" si="2"/>
        <v>45201</v>
      </c>
      <c r="D16" t="str">
        <f t="shared" ca="1" si="1"/>
        <v>In Warrenty</v>
      </c>
    </row>
    <row r="17" spans="1:4" x14ac:dyDescent="0.25">
      <c r="A17" t="str">
        <f t="shared" ca="1" si="0"/>
        <v>No parts</v>
      </c>
      <c r="B17" s="10">
        <v>41746</v>
      </c>
      <c r="C17" s="1">
        <f t="shared" si="2"/>
        <v>43572</v>
      </c>
      <c r="D17" t="str">
        <f t="shared" ca="1" si="1"/>
        <v>Out of warrenty</v>
      </c>
    </row>
    <row r="18" spans="1:4" x14ac:dyDescent="0.25">
      <c r="A18" t="str">
        <f t="shared" ca="1" si="0"/>
        <v>No parts</v>
      </c>
      <c r="B18" s="10">
        <v>43001</v>
      </c>
      <c r="C18" s="1">
        <f t="shared" si="2"/>
        <v>44827</v>
      </c>
      <c r="D18" t="str">
        <f t="shared" ca="1" si="1"/>
        <v>Out of warrenty</v>
      </c>
    </row>
    <row r="19" spans="1:4" x14ac:dyDescent="0.25">
      <c r="A19" t="str">
        <f t="shared" ca="1" si="0"/>
        <v>No parts</v>
      </c>
      <c r="B19" s="10">
        <v>41638</v>
      </c>
      <c r="C19" s="1">
        <f t="shared" si="2"/>
        <v>43464</v>
      </c>
      <c r="D19" t="str">
        <f t="shared" ca="1" si="1"/>
        <v>Out of warrenty</v>
      </c>
    </row>
    <row r="20" spans="1:4" x14ac:dyDescent="0.25">
      <c r="A20" t="str">
        <f t="shared" ca="1" si="0"/>
        <v>All parts</v>
      </c>
      <c r="B20" s="10">
        <v>43533</v>
      </c>
      <c r="C20" s="1">
        <f t="shared" si="2"/>
        <v>45360</v>
      </c>
      <c r="D20" t="str">
        <f t="shared" ca="1" si="1"/>
        <v>In Warrenty</v>
      </c>
    </row>
    <row r="21" spans="1:4" x14ac:dyDescent="0.25">
      <c r="A21" t="str">
        <f t="shared" ca="1" si="0"/>
        <v>No parts</v>
      </c>
      <c r="B21" s="10">
        <v>42204</v>
      </c>
      <c r="C21" s="1">
        <f t="shared" si="2"/>
        <v>44031</v>
      </c>
      <c r="D21" t="str">
        <f t="shared" ca="1" si="1"/>
        <v>Out of warrenty</v>
      </c>
    </row>
    <row r="22" spans="1:4" x14ac:dyDescent="0.25">
      <c r="A22" t="str">
        <f t="shared" ca="1" si="0"/>
        <v>All parts</v>
      </c>
      <c r="B22" s="10">
        <v>44161</v>
      </c>
      <c r="C22" s="1">
        <f t="shared" si="2"/>
        <v>45987</v>
      </c>
      <c r="D22" t="str">
        <f t="shared" ca="1" si="1"/>
        <v>In Warrenty</v>
      </c>
    </row>
    <row r="23" spans="1:4" x14ac:dyDescent="0.25">
      <c r="A23" t="str">
        <f t="shared" ca="1" si="0"/>
        <v>No parts</v>
      </c>
      <c r="B23" s="10">
        <v>40675</v>
      </c>
      <c r="C23" s="1">
        <f t="shared" si="2"/>
        <v>42502</v>
      </c>
      <c r="D23" t="str">
        <f t="shared" ca="1" si="1"/>
        <v>Out of warrenty</v>
      </c>
    </row>
    <row r="24" spans="1:4" x14ac:dyDescent="0.25">
      <c r="A24" t="str">
        <f t="shared" ca="1" si="0"/>
        <v>All parts</v>
      </c>
      <c r="B24" s="10">
        <v>45157</v>
      </c>
      <c r="C24" s="1">
        <f t="shared" si="2"/>
        <v>46984</v>
      </c>
      <c r="D24" t="str">
        <f t="shared" ca="1" si="1"/>
        <v>In Warrenty</v>
      </c>
    </row>
    <row r="25" spans="1:4" x14ac:dyDescent="0.25">
      <c r="A25" t="str">
        <f t="shared" ca="1" si="0"/>
        <v>No parts</v>
      </c>
      <c r="B25" s="10">
        <v>42405</v>
      </c>
      <c r="C25" s="1">
        <f t="shared" si="2"/>
        <v>44232</v>
      </c>
      <c r="D25" t="str">
        <f t="shared" ca="1" si="1"/>
        <v>Out of warrenty</v>
      </c>
    </row>
    <row r="26" spans="1:4" x14ac:dyDescent="0.25">
      <c r="A26" t="str">
        <f t="shared" ca="1" si="0"/>
        <v>No parts</v>
      </c>
      <c r="B26" s="10">
        <v>43255</v>
      </c>
      <c r="C26" s="1">
        <f t="shared" si="2"/>
        <v>45081</v>
      </c>
      <c r="D26" t="str">
        <f t="shared" ca="1" si="1"/>
        <v>Out of warrenty</v>
      </c>
    </row>
    <row r="27" spans="1:4" x14ac:dyDescent="0.25">
      <c r="A27" t="str">
        <f t="shared" ca="1" si="0"/>
        <v>No parts</v>
      </c>
      <c r="B27" s="10">
        <v>41192</v>
      </c>
      <c r="C27" s="1">
        <f t="shared" si="2"/>
        <v>43018</v>
      </c>
      <c r="D27" t="str">
        <f t="shared" ca="1" si="1"/>
        <v>Out of warrenty</v>
      </c>
    </row>
    <row r="28" spans="1:4" x14ac:dyDescent="0.25">
      <c r="A28" t="str">
        <f t="shared" ca="1" si="0"/>
        <v>All parts</v>
      </c>
      <c r="B28" s="10">
        <v>44680</v>
      </c>
      <c r="C28" s="1">
        <f t="shared" si="2"/>
        <v>46506</v>
      </c>
      <c r="D28" t="str">
        <f t="shared" ca="1" si="1"/>
        <v>In Warrenty</v>
      </c>
    </row>
    <row r="29" spans="1:4" x14ac:dyDescent="0.25">
      <c r="A29" t="str">
        <f t="shared" ca="1" si="0"/>
        <v>No parts</v>
      </c>
      <c r="B29" s="10">
        <v>41896</v>
      </c>
      <c r="C29" s="1">
        <f t="shared" si="2"/>
        <v>43722</v>
      </c>
      <c r="D29" t="str">
        <f t="shared" ca="1" si="1"/>
        <v>Out of warrenty</v>
      </c>
    </row>
    <row r="30" spans="1:4" x14ac:dyDescent="0.25">
      <c r="A30" t="str">
        <f t="shared" ca="1" si="0"/>
        <v>All parts</v>
      </c>
      <c r="B30" s="10">
        <v>44551</v>
      </c>
      <c r="C30" s="1">
        <f t="shared" si="2"/>
        <v>46377</v>
      </c>
      <c r="D30" t="str">
        <f t="shared" ca="1" si="1"/>
        <v>In Warrenty</v>
      </c>
    </row>
    <row r="31" spans="1:4" x14ac:dyDescent="0.25">
      <c r="A31" t="str">
        <f t="shared" ca="1" si="0"/>
        <v>No parts</v>
      </c>
      <c r="B31" s="10">
        <v>42795</v>
      </c>
      <c r="C31" s="1">
        <f t="shared" si="2"/>
        <v>44621</v>
      </c>
      <c r="D31" t="str">
        <f t="shared" ca="1" si="1"/>
        <v>Out of warrenty</v>
      </c>
    </row>
    <row r="32" spans="1:4" x14ac:dyDescent="0.25">
      <c r="A32" t="str">
        <f t="shared" ca="1" si="0"/>
        <v>No parts</v>
      </c>
      <c r="B32" s="10">
        <v>41463</v>
      </c>
      <c r="C32" s="1">
        <f t="shared" si="2"/>
        <v>43289</v>
      </c>
      <c r="D32" t="str">
        <f t="shared" ca="1" si="1"/>
        <v>Out of warrenty</v>
      </c>
    </row>
    <row r="33" spans="1:4" x14ac:dyDescent="0.25">
      <c r="A33" t="str">
        <f t="shared" ca="1" si="0"/>
        <v>All parts</v>
      </c>
      <c r="B33" s="10">
        <v>43780</v>
      </c>
      <c r="C33" s="1">
        <f t="shared" si="2"/>
        <v>45607</v>
      </c>
      <c r="D33" t="str">
        <f t="shared" ca="1" si="1"/>
        <v>In Warrenty</v>
      </c>
    </row>
    <row r="34" spans="1:4" x14ac:dyDescent="0.25">
      <c r="A34" t="str">
        <f t="shared" ca="1" si="0"/>
        <v>All parts</v>
      </c>
      <c r="B34" s="10">
        <v>43975</v>
      </c>
      <c r="C34" s="1">
        <f t="shared" si="2"/>
        <v>45801</v>
      </c>
      <c r="D34" t="str">
        <f t="shared" ca="1" si="1"/>
        <v>In Warrenty</v>
      </c>
    </row>
    <row r="35" spans="1:4" x14ac:dyDescent="0.25">
      <c r="A35" t="str">
        <f t="shared" ca="1" si="0"/>
        <v>No parts</v>
      </c>
      <c r="B35" s="10">
        <v>40783</v>
      </c>
      <c r="C35" s="1">
        <f t="shared" si="2"/>
        <v>42610</v>
      </c>
      <c r="D35" t="str">
        <f t="shared" ca="1" si="1"/>
        <v>Out of warrenty</v>
      </c>
    </row>
    <row r="36" spans="1:4" x14ac:dyDescent="0.25">
      <c r="A36" t="str">
        <f t="shared" ca="1" si="0"/>
        <v>All parts</v>
      </c>
      <c r="B36" s="10">
        <v>44944</v>
      </c>
      <c r="C36" s="1">
        <f t="shared" si="2"/>
        <v>46770</v>
      </c>
      <c r="D36" t="str">
        <f t="shared" ca="1" si="1"/>
        <v>In Warrenty</v>
      </c>
    </row>
    <row r="37" spans="1:4" x14ac:dyDescent="0.25">
      <c r="A37" t="str">
        <f t="shared" ca="1" si="0"/>
        <v>No parts</v>
      </c>
      <c r="B37" s="10">
        <v>42047</v>
      </c>
      <c r="C37" s="1">
        <f t="shared" si="2"/>
        <v>43873</v>
      </c>
      <c r="D37" t="str">
        <f t="shared" ca="1" si="1"/>
        <v>Out of warrenty</v>
      </c>
    </row>
    <row r="38" spans="1:4" x14ac:dyDescent="0.25">
      <c r="A38" t="str">
        <f t="shared" ca="1" si="0"/>
        <v>No parts</v>
      </c>
      <c r="B38" s="10">
        <v>42541</v>
      </c>
      <c r="C38" s="1">
        <f t="shared" si="2"/>
        <v>44367</v>
      </c>
      <c r="D38" t="str">
        <f t="shared" ca="1" si="1"/>
        <v>Out of warrenty</v>
      </c>
    </row>
    <row r="39" spans="1:4" x14ac:dyDescent="0.25">
      <c r="A39" t="str">
        <f t="shared" ca="1" si="0"/>
        <v>All parts</v>
      </c>
      <c r="B39" s="10">
        <v>43399</v>
      </c>
      <c r="C39" s="1">
        <f t="shared" si="2"/>
        <v>45225</v>
      </c>
      <c r="D39" t="str">
        <f t="shared" ca="1" si="1"/>
        <v>In Warrenty</v>
      </c>
    </row>
    <row r="40" spans="1:4" x14ac:dyDescent="0.25">
      <c r="A40" t="str">
        <f t="shared" ca="1" si="0"/>
        <v>No parts</v>
      </c>
      <c r="B40" s="10">
        <v>41006</v>
      </c>
      <c r="C40" s="1">
        <f t="shared" si="2"/>
        <v>42832</v>
      </c>
      <c r="D40" t="str">
        <f t="shared" ca="1" si="1"/>
        <v>Out of warrenty</v>
      </c>
    </row>
    <row r="41" spans="1:4" x14ac:dyDescent="0.25">
      <c r="A41" t="str">
        <f t="shared" ca="1" si="0"/>
        <v>No parts</v>
      </c>
      <c r="B41" s="10">
        <v>42980</v>
      </c>
      <c r="C41" s="1">
        <f t="shared" si="2"/>
        <v>44806</v>
      </c>
      <c r="D41" t="str">
        <f t="shared" ca="1" si="1"/>
        <v>Out of warrenty</v>
      </c>
    </row>
    <row r="42" spans="1:4" x14ac:dyDescent="0.25">
      <c r="A42" t="str">
        <f t="shared" ca="1" si="0"/>
        <v>No parts</v>
      </c>
      <c r="B42" s="10">
        <v>41979</v>
      </c>
      <c r="C42" s="1">
        <f t="shared" si="2"/>
        <v>43805</v>
      </c>
      <c r="D42" t="str">
        <f t="shared" ca="1" si="1"/>
        <v>Out of warrenty</v>
      </c>
    </row>
    <row r="43" spans="1:4" x14ac:dyDescent="0.25">
      <c r="A43" t="str">
        <f t="shared" ca="1" si="0"/>
        <v>All parts</v>
      </c>
      <c r="B43" s="10">
        <v>43539</v>
      </c>
      <c r="C43" s="1">
        <f t="shared" si="2"/>
        <v>45366</v>
      </c>
      <c r="D43" t="str">
        <f t="shared" ca="1" si="1"/>
        <v>In Warrenty</v>
      </c>
    </row>
    <row r="44" spans="1:4" x14ac:dyDescent="0.25">
      <c r="A44" t="str">
        <f t="shared" ca="1" si="0"/>
        <v>All parts</v>
      </c>
      <c r="B44" s="10">
        <v>45136</v>
      </c>
      <c r="C44" s="1">
        <f>DATE(YEAR(B44)+3,MONTH(B44),DAY(B44))</f>
        <v>46232</v>
      </c>
      <c r="D44" t="str">
        <f t="shared" ca="1" si="1"/>
        <v>In Warrenty</v>
      </c>
    </row>
    <row r="45" spans="1:4" x14ac:dyDescent="0.25">
      <c r="A45" t="str">
        <f t="shared" ca="1" si="0"/>
        <v>All parts</v>
      </c>
      <c r="B45" s="10">
        <v>44501</v>
      </c>
      <c r="C45" s="1">
        <f t="shared" ref="C45:C102" si="3">DATE(YEAR(B45)+3,MONTH(B45),DAY(B45))</f>
        <v>45597</v>
      </c>
      <c r="D45" t="str">
        <f t="shared" ca="1" si="1"/>
        <v>In Warrenty</v>
      </c>
    </row>
    <row r="46" spans="1:4" x14ac:dyDescent="0.25">
      <c r="A46" t="str">
        <f t="shared" ca="1" si="0"/>
        <v>No parts</v>
      </c>
      <c r="B46" s="10">
        <v>41399</v>
      </c>
      <c r="C46" s="1">
        <f t="shared" si="3"/>
        <v>42495</v>
      </c>
      <c r="D46" t="str">
        <f t="shared" ca="1" si="1"/>
        <v>Out of warrenty</v>
      </c>
    </row>
    <row r="47" spans="1:4" x14ac:dyDescent="0.25">
      <c r="A47" t="str">
        <f t="shared" ca="1" si="0"/>
        <v>All parts</v>
      </c>
      <c r="B47" s="10">
        <v>44786</v>
      </c>
      <c r="C47" s="1">
        <f t="shared" si="3"/>
        <v>45882</v>
      </c>
      <c r="D47" t="str">
        <f t="shared" ca="1" si="1"/>
        <v>In Warrenty</v>
      </c>
    </row>
    <row r="48" spans="1:4" x14ac:dyDescent="0.25">
      <c r="A48" t="str">
        <f t="shared" ca="1" si="0"/>
        <v>No parts</v>
      </c>
      <c r="B48" s="10">
        <v>40598</v>
      </c>
      <c r="C48" s="1">
        <f t="shared" si="3"/>
        <v>41694</v>
      </c>
      <c r="D48" t="str">
        <f t="shared" ca="1" si="1"/>
        <v>Out of warrenty</v>
      </c>
    </row>
    <row r="49" spans="1:4" x14ac:dyDescent="0.25">
      <c r="A49" t="str">
        <f t="shared" ca="1" si="0"/>
        <v>No parts</v>
      </c>
      <c r="B49" s="10">
        <v>43997</v>
      </c>
      <c r="C49" s="1">
        <f t="shared" si="3"/>
        <v>45092</v>
      </c>
      <c r="D49" t="str">
        <f t="shared" ca="1" si="1"/>
        <v>Out of warrenty</v>
      </c>
    </row>
    <row r="50" spans="1:4" x14ac:dyDescent="0.25">
      <c r="A50" t="str">
        <f t="shared" ca="1" si="0"/>
        <v>No parts</v>
      </c>
      <c r="B50" s="10">
        <v>42295</v>
      </c>
      <c r="C50" s="1">
        <f t="shared" si="3"/>
        <v>43391</v>
      </c>
      <c r="D50" t="str">
        <f t="shared" ca="1" si="1"/>
        <v>Out of warrenty</v>
      </c>
    </row>
    <row r="51" spans="1:4" x14ac:dyDescent="0.25">
      <c r="A51" t="str">
        <f t="shared" ca="1" si="0"/>
        <v>No parts</v>
      </c>
      <c r="B51" s="10">
        <v>43202</v>
      </c>
      <c r="C51" s="1">
        <f t="shared" si="3"/>
        <v>44298</v>
      </c>
      <c r="D51" t="str">
        <f t="shared" ca="1" si="1"/>
        <v>Out of warrenty</v>
      </c>
    </row>
    <row r="52" spans="1:4" x14ac:dyDescent="0.25">
      <c r="A52" t="str">
        <f t="shared" ca="1" si="0"/>
        <v>No parts</v>
      </c>
      <c r="B52" s="10">
        <v>41180</v>
      </c>
      <c r="C52" s="1">
        <f t="shared" si="3"/>
        <v>42275</v>
      </c>
      <c r="D52" t="str">
        <f t="shared" ca="1" si="1"/>
        <v>Out of warrenty</v>
      </c>
    </row>
    <row r="53" spans="1:4" x14ac:dyDescent="0.25">
      <c r="A53" t="str">
        <f t="shared" ca="1" si="0"/>
        <v>No parts</v>
      </c>
      <c r="B53" s="10">
        <v>42707</v>
      </c>
      <c r="C53" s="1">
        <f t="shared" si="3"/>
        <v>43802</v>
      </c>
      <c r="D53" t="str">
        <f t="shared" ca="1" si="1"/>
        <v>Out of warrenty</v>
      </c>
    </row>
    <row r="54" spans="1:4" x14ac:dyDescent="0.25">
      <c r="A54" t="str">
        <f t="shared" ca="1" si="0"/>
        <v>All parts</v>
      </c>
      <c r="B54" s="10">
        <v>45007</v>
      </c>
      <c r="C54" s="1">
        <f t="shared" si="3"/>
        <v>46103</v>
      </c>
      <c r="D54" t="str">
        <f t="shared" ca="1" si="1"/>
        <v>In Warrenty</v>
      </c>
    </row>
    <row r="55" spans="1:4" x14ac:dyDescent="0.25">
      <c r="A55" t="str">
        <f t="shared" ca="1" si="0"/>
        <v>No parts</v>
      </c>
      <c r="B55" s="10">
        <v>41822</v>
      </c>
      <c r="C55" s="1">
        <f t="shared" si="3"/>
        <v>42918</v>
      </c>
      <c r="D55" t="str">
        <f t="shared" ca="1" si="1"/>
        <v>Out of warrenty</v>
      </c>
    </row>
    <row r="56" spans="1:4" x14ac:dyDescent="0.25">
      <c r="A56" t="str">
        <f t="shared" ca="1" si="0"/>
        <v>No parts</v>
      </c>
      <c r="B56" s="10">
        <v>43047</v>
      </c>
      <c r="C56" s="1">
        <f t="shared" si="3"/>
        <v>44143</v>
      </c>
      <c r="D56" t="str">
        <f t="shared" ca="1" si="1"/>
        <v>Out of warrenty</v>
      </c>
    </row>
    <row r="57" spans="1:4" x14ac:dyDescent="0.25">
      <c r="A57" t="str">
        <f t="shared" ca="1" si="0"/>
        <v>No parts</v>
      </c>
      <c r="B57" s="10">
        <v>40683</v>
      </c>
      <c r="C57" s="1">
        <f t="shared" si="3"/>
        <v>41779</v>
      </c>
      <c r="D57" t="str">
        <f t="shared" ca="1" si="1"/>
        <v>Out of warrenty</v>
      </c>
    </row>
    <row r="58" spans="1:4" x14ac:dyDescent="0.25">
      <c r="A58" t="str">
        <f t="shared" ca="1" si="0"/>
        <v>No parts</v>
      </c>
      <c r="B58" s="10">
        <v>43702</v>
      </c>
      <c r="C58" s="1">
        <f t="shared" si="3"/>
        <v>44798</v>
      </c>
      <c r="D58" t="str">
        <f t="shared" ca="1" si="1"/>
        <v>Out of warrenty</v>
      </c>
    </row>
    <row r="59" spans="1:4" x14ac:dyDescent="0.25">
      <c r="A59" t="str">
        <f t="shared" ca="1" si="0"/>
        <v>No parts</v>
      </c>
      <c r="B59" s="10">
        <v>41315</v>
      </c>
      <c r="C59" s="1">
        <f t="shared" si="3"/>
        <v>42410</v>
      </c>
      <c r="D59" t="str">
        <f t="shared" ca="1" si="1"/>
        <v>Out of warrenty</v>
      </c>
    </row>
    <row r="60" spans="1:4" x14ac:dyDescent="0.25">
      <c r="A60" t="str">
        <f t="shared" ca="1" si="0"/>
        <v>All parts</v>
      </c>
      <c r="B60" s="10">
        <v>44358</v>
      </c>
      <c r="C60" s="1">
        <f t="shared" si="3"/>
        <v>45454</v>
      </c>
      <c r="D60" t="str">
        <f t="shared" ca="1" si="1"/>
        <v>In Warrenty</v>
      </c>
    </row>
    <row r="61" spans="1:4" x14ac:dyDescent="0.25">
      <c r="A61" t="str">
        <f t="shared" ca="1" si="0"/>
        <v>All parts</v>
      </c>
      <c r="B61" s="10">
        <v>44848</v>
      </c>
      <c r="C61" s="1">
        <f t="shared" si="3"/>
        <v>45944</v>
      </c>
      <c r="D61" t="str">
        <f t="shared" ca="1" si="1"/>
        <v>In Warrenty</v>
      </c>
    </row>
    <row r="62" spans="1:4" x14ac:dyDescent="0.25">
      <c r="A62" t="str">
        <f t="shared" ca="1" si="0"/>
        <v>No parts</v>
      </c>
      <c r="B62" s="10">
        <v>42118</v>
      </c>
      <c r="C62" s="1">
        <f t="shared" si="3"/>
        <v>43214</v>
      </c>
      <c r="D62" t="str">
        <f t="shared" ca="1" si="1"/>
        <v>Out of warrenty</v>
      </c>
    </row>
    <row r="63" spans="1:4" x14ac:dyDescent="0.25">
      <c r="A63" t="str">
        <f t="shared" ca="1" si="0"/>
        <v>No parts</v>
      </c>
      <c r="B63" s="10">
        <v>43353</v>
      </c>
      <c r="C63" s="1">
        <f t="shared" si="3"/>
        <v>44449</v>
      </c>
      <c r="D63" t="str">
        <f t="shared" ca="1" si="1"/>
        <v>Out of warrenty</v>
      </c>
    </row>
    <row r="64" spans="1:4" x14ac:dyDescent="0.25">
      <c r="A64" t="str">
        <f t="shared" ca="1" si="0"/>
        <v>No parts</v>
      </c>
      <c r="B64" s="10">
        <v>41989</v>
      </c>
      <c r="C64" s="1">
        <f t="shared" si="3"/>
        <v>43085</v>
      </c>
      <c r="D64" t="str">
        <f t="shared" ca="1" si="1"/>
        <v>Out of warrenty</v>
      </c>
    </row>
    <row r="65" spans="1:4" x14ac:dyDescent="0.25">
      <c r="A65" t="str">
        <f t="shared" ca="1" si="0"/>
        <v>No parts</v>
      </c>
      <c r="B65" s="10">
        <v>42798</v>
      </c>
      <c r="C65" s="1">
        <f t="shared" si="3"/>
        <v>43894</v>
      </c>
      <c r="D65" t="str">
        <f t="shared" ca="1" si="1"/>
        <v>Out of warrenty</v>
      </c>
    </row>
    <row r="66" spans="1:4" x14ac:dyDescent="0.25">
      <c r="A66" t="str">
        <f t="shared" ca="1" si="0"/>
        <v>No parts</v>
      </c>
      <c r="B66" s="10">
        <v>44017</v>
      </c>
      <c r="C66" s="1">
        <f t="shared" si="3"/>
        <v>45112</v>
      </c>
      <c r="D66" t="str">
        <f t="shared" ca="1" si="1"/>
        <v>Out of warrenty</v>
      </c>
    </row>
    <row r="67" spans="1:4" x14ac:dyDescent="0.25">
      <c r="A67" t="str">
        <f t="shared" ref="A67:A102" ca="1" si="4">IF(C67&gt;TODAY(),"All parts","No parts")</f>
        <v>No parts</v>
      </c>
      <c r="B67" s="10">
        <v>42689</v>
      </c>
      <c r="C67" s="1">
        <f t="shared" si="3"/>
        <v>43784</v>
      </c>
      <c r="D67" t="str">
        <f t="shared" ref="D67:D102" ca="1" si="5">IF(C67&gt;TODAY(),"In Warrenty","Out of warrenty")</f>
        <v>Out of warrenty</v>
      </c>
    </row>
    <row r="68" spans="1:4" x14ac:dyDescent="0.25">
      <c r="A68" t="str">
        <f t="shared" ca="1" si="4"/>
        <v>No parts</v>
      </c>
      <c r="B68" s="10">
        <v>41059</v>
      </c>
      <c r="C68" s="1">
        <f t="shared" si="3"/>
        <v>42154</v>
      </c>
      <c r="D68" t="str">
        <f t="shared" ca="1" si="5"/>
        <v>Out of warrenty</v>
      </c>
    </row>
    <row r="69" spans="1:4" x14ac:dyDescent="0.25">
      <c r="A69" t="str">
        <f t="shared" ca="1" si="4"/>
        <v>All parts</v>
      </c>
      <c r="B69" s="10">
        <v>45145</v>
      </c>
      <c r="C69" s="1">
        <f t="shared" si="3"/>
        <v>46241</v>
      </c>
      <c r="D69" t="str">
        <f t="shared" ca="1" si="5"/>
        <v>In Warrenty</v>
      </c>
    </row>
    <row r="70" spans="1:4" x14ac:dyDescent="0.25">
      <c r="A70" t="str">
        <f t="shared" ca="1" si="4"/>
        <v>No parts</v>
      </c>
      <c r="B70" s="10">
        <v>40593</v>
      </c>
      <c r="C70" s="1">
        <f t="shared" si="3"/>
        <v>41689</v>
      </c>
      <c r="D70" t="str">
        <f t="shared" ca="1" si="5"/>
        <v>Out of warrenty</v>
      </c>
    </row>
    <row r="71" spans="1:4" x14ac:dyDescent="0.25">
      <c r="A71" t="str">
        <f t="shared" ca="1" si="4"/>
        <v>No parts</v>
      </c>
      <c r="B71" s="10">
        <v>41791</v>
      </c>
      <c r="C71" s="1">
        <f t="shared" si="3"/>
        <v>42887</v>
      </c>
      <c r="D71" t="str">
        <f t="shared" ca="1" si="5"/>
        <v>Out of warrenty</v>
      </c>
    </row>
    <row r="72" spans="1:4" x14ac:dyDescent="0.25">
      <c r="A72" t="str">
        <f t="shared" ca="1" si="4"/>
        <v>No parts</v>
      </c>
      <c r="B72" s="10">
        <v>43744</v>
      </c>
      <c r="C72" s="1">
        <f t="shared" si="3"/>
        <v>44840</v>
      </c>
      <c r="D72" t="str">
        <f t="shared" ca="1" si="5"/>
        <v>Out of warrenty</v>
      </c>
    </row>
    <row r="73" spans="1:4" x14ac:dyDescent="0.25">
      <c r="A73" t="str">
        <f t="shared" ca="1" si="4"/>
        <v>No parts</v>
      </c>
      <c r="B73" s="10">
        <v>43212</v>
      </c>
      <c r="C73" s="1">
        <f t="shared" si="3"/>
        <v>44308</v>
      </c>
      <c r="D73" t="str">
        <f t="shared" ca="1" si="5"/>
        <v>Out of warrenty</v>
      </c>
    </row>
    <row r="74" spans="1:4" x14ac:dyDescent="0.25">
      <c r="A74" t="str">
        <f t="shared" ca="1" si="4"/>
        <v>No parts</v>
      </c>
      <c r="B74" s="10">
        <v>42265</v>
      </c>
      <c r="C74" s="1">
        <f t="shared" si="3"/>
        <v>43361</v>
      </c>
      <c r="D74" t="str">
        <f t="shared" ca="1" si="5"/>
        <v>Out of warrenty</v>
      </c>
    </row>
    <row r="75" spans="1:4" x14ac:dyDescent="0.25">
      <c r="A75" t="str">
        <f t="shared" ca="1" si="4"/>
        <v>All parts</v>
      </c>
      <c r="B75" s="10">
        <v>44191</v>
      </c>
      <c r="C75" s="1">
        <f t="shared" si="3"/>
        <v>45286</v>
      </c>
      <c r="D75" t="str">
        <f t="shared" ca="1" si="5"/>
        <v>In Warrenty</v>
      </c>
    </row>
    <row r="76" spans="1:4" x14ac:dyDescent="0.25">
      <c r="A76" t="str">
        <f t="shared" ca="1" si="4"/>
        <v>No parts</v>
      </c>
      <c r="B76" s="10">
        <v>41345</v>
      </c>
      <c r="C76" s="1">
        <f t="shared" si="3"/>
        <v>42441</v>
      </c>
      <c r="D76" t="str">
        <f t="shared" ca="1" si="5"/>
        <v>Out of warrenty</v>
      </c>
    </row>
    <row r="77" spans="1:4" x14ac:dyDescent="0.25">
      <c r="A77" t="str">
        <f t="shared" ca="1" si="4"/>
        <v>No parts</v>
      </c>
      <c r="B77" s="10">
        <v>40747</v>
      </c>
      <c r="C77" s="1">
        <f t="shared" si="3"/>
        <v>41843</v>
      </c>
      <c r="D77" t="str">
        <f t="shared" ca="1" si="5"/>
        <v>Out of warrenty</v>
      </c>
    </row>
    <row r="78" spans="1:4" x14ac:dyDescent="0.25">
      <c r="A78" t="str">
        <f t="shared" ca="1" si="4"/>
        <v>No parts</v>
      </c>
      <c r="B78" s="10">
        <v>43066</v>
      </c>
      <c r="C78" s="1">
        <f t="shared" si="3"/>
        <v>44162</v>
      </c>
      <c r="D78" t="str">
        <f t="shared" ca="1" si="5"/>
        <v>Out of warrenty</v>
      </c>
    </row>
    <row r="79" spans="1:4" x14ac:dyDescent="0.25">
      <c r="A79" t="str">
        <f t="shared" ca="1" si="4"/>
        <v>All parts</v>
      </c>
      <c r="B79" s="10">
        <v>44324</v>
      </c>
      <c r="C79" s="1">
        <f t="shared" si="3"/>
        <v>45420</v>
      </c>
      <c r="D79" t="str">
        <f t="shared" ca="1" si="5"/>
        <v>In Warrenty</v>
      </c>
    </row>
    <row r="80" spans="1:4" x14ac:dyDescent="0.25">
      <c r="A80" t="str">
        <f t="shared" ca="1" si="4"/>
        <v>No parts</v>
      </c>
      <c r="B80" s="10">
        <v>42584</v>
      </c>
      <c r="C80" s="1">
        <f t="shared" si="3"/>
        <v>43679</v>
      </c>
      <c r="D80" t="str">
        <f t="shared" ca="1" si="5"/>
        <v>Out of warrenty</v>
      </c>
    </row>
    <row r="81" spans="1:4" x14ac:dyDescent="0.25">
      <c r="A81" t="str">
        <f t="shared" ca="1" si="4"/>
        <v>All parts</v>
      </c>
      <c r="B81" s="10">
        <v>44620</v>
      </c>
      <c r="C81" s="1">
        <f t="shared" si="3"/>
        <v>45716</v>
      </c>
      <c r="D81" t="str">
        <f t="shared" ca="1" si="5"/>
        <v>In Warrenty</v>
      </c>
    </row>
    <row r="82" spans="1:4" x14ac:dyDescent="0.25">
      <c r="A82" t="str">
        <f t="shared" ca="1" si="4"/>
        <v>No parts</v>
      </c>
      <c r="B82" s="10">
        <v>41084</v>
      </c>
      <c r="C82" s="1">
        <f t="shared" si="3"/>
        <v>42179</v>
      </c>
      <c r="D82" t="str">
        <f t="shared" ca="1" si="5"/>
        <v>Out of warrenty</v>
      </c>
    </row>
    <row r="83" spans="1:4" x14ac:dyDescent="0.25">
      <c r="A83" t="str">
        <f t="shared" ca="1" si="4"/>
        <v>No parts</v>
      </c>
      <c r="B83" s="10">
        <v>41942</v>
      </c>
      <c r="C83" s="1">
        <f t="shared" si="3"/>
        <v>43038</v>
      </c>
      <c r="D83" t="str">
        <f t="shared" ca="1" si="5"/>
        <v>Out of warrenty</v>
      </c>
    </row>
    <row r="84" spans="1:4" x14ac:dyDescent="0.25">
      <c r="A84" t="str">
        <f t="shared" ca="1" si="4"/>
        <v>No parts</v>
      </c>
      <c r="B84" s="10">
        <v>43570</v>
      </c>
      <c r="C84" s="1">
        <f t="shared" si="3"/>
        <v>44666</v>
      </c>
      <c r="D84" t="str">
        <f t="shared" ca="1" si="5"/>
        <v>Out of warrenty</v>
      </c>
    </row>
    <row r="85" spans="1:4" x14ac:dyDescent="0.25">
      <c r="A85" t="str">
        <f t="shared" ca="1" si="4"/>
        <v>No parts</v>
      </c>
      <c r="B85" s="10">
        <v>41526</v>
      </c>
      <c r="C85" s="1">
        <f t="shared" si="3"/>
        <v>42622</v>
      </c>
      <c r="D85" t="str">
        <f t="shared" ca="1" si="5"/>
        <v>Out of warrenty</v>
      </c>
    </row>
    <row r="86" spans="1:4" x14ac:dyDescent="0.25">
      <c r="A86" t="str">
        <f t="shared" ca="1" si="4"/>
        <v>No parts</v>
      </c>
      <c r="B86" s="10">
        <v>43435</v>
      </c>
      <c r="C86" s="1">
        <f t="shared" si="3"/>
        <v>44531</v>
      </c>
      <c r="D86" t="str">
        <f t="shared" ca="1" si="5"/>
        <v>Out of warrenty</v>
      </c>
    </row>
    <row r="87" spans="1:4" x14ac:dyDescent="0.25">
      <c r="A87" t="str">
        <f t="shared" ca="1" si="4"/>
        <v>No parts</v>
      </c>
      <c r="B87" s="10">
        <v>42082</v>
      </c>
      <c r="C87" s="1">
        <f t="shared" si="3"/>
        <v>43178</v>
      </c>
      <c r="D87" t="str">
        <f t="shared" ca="1" si="5"/>
        <v>Out of warrenty</v>
      </c>
    </row>
    <row r="88" spans="1:4" x14ac:dyDescent="0.25">
      <c r="A88" t="str">
        <f t="shared" ca="1" si="4"/>
        <v>All parts</v>
      </c>
      <c r="B88" s="10">
        <v>45138</v>
      </c>
      <c r="C88" s="1">
        <f t="shared" si="3"/>
        <v>46234</v>
      </c>
      <c r="D88" t="str">
        <f t="shared" ca="1" si="5"/>
        <v>In Warrenty</v>
      </c>
    </row>
    <row r="89" spans="1:4" x14ac:dyDescent="0.25">
      <c r="A89" t="str">
        <f t="shared" ca="1" si="4"/>
        <v>All parts</v>
      </c>
      <c r="B89" s="10">
        <v>44504</v>
      </c>
      <c r="C89" s="1">
        <f t="shared" si="3"/>
        <v>45600</v>
      </c>
      <c r="D89" t="str">
        <f t="shared" ca="1" si="5"/>
        <v>In Warrenty</v>
      </c>
    </row>
    <row r="90" spans="1:4" x14ac:dyDescent="0.25">
      <c r="A90" t="str">
        <f t="shared" ca="1" si="4"/>
        <v>No parts</v>
      </c>
      <c r="B90" s="10">
        <v>43967</v>
      </c>
      <c r="C90" s="1">
        <f t="shared" si="3"/>
        <v>45062</v>
      </c>
      <c r="D90" t="str">
        <f t="shared" ca="1" si="5"/>
        <v>Out of warrenty</v>
      </c>
    </row>
    <row r="91" spans="1:4" x14ac:dyDescent="0.25">
      <c r="A91" t="str">
        <f t="shared" ca="1" si="4"/>
        <v>No parts</v>
      </c>
      <c r="B91" s="10">
        <v>42968</v>
      </c>
      <c r="C91" s="1">
        <f t="shared" si="3"/>
        <v>44064</v>
      </c>
      <c r="D91" t="str">
        <f t="shared" ca="1" si="5"/>
        <v>Out of warrenty</v>
      </c>
    </row>
    <row r="92" spans="1:4" x14ac:dyDescent="0.25">
      <c r="A92" t="str">
        <f t="shared" ca="1" si="4"/>
        <v>No parts</v>
      </c>
      <c r="B92" s="10">
        <v>40581</v>
      </c>
      <c r="C92" s="1">
        <f t="shared" si="3"/>
        <v>41677</v>
      </c>
      <c r="D92" t="str">
        <f t="shared" ca="1" si="5"/>
        <v>Out of warrenty</v>
      </c>
    </row>
    <row r="93" spans="1:4" x14ac:dyDescent="0.25">
      <c r="A93" t="str">
        <f t="shared" ca="1" si="4"/>
        <v>All parts</v>
      </c>
      <c r="B93" s="10">
        <v>44718</v>
      </c>
      <c r="C93" s="1">
        <f t="shared" si="3"/>
        <v>45814</v>
      </c>
      <c r="D93" t="str">
        <f t="shared" ca="1" si="5"/>
        <v>In Warrenty</v>
      </c>
    </row>
    <row r="94" spans="1:4" x14ac:dyDescent="0.25">
      <c r="A94" t="str">
        <f t="shared" ca="1" si="4"/>
        <v>No parts</v>
      </c>
      <c r="B94" s="10">
        <v>42655</v>
      </c>
      <c r="C94" s="1">
        <f t="shared" si="3"/>
        <v>43750</v>
      </c>
      <c r="D94" t="str">
        <f t="shared" ca="1" si="5"/>
        <v>Out of warrenty</v>
      </c>
    </row>
    <row r="95" spans="1:4" x14ac:dyDescent="0.25">
      <c r="A95" t="str">
        <f t="shared" ca="1" si="4"/>
        <v>No parts</v>
      </c>
      <c r="B95" s="10">
        <v>41008</v>
      </c>
      <c r="C95" s="1">
        <f t="shared" si="3"/>
        <v>42103</v>
      </c>
      <c r="D95" t="str">
        <f t="shared" ca="1" si="5"/>
        <v>Out of warrenty</v>
      </c>
    </row>
    <row r="96" spans="1:4" x14ac:dyDescent="0.25">
      <c r="A96" t="str">
        <f t="shared" ca="1" si="4"/>
        <v>No parts</v>
      </c>
      <c r="B96" s="10">
        <v>43365</v>
      </c>
      <c r="C96" s="1">
        <f t="shared" si="3"/>
        <v>44461</v>
      </c>
      <c r="D96" t="str">
        <f t="shared" ca="1" si="5"/>
        <v>Out of warrenty</v>
      </c>
    </row>
    <row r="97" spans="1:4" x14ac:dyDescent="0.25">
      <c r="A97" t="str">
        <f t="shared" ca="1" si="4"/>
        <v>No parts</v>
      </c>
      <c r="B97" s="10">
        <v>41981</v>
      </c>
      <c r="C97" s="1">
        <f t="shared" si="3"/>
        <v>43077</v>
      </c>
      <c r="D97" t="str">
        <f t="shared" ca="1" si="5"/>
        <v>Out of warrenty</v>
      </c>
    </row>
    <row r="98" spans="1:4" x14ac:dyDescent="0.25">
      <c r="A98" t="str">
        <f t="shared" ca="1" si="4"/>
        <v>No parts</v>
      </c>
      <c r="B98" s="10">
        <v>42823</v>
      </c>
      <c r="C98" s="1">
        <f t="shared" si="3"/>
        <v>43919</v>
      </c>
      <c r="D98" t="str">
        <f t="shared" ca="1" si="5"/>
        <v>Out of warrenty</v>
      </c>
    </row>
    <row r="99" spans="1:4" x14ac:dyDescent="0.25">
      <c r="A99" t="str">
        <f t="shared" ca="1" si="4"/>
        <v>No parts</v>
      </c>
      <c r="B99" s="10">
        <v>42195</v>
      </c>
      <c r="C99" s="1">
        <f t="shared" si="3"/>
        <v>43291</v>
      </c>
      <c r="D99" t="str">
        <f t="shared" ca="1" si="5"/>
        <v>Out of warrenty</v>
      </c>
    </row>
    <row r="100" spans="1:4" x14ac:dyDescent="0.25">
      <c r="A100" t="str">
        <f t="shared" ca="1" si="4"/>
        <v>All parts</v>
      </c>
      <c r="B100" s="10">
        <v>44158</v>
      </c>
      <c r="C100" s="1">
        <f t="shared" si="3"/>
        <v>45253</v>
      </c>
      <c r="D100" t="str">
        <f t="shared" ca="1" si="5"/>
        <v>In Warrenty</v>
      </c>
    </row>
    <row r="101" spans="1:4" x14ac:dyDescent="0.25">
      <c r="A101" t="str">
        <f t="shared" ca="1" si="4"/>
        <v>No parts</v>
      </c>
      <c r="B101" s="10">
        <v>41397</v>
      </c>
      <c r="C101" s="1">
        <f t="shared" si="3"/>
        <v>42493</v>
      </c>
      <c r="D101" t="str">
        <f t="shared" ca="1" si="5"/>
        <v>Out of warrenty</v>
      </c>
    </row>
    <row r="102" spans="1:4" x14ac:dyDescent="0.25">
      <c r="A102" t="str">
        <f t="shared" ca="1" si="4"/>
        <v>No parts</v>
      </c>
      <c r="B102" s="10">
        <v>43693</v>
      </c>
      <c r="C102" s="1">
        <f t="shared" si="3"/>
        <v>44789</v>
      </c>
      <c r="D102" t="str">
        <f t="shared" ca="1" si="5"/>
        <v>Out of warrenty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VehicleModel</vt:lpstr>
      <vt:lpstr>OwnershipRecord</vt:lpstr>
      <vt:lpstr>Dealer</vt:lpstr>
      <vt:lpstr>ServiceRecord</vt:lpstr>
      <vt:lpstr>WarrantyInformation</vt:lpstr>
    </vt:vector>
  </TitlesOfParts>
  <Company>Tech Mahindra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Kushan Krishna</dc:creator>
  <cp:lastModifiedBy>Kushan Krishna</cp:lastModifiedBy>
  <dcterms:created xsi:type="dcterms:W3CDTF">2023-09-22T13:38:24Z</dcterms:created>
  <dcterms:modified xsi:type="dcterms:W3CDTF">2023-09-26T07:11:25Z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TECHMAHINDRA\KK00820270</vt:lpwstr>
  </property>
  <property fmtid="{D5CDD505-2E9C-101B-9397-08002B2CF9AE}" pid="4" name="DLPManualFileClassificationLastModificationDate">
    <vt:lpwstr>1695390655</vt:lpwstr>
  </property>
  <property fmtid="{D5CDD505-2E9C-101B-9397-08002B2CF9AE}" pid="5" name="DLPManualFileClassificationVersion">
    <vt:lpwstr>11.10.100.17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2023-09-22T13:51:29Z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fe67f850-3e2a-4a53-ab37-0fc2d110c053</vt:lpwstr>
  </property>
  <property fmtid="{D5CDD505-2E9C-101B-9397-08002B2CF9AE}" pid="12" name="MSIP_Label_ec655256-13e9-4c0b-ba73-c54361842301_ContentBits">
    <vt:lpwstr>0</vt:lpwstr>
  </property>
</Properties>
</file>