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K\Desktop\June 2025\olist-ecommerce-sql-project\"/>
    </mc:Choice>
  </mc:AlternateContent>
  <xr:revisionPtr revIDLastSave="0" documentId="13_ncr:1_{2B6B36A9-8BE2-4D8B-888D-10CDFD9102EA}" xr6:coauthVersionLast="47" xr6:coauthVersionMax="47" xr10:uidLastSave="{00000000-0000-0000-0000-000000000000}"/>
  <bookViews>
    <workbookView xWindow="-98" yWindow="-98" windowWidth="21795" windowHeight="12975" xr2:uid="{2571B183-2F9B-456A-9C81-10944E94E22F}"/>
  </bookViews>
  <sheets>
    <sheet name="Section 2" sheetId="4" r:id="rId1"/>
    <sheet name="Section 4" sheetId="3" r:id="rId2"/>
    <sheet name="Section 5" sheetId="2" r:id="rId3"/>
    <sheet name="Section 5 (2)" sheetId="5" r:id="rId4"/>
    <sheet name="Section 7" sheetId="1" r:id="rId5"/>
  </sheets>
  <definedNames>
    <definedName name="_xlchart.v5.0" hidden="1">'Section 5 (2)'!$C$3</definedName>
    <definedName name="_xlchart.v5.1" hidden="1">'Section 5 (2)'!$C$4:$C$30</definedName>
    <definedName name="_xlchart.v5.10" hidden="1">'Section 5 (2)'!$M$15</definedName>
    <definedName name="_xlchart.v5.11" hidden="1">'Section 5 (2)'!$M$16:$M$25</definedName>
    <definedName name="_xlchart.v5.12" hidden="1">'Section 5 (2)'!$L$15</definedName>
    <definedName name="_xlchart.v5.13" hidden="1">'Section 5 (2)'!$L$16:$L$25</definedName>
    <definedName name="_xlchart.v5.14" hidden="1">'Section 5 (2)'!$M$15</definedName>
    <definedName name="_xlchart.v5.15" hidden="1">'Section 5 (2)'!$M$16:$M$25</definedName>
    <definedName name="_xlchart.v5.16" hidden="1">'Section 5 (2)'!$L$2</definedName>
    <definedName name="_xlchart.v5.17" hidden="1">'Section 5 (2)'!$L$3</definedName>
    <definedName name="_xlchart.v5.18" hidden="1">'Section 5 (2)'!$L$3:$L$13</definedName>
    <definedName name="_xlchart.v5.19" hidden="1">'Section 5 (2)'!$L$4:$L$13</definedName>
    <definedName name="_xlchart.v5.2" hidden="1">'Section 5 (2)'!$H$3</definedName>
    <definedName name="_xlchart.v5.20" hidden="1">'Section 5 (2)'!$M$3:$M$13</definedName>
    <definedName name="_xlchart.v5.21" hidden="1">'Section 5 (2)'!$M$4:$M$13</definedName>
    <definedName name="_xlchart.v5.22" hidden="1">'Section 5 (2)'!$L$15</definedName>
    <definedName name="_xlchart.v5.23" hidden="1">'Section 5 (2)'!$L$16:$L$25</definedName>
    <definedName name="_xlchart.v5.24" hidden="1">'Section 5 (2)'!$M$15</definedName>
    <definedName name="_xlchart.v5.25" hidden="1">'Section 5 (2)'!$M$16:$M$25</definedName>
    <definedName name="_xlchart.v5.26" hidden="1">'Section 5 (2)'!$L$15</definedName>
    <definedName name="_xlchart.v5.27" hidden="1">'Section 5 (2)'!$L$16:$L$25</definedName>
    <definedName name="_xlchart.v5.28" hidden="1">'Section 5 (2)'!$M$15</definedName>
    <definedName name="_xlchart.v5.29" hidden="1">'Section 5 (2)'!$M$16:$M$25</definedName>
    <definedName name="_xlchart.v5.3" hidden="1">'Section 5 (2)'!$H$4:$H$30</definedName>
    <definedName name="_xlchart.v5.30" hidden="1">'Section 5 (2)'!$L$14</definedName>
    <definedName name="_xlchart.v5.31" hidden="1">'Section 5 (2)'!$L$15</definedName>
    <definedName name="_xlchart.v5.32" hidden="1">'Section 5 (2)'!$L$15:$L$25</definedName>
    <definedName name="_xlchart.v5.33" hidden="1">'Section 5 (2)'!$L$16:$L$25</definedName>
    <definedName name="_xlchart.v5.34" hidden="1">'Section 5 (2)'!$M$15:$M$25</definedName>
    <definedName name="_xlchart.v5.35" hidden="1">'Section 5 (2)'!$M$16:$M$25</definedName>
    <definedName name="_xlchart.v5.4" hidden="1">'Section 5 (2)'!$L$3</definedName>
    <definedName name="_xlchart.v5.5" hidden="1">'Section 5 (2)'!$L$4:$L$13</definedName>
    <definedName name="_xlchart.v5.6" hidden="1">'Section 5 (2)'!$M$3</definedName>
    <definedName name="_xlchart.v5.7" hidden="1">'Section 5 (2)'!$M$4:$M$13</definedName>
    <definedName name="_xlchart.v5.8" hidden="1">'Section 5 (2)'!$L$15</definedName>
    <definedName name="_xlchart.v5.9" hidden="1">'Section 5 (2)'!$L$16:$L$25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5" l="1"/>
  <c r="L21" i="5" s="1"/>
  <c r="K22" i="5"/>
  <c r="L22" i="5"/>
  <c r="M22" i="5"/>
  <c r="K23" i="5"/>
  <c r="L23" i="5"/>
  <c r="M23" i="5"/>
  <c r="K24" i="5"/>
  <c r="K25" i="5"/>
  <c r="L25" i="5" s="1"/>
  <c r="M17" i="5"/>
  <c r="M18" i="5"/>
  <c r="M19" i="5"/>
  <c r="M20" i="5"/>
  <c r="M16" i="5"/>
  <c r="L17" i="5"/>
  <c r="L18" i="5"/>
  <c r="L19" i="5"/>
  <c r="L20" i="5"/>
  <c r="L16" i="5"/>
  <c r="L9" i="5"/>
  <c r="M9" i="5"/>
  <c r="L10" i="5"/>
  <c r="M10" i="5"/>
  <c r="L11" i="5"/>
  <c r="M11" i="5"/>
  <c r="L12" i="5"/>
  <c r="M12" i="5"/>
  <c r="L13" i="5"/>
  <c r="M13" i="5"/>
  <c r="K9" i="5"/>
  <c r="K10" i="5" s="1"/>
  <c r="K11" i="5" s="1"/>
  <c r="K12" i="5" s="1"/>
  <c r="K13" i="5" s="1"/>
  <c r="M5" i="5"/>
  <c r="M6" i="5"/>
  <c r="M7" i="5"/>
  <c r="M8" i="5"/>
  <c r="M4" i="5"/>
  <c r="L5" i="5"/>
  <c r="L6" i="5"/>
  <c r="L7" i="5"/>
  <c r="L8" i="5"/>
  <c r="L4" i="5"/>
  <c r="M15" i="5"/>
  <c r="K20" i="5"/>
  <c r="K16" i="5"/>
  <c r="K15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4" i="5"/>
  <c r="K5" i="5"/>
  <c r="K6" i="5" s="1"/>
  <c r="K7" i="5" s="1"/>
  <c r="K8" i="5" s="1"/>
  <c r="M3" i="5"/>
  <c r="L3" i="5"/>
  <c r="L15" i="5" s="1"/>
  <c r="D15" i="4"/>
  <c r="F17" i="4"/>
  <c r="F18" i="4"/>
  <c r="F19" i="4"/>
  <c r="F20" i="4"/>
  <c r="F21" i="4"/>
  <c r="F16" i="4"/>
  <c r="D16" i="4"/>
  <c r="D17" i="4"/>
  <c r="D18" i="4"/>
  <c r="D19" i="4"/>
  <c r="D20" i="4"/>
  <c r="D21" i="4"/>
  <c r="C16" i="4"/>
  <c r="C17" i="4"/>
  <c r="C18" i="4"/>
  <c r="C19" i="4"/>
  <c r="C20" i="4"/>
  <c r="C21" i="4"/>
  <c r="C15" i="4"/>
  <c r="E15" i="4"/>
  <c r="E17" i="4"/>
  <c r="E18" i="4"/>
  <c r="E19" i="4"/>
  <c r="E20" i="4"/>
  <c r="E21" i="4"/>
  <c r="E16" i="4"/>
  <c r="D8" i="1"/>
  <c r="D9" i="1"/>
  <c r="D10" i="1"/>
  <c r="D11" i="1"/>
  <c r="D12" i="1"/>
  <c r="D13" i="1"/>
  <c r="D14" i="1"/>
  <c r="D15" i="1"/>
  <c r="D16" i="1"/>
  <c r="D17" i="1"/>
  <c r="F9" i="1"/>
  <c r="F10" i="1"/>
  <c r="F11" i="1"/>
  <c r="F12" i="1"/>
  <c r="F13" i="1"/>
  <c r="F14" i="1"/>
  <c r="F15" i="1"/>
  <c r="F16" i="1"/>
  <c r="F17" i="1"/>
  <c r="M25" i="5" l="1"/>
  <c r="M21" i="5"/>
  <c r="K19" i="5"/>
  <c r="K18" i="5"/>
  <c r="K17" i="5"/>
</calcChain>
</file>

<file path=xl/sharedStrings.xml><?xml version="1.0" encoding="utf-8"?>
<sst xmlns="http://schemas.openxmlformats.org/spreadsheetml/2006/main" count="133" uniqueCount="92">
  <si>
    <t>SP</t>
  </si>
  <si>
    <t>RJ</t>
  </si>
  <si>
    <t>MG</t>
  </si>
  <si>
    <t>RS</t>
  </si>
  <si>
    <t>GO</t>
  </si>
  <si>
    <t>PR</t>
  </si>
  <si>
    <t>BA</t>
  </si>
  <si>
    <t>SC</t>
  </si>
  <si>
    <t>DF</t>
  </si>
  <si>
    <t>ES</t>
  </si>
  <si>
    <t>State</t>
  </si>
  <si>
    <t>cancelled Orders</t>
  </si>
  <si>
    <t>Revenue Loss</t>
  </si>
  <si>
    <t>For Labels</t>
  </si>
  <si>
    <t>Total Orders</t>
  </si>
  <si>
    <t>AL</t>
  </si>
  <si>
    <t>MA</t>
  </si>
  <si>
    <t>SE</t>
  </si>
  <si>
    <t>PI</t>
  </si>
  <si>
    <t>CE</t>
  </si>
  <si>
    <t>PA</t>
  </si>
  <si>
    <t>RR</t>
  </si>
  <si>
    <t>PB</t>
  </si>
  <si>
    <t>TO</t>
  </si>
  <si>
    <t>MS</t>
  </si>
  <si>
    <t>PE</t>
  </si>
  <si>
    <t>RN</t>
  </si>
  <si>
    <t>MT</t>
  </si>
  <si>
    <t>AC</t>
  </si>
  <si>
    <t>AP</t>
  </si>
  <si>
    <t>RO</t>
  </si>
  <si>
    <t>AM</t>
  </si>
  <si>
    <t>customer_state</t>
  </si>
  <si>
    <t>average_delay_days</t>
  </si>
  <si>
    <t>total_orders</t>
  </si>
  <si>
    <t>total_delays</t>
  </si>
  <si>
    <t>percentage</t>
  </si>
  <si>
    <t>not_defined</t>
  </si>
  <si>
    <t>debit_card</t>
  </si>
  <si>
    <t>voucher</t>
  </si>
  <si>
    <t>boleto</t>
  </si>
  <si>
    <t>credit_card</t>
  </si>
  <si>
    <t>Payment Type</t>
  </si>
  <si>
    <t>Revenue (R$)</t>
  </si>
  <si>
    <t>% of Orders</t>
  </si>
  <si>
    <t>% of Revenue</t>
  </si>
  <si>
    <t>Avg Order Value (R$)</t>
  </si>
  <si>
    <t>Category</t>
  </si>
  <si>
    <t>Orders</t>
  </si>
  <si>
    <t>Avg Revenue per Order (R$)</t>
  </si>
  <si>
    <t>health_beauty</t>
  </si>
  <si>
    <t>bed_bath_table</t>
  </si>
  <si>
    <t>watches_gifts</t>
  </si>
  <si>
    <t>computers_accessories</t>
  </si>
  <si>
    <t>sports_leisure</t>
  </si>
  <si>
    <t>furniture_decor</t>
  </si>
  <si>
    <t>Revenue (R$ in 000's)</t>
  </si>
  <si>
    <t xml:space="preserve">State </t>
  </si>
  <si>
    <t>Total_Delays</t>
  </si>
  <si>
    <t>Avg_Delay Days</t>
  </si>
  <si>
    <t>State Code</t>
  </si>
  <si>
    <t>Alagoas</t>
  </si>
  <si>
    <t>Maranhão</t>
  </si>
  <si>
    <t>Sergipe</t>
  </si>
  <si>
    <t>Piauí</t>
  </si>
  <si>
    <t>Ceará</t>
  </si>
  <si>
    <t>Bahia</t>
  </si>
  <si>
    <t>Rio de Janeiro</t>
  </si>
  <si>
    <t>Pará</t>
  </si>
  <si>
    <t>Roraima</t>
  </si>
  <si>
    <t>Espírito Santo</t>
  </si>
  <si>
    <t>Paraíba</t>
  </si>
  <si>
    <t>Tocantins</t>
  </si>
  <si>
    <t>Mato Grosso do Sul</t>
  </si>
  <si>
    <t>Pernambuco</t>
  </si>
  <si>
    <t>Rio Grande do Norte</t>
  </si>
  <si>
    <t>Santa Catarina</t>
  </si>
  <si>
    <t>Goiás</t>
  </si>
  <si>
    <t>Rio Grande do Sul</t>
  </si>
  <si>
    <t>Mato Grosso</t>
  </si>
  <si>
    <t>Distrito Federal</t>
  </si>
  <si>
    <t>Minas Gerais</t>
  </si>
  <si>
    <t>São Paulo</t>
  </si>
  <si>
    <t>Paraná</t>
  </si>
  <si>
    <t>Acre</t>
  </si>
  <si>
    <t>Amapá</t>
  </si>
  <si>
    <t>Rondônia</t>
  </si>
  <si>
    <t>Amazonas</t>
  </si>
  <si>
    <t>Delay Percentage</t>
  </si>
  <si>
    <t>Rank</t>
  </si>
  <si>
    <t>Total Orders Rank</t>
  </si>
  <si>
    <t>Delay Percentage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</si>
</sst>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2'!$D$15</c:f>
              <c:strCache>
                <c:ptCount val="1"/>
                <c:pt idx="0">
                  <c:v>Revenue (R$ in 000's)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F7FBBD0-9118-4CE9-84AA-22DFA4914CC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1A-4B78-8D9A-C0E42D18EE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7568671-33AC-4F27-837C-33E5F364C85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61A-4B78-8D9A-C0E42D18EE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D8E0BF-489B-497E-8FC1-82FA470F655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61A-4B78-8D9A-C0E42D18EE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2222BF-2239-41D3-ADD1-2EE29487012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61A-4B78-8D9A-C0E42D18EE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BE5315A-38DD-4ABA-92FF-AC9061AA010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61A-4B78-8D9A-C0E42D18EE0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12D912B-03D0-49BA-AED3-522C1015613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1A-4B78-8D9A-C0E42D18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'Section 2'!$C$16:$C$21</c:f>
              <c:strCache>
                <c:ptCount val="6"/>
                <c:pt idx="0">
                  <c:v>health_beauty</c:v>
                </c:pt>
                <c:pt idx="1">
                  <c:v>bed_bath_table</c:v>
                </c:pt>
                <c:pt idx="2">
                  <c:v>watches_gifts</c:v>
                </c:pt>
                <c:pt idx="3">
                  <c:v>computers_accessories</c:v>
                </c:pt>
                <c:pt idx="4">
                  <c:v>sports_leisure</c:v>
                </c:pt>
                <c:pt idx="5">
                  <c:v>furniture_decor</c:v>
                </c:pt>
              </c:strCache>
            </c:strRef>
          </c:cat>
          <c:val>
            <c:numRef>
              <c:f>'Section 2'!$D$16:$D$21</c:f>
              <c:numCache>
                <c:formatCode>General</c:formatCode>
                <c:ptCount val="6"/>
                <c:pt idx="0">
                  <c:v>15503.91</c:v>
                </c:pt>
                <c:pt idx="1">
                  <c:v>14769.78</c:v>
                </c:pt>
                <c:pt idx="2">
                  <c:v>13689.220000000001</c:v>
                </c:pt>
                <c:pt idx="3">
                  <c:v>13183.45</c:v>
                </c:pt>
                <c:pt idx="4">
                  <c:v>12733.79</c:v>
                </c:pt>
                <c:pt idx="5">
                  <c:v>11612.69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'Section 2'!$F$16:$F$21</c15:f>
                <c15:dlblRangeCache>
                  <c:ptCount val="6"/>
                  <c:pt idx="0">
                    <c:v>1,550</c:v>
                  </c:pt>
                  <c:pt idx="1">
                    <c:v>1,477</c:v>
                  </c:pt>
                  <c:pt idx="2">
                    <c:v>1,369</c:v>
                  </c:pt>
                  <c:pt idx="3">
                    <c:v>1,318</c:v>
                  </c:pt>
                  <c:pt idx="4">
                    <c:v>1,273</c:v>
                  </c:pt>
                  <c:pt idx="5">
                    <c:v>1,161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61A-4B78-8D9A-C0E42D18EE0F}"/>
            </c:ext>
          </c:extLst>
        </c:ser>
        <c:ser>
          <c:idx val="1"/>
          <c:order val="1"/>
          <c:tx>
            <c:strRef>
              <c:f>'Section 2'!$E$15</c:f>
              <c:strCache>
                <c:ptCount val="1"/>
                <c:pt idx="0">
                  <c:v>Orders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'Section 2'!$C$16:$C$21</c:f>
              <c:strCache>
                <c:ptCount val="6"/>
                <c:pt idx="0">
                  <c:v>health_beauty</c:v>
                </c:pt>
                <c:pt idx="1">
                  <c:v>bed_bath_table</c:v>
                </c:pt>
                <c:pt idx="2">
                  <c:v>watches_gifts</c:v>
                </c:pt>
                <c:pt idx="3">
                  <c:v>computers_accessories</c:v>
                </c:pt>
                <c:pt idx="4">
                  <c:v>sports_leisure</c:v>
                </c:pt>
                <c:pt idx="5">
                  <c:v>furniture_decor</c:v>
                </c:pt>
              </c:strCache>
            </c:strRef>
          </c:cat>
          <c:val>
            <c:numRef>
              <c:f>'Section 2'!$E$16:$E$21</c:f>
              <c:numCache>
                <c:formatCode>#,##0</c:formatCode>
                <c:ptCount val="6"/>
                <c:pt idx="0">
                  <c:v>9670</c:v>
                </c:pt>
                <c:pt idx="1">
                  <c:v>11115</c:v>
                </c:pt>
                <c:pt idx="2">
                  <c:v>5991</c:v>
                </c:pt>
                <c:pt idx="3">
                  <c:v>7827</c:v>
                </c:pt>
                <c:pt idx="4">
                  <c:v>8641</c:v>
                </c:pt>
                <c:pt idx="5">
                  <c:v>8334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A-4B78-8D9A-C0E42D18EE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1"/>
        <c:overlap val="-27"/>
        <c:axId val="1311653839"/>
        <c:axId val="1311655759"/>
      </c:barChart>
      <c:catAx>
        <c:axId val="1311653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55759"/>
        <c:crosses val="autoZero"/>
        <c:auto val="1"/>
        <c:lblAlgn val="ctr"/>
        <c:lblOffset val="100"/>
        <c:noMultiLvlLbl val="0"/>
      </c:catAx>
      <c:valAx>
        <c:axId val="1311655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5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74140081178107"/>
          <c:y val="0.90483571767608562"/>
          <c:w val="0.32669691467850775"/>
          <c:h val="7.020328797224023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EE9-41FB-871E-594146E331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E9-41FB-871E-594146E331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EE9-41FB-871E-594146E331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E9-41FB-871E-594146E33199}"/>
              </c:ext>
            </c:extLst>
          </c:dPt>
          <c:dLbls>
            <c:dLbl>
              <c:idx val="0"/>
              <c:layout>
                <c:manualLayout>
                  <c:x val="-0.23644028871391076"/>
                  <c:y val="-0.14112496354622339"/>
                </c:manualLayout>
              </c:layout>
              <c:tx>
                <c:rich>
                  <a:bodyPr/>
                  <a:lstStyle/>
                  <a:p>
                    <a:fld id="{A6ABC79D-CD90-4EF2-AFA5-5F566EB85DA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9049536-F848-463E-B7C0-083001A4572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EE9-41FB-871E-594146E33199}"/>
                </c:ext>
              </c:extLst>
            </c:dLbl>
            <c:dLbl>
              <c:idx val="1"/>
              <c:layout>
                <c:manualLayout>
                  <c:x val="-3.7182633420822397E-2"/>
                  <c:y val="9.1258019830854478E-2"/>
                </c:manualLayout>
              </c:layout>
              <c:tx>
                <c:rich>
                  <a:bodyPr rot="0" spcFirstLastPara="1" vertOverflow="ellipsis" vert="horz" wrap="non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C46164E-EA10-4C52-A536-6F32F2CAB319}" type="CELLRAN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AD12D9FC-2C33-403A-8F2C-BA0714A263D9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EE9-41FB-871E-594146E33199}"/>
                </c:ext>
              </c:extLst>
            </c:dLbl>
            <c:dLbl>
              <c:idx val="2"/>
              <c:layout>
                <c:manualLayout>
                  <c:x val="-3.2738188976378001E-2"/>
                  <c:y val="-4.0314231554389145E-3"/>
                </c:manualLayout>
              </c:layout>
              <c:tx>
                <c:rich>
                  <a:bodyPr rot="0" spcFirstLastPara="1" vertOverflow="ellipsis" vert="horz" wrap="non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0B37D3B-41DA-4369-BC5D-10816175B650}" type="CELLRAN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0820BC58-5C7E-4C2B-AE4C-E3E936CA7D8F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EE9-41FB-871E-594146E33199}"/>
                </c:ext>
              </c:extLst>
            </c:dLbl>
            <c:dLbl>
              <c:idx val="3"/>
              <c:layout>
                <c:manualLayout>
                  <c:x val="0.12391491688538933"/>
                  <c:y val="-4.4688684747739996E-3"/>
                </c:manualLayout>
              </c:layout>
              <c:tx>
                <c:rich>
                  <a:bodyPr rot="0" spcFirstLastPara="1" vertOverflow="ellipsis" vert="horz" wrap="non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1E03F7D-D5FE-4EFF-9739-EC8E0A4C1CE2}" type="CELLRAN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0604E2D2-6D58-4324-8C62-4D2BA3735657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EE9-41FB-871E-594146E3319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</c:ext>
            </c:extLst>
          </c:dLbls>
          <c:cat>
            <c:strRef>
              <c:f>'Section 4'!$C$5:$C$8</c:f>
              <c:strCache>
                <c:ptCount val="4"/>
                <c:pt idx="0">
                  <c:v>credit_card</c:v>
                </c:pt>
                <c:pt idx="1">
                  <c:v>boleto</c:v>
                </c:pt>
                <c:pt idx="2">
                  <c:v>voucher</c:v>
                </c:pt>
                <c:pt idx="3">
                  <c:v>debit_card</c:v>
                </c:pt>
              </c:strCache>
            </c:strRef>
          </c:cat>
          <c:val>
            <c:numRef>
              <c:f>'Section 4'!$G$5:$G$8</c:f>
              <c:numCache>
                <c:formatCode>General</c:formatCode>
                <c:ptCount val="4"/>
                <c:pt idx="0">
                  <c:v>78.34</c:v>
                </c:pt>
                <c:pt idx="1">
                  <c:v>17.920000000000002</c:v>
                </c:pt>
                <c:pt idx="2">
                  <c:v>2.37</c:v>
                </c:pt>
                <c:pt idx="3">
                  <c:v>1.36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'Section 4'!$C$5:$C$8</c15:f>
                <c15:dlblRangeCache>
                  <c:ptCount val="4"/>
                  <c:pt idx="0">
                    <c:v>credit_card</c:v>
                  </c:pt>
                  <c:pt idx="1">
                    <c:v>boleto</c:v>
                  </c:pt>
                  <c:pt idx="2">
                    <c:v>voucher</c:v>
                  </c:pt>
                  <c:pt idx="3">
                    <c:v>debit_card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EE9-41FB-871E-594146E33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858-4507-B43E-144C32F0D0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858-4507-B43E-144C32F0D0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858-4507-B43E-144C32F0D0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858-4507-B43E-144C32F0D0EE}"/>
              </c:ext>
            </c:extLst>
          </c:dPt>
          <c:dLbls>
            <c:dLbl>
              <c:idx val="0"/>
              <c:layout>
                <c:manualLayout>
                  <c:x val="-0.32051052503166433"/>
                  <c:y val="-0.14714802587741285"/>
                </c:manualLayout>
              </c:layout>
              <c:tx>
                <c:rich>
                  <a:bodyPr/>
                  <a:lstStyle/>
                  <a:p>
                    <a:fld id="{19CCB7F8-935E-4917-BB78-A4872BD1C2C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42189AB-3A54-4CB6-9078-3EBD173AE52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858-4507-B43E-144C32F0D0EE}"/>
                </c:ext>
              </c:extLst>
            </c:dLbl>
            <c:dLbl>
              <c:idx val="1"/>
              <c:layout>
                <c:manualLayout>
                  <c:x val="-3.7182633420822397E-2"/>
                  <c:y val="9.1258019830854478E-2"/>
                </c:manualLayout>
              </c:layout>
              <c:tx>
                <c:rich>
                  <a:bodyPr rot="0" spcFirstLastPara="1" vertOverflow="ellipsis" horzOverflow="clip" vert="horz" wrap="non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5917730-4E3A-4F0F-9499-A14B33EF53CC}" type="CELLRAN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8EE008EF-0797-43B0-A6BD-45B794F199CC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858-4507-B43E-144C32F0D0EE}"/>
                </c:ext>
              </c:extLst>
            </c:dLbl>
            <c:dLbl>
              <c:idx val="2"/>
              <c:layout>
                <c:manualLayout>
                  <c:x val="-3.2738188976378001E-2"/>
                  <c:y val="-4.0314231554389145E-3"/>
                </c:manualLayout>
              </c:layout>
              <c:tx>
                <c:rich>
                  <a:bodyPr rot="0" spcFirstLastPara="1" vertOverflow="ellipsis" horzOverflow="clip" vert="horz" wrap="non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2CFA43E-0F24-4B1B-BAD4-0A51E59D2371}" type="CELLRAN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98C018B0-FCF2-4344-9647-4A24121853B7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858-4507-B43E-144C32F0D0EE}"/>
                </c:ext>
              </c:extLst>
            </c:dLbl>
            <c:dLbl>
              <c:idx val="3"/>
              <c:layout>
                <c:manualLayout>
                  <c:x val="0.12391491688538933"/>
                  <c:y val="-4.4688684747739996E-3"/>
                </c:manualLayout>
              </c:layout>
              <c:tx>
                <c:rich>
                  <a:bodyPr rot="0" spcFirstLastPara="1" vertOverflow="ellipsis" horzOverflow="clip" vert="horz" wrap="non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50C07CC-BE32-479A-BA49-23674148765A}" type="CELLRAN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D0BD453E-C7F0-42AD-AA9A-88B83D547F34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858-4507-B43E-144C32F0D0E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non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</c:ext>
            </c:extLst>
          </c:dLbls>
          <c:cat>
            <c:strRef>
              <c:f>'Section 4'!$C$5:$C$8</c:f>
              <c:strCache>
                <c:ptCount val="4"/>
                <c:pt idx="0">
                  <c:v>credit_card</c:v>
                </c:pt>
                <c:pt idx="1">
                  <c:v>boleto</c:v>
                </c:pt>
                <c:pt idx="2">
                  <c:v>voucher</c:v>
                </c:pt>
                <c:pt idx="3">
                  <c:v>debit_card</c:v>
                </c:pt>
              </c:strCache>
            </c:strRef>
          </c:cat>
          <c:val>
            <c:numRef>
              <c:f>'Section 4'!$F$5:$F$8</c:f>
              <c:numCache>
                <c:formatCode>General</c:formatCode>
                <c:ptCount val="4"/>
                <c:pt idx="0">
                  <c:v>73.92</c:v>
                </c:pt>
                <c:pt idx="1">
                  <c:v>19.04</c:v>
                </c:pt>
                <c:pt idx="2">
                  <c:v>5.56</c:v>
                </c:pt>
                <c:pt idx="3">
                  <c:v>1.47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'Section 4'!$C$5:$C$8</c15:f>
                <c15:dlblRangeCache>
                  <c:ptCount val="4"/>
                  <c:pt idx="0">
                    <c:v>credit_card</c:v>
                  </c:pt>
                  <c:pt idx="1">
                    <c:v>boleto</c:v>
                  </c:pt>
                  <c:pt idx="2">
                    <c:v>voucher</c:v>
                  </c:pt>
                  <c:pt idx="3">
                    <c:v>debit_card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F858-4507-B43E-144C32F0D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5'!$E$3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68F3993-CC36-4C2E-8905-A0460847B61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3AF-4A18-A701-F2073A23AFF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12D2AEC-1082-4654-B2B0-DFDBABC3304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3AF-4A18-A701-F2073A23AFF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624C9E8-B494-431D-9AD6-D8945DD88C1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3AF-4A18-A701-F2073A23AFF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8A2BDBB-6EA7-43B7-A998-E039AD2DD24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3AF-4A18-A701-F2073A23AFF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EE4804E-05BA-4CA5-9D12-C624B2C5C05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3AF-4A18-A701-F2073A23AFF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323F8B6-FD1F-4A1D-A853-7D961EF2657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3AF-4A18-A701-F2073A23AFF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6D04EBB-4E4D-46B9-AE61-2C15EFB0808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3AF-4A18-A701-F2073A23AFF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42E5D97-7A45-4E66-923F-4BA54594597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3AF-4A18-A701-F2073A23AFF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2973F97-0A93-40D1-A174-CECF594BC07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3AF-4A18-A701-F2073A23AFF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9E7E239-A9F6-4689-9468-E0B4139C9D7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3AF-4A18-A701-F2073A23AFF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'Section 5'!$B$4:$B$13</c:f>
              <c:strCache>
                <c:ptCount val="10"/>
                <c:pt idx="0">
                  <c:v>AL</c:v>
                </c:pt>
                <c:pt idx="1">
                  <c:v>MA</c:v>
                </c:pt>
                <c:pt idx="2">
                  <c:v>SE</c:v>
                </c:pt>
                <c:pt idx="3">
                  <c:v>PI</c:v>
                </c:pt>
                <c:pt idx="4">
                  <c:v>CE</c:v>
                </c:pt>
                <c:pt idx="5">
                  <c:v>BA</c:v>
                </c:pt>
                <c:pt idx="6">
                  <c:v>RJ</c:v>
                </c:pt>
                <c:pt idx="7">
                  <c:v>PA</c:v>
                </c:pt>
                <c:pt idx="8">
                  <c:v>RR</c:v>
                </c:pt>
                <c:pt idx="9">
                  <c:v>ES</c:v>
                </c:pt>
              </c:strCache>
            </c:strRef>
          </c:cat>
          <c:val>
            <c:numRef>
              <c:f>'Section 5'!$E$4:$E$13</c:f>
              <c:numCache>
                <c:formatCode>#,##0.0_ ;\-#,##0.0\ </c:formatCode>
                <c:ptCount val="10"/>
                <c:pt idx="0">
                  <c:v>20.58</c:v>
                </c:pt>
                <c:pt idx="1">
                  <c:v>16.73</c:v>
                </c:pt>
                <c:pt idx="2">
                  <c:v>14.57</c:v>
                </c:pt>
                <c:pt idx="3">
                  <c:v>13.33</c:v>
                </c:pt>
                <c:pt idx="4">
                  <c:v>13.17</c:v>
                </c:pt>
                <c:pt idx="5">
                  <c:v>11.72</c:v>
                </c:pt>
                <c:pt idx="6">
                  <c:v>11.63</c:v>
                </c:pt>
                <c:pt idx="7">
                  <c:v>10.87</c:v>
                </c:pt>
                <c:pt idx="8">
                  <c:v>10.87</c:v>
                </c:pt>
                <c:pt idx="9">
                  <c:v>10.53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'Section 5'!$E$4:$E$13</c15:f>
                <c15:dlblRangeCache>
                  <c:ptCount val="10"/>
                  <c:pt idx="0">
                    <c:v>20.6 </c:v>
                  </c:pt>
                  <c:pt idx="1">
                    <c:v>16.7 </c:v>
                  </c:pt>
                  <c:pt idx="2">
                    <c:v>14.6 </c:v>
                  </c:pt>
                  <c:pt idx="3">
                    <c:v>13.3 </c:v>
                  </c:pt>
                  <c:pt idx="4">
                    <c:v>13.2 </c:v>
                  </c:pt>
                  <c:pt idx="5">
                    <c:v>11.7 </c:v>
                  </c:pt>
                  <c:pt idx="6">
                    <c:v>11.6 </c:v>
                  </c:pt>
                  <c:pt idx="7">
                    <c:v>10.9 </c:v>
                  </c:pt>
                  <c:pt idx="8">
                    <c:v>10.9 </c:v>
                  </c:pt>
                  <c:pt idx="9">
                    <c:v>10.5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3AF-4A18-A701-F2073A23A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6"/>
        <c:axId val="1191709039"/>
        <c:axId val="1191709999"/>
      </c:barChart>
      <c:catAx>
        <c:axId val="1191709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09999"/>
        <c:crosses val="autoZero"/>
        <c:auto val="1"/>
        <c:lblAlgn val="ctr"/>
        <c:lblOffset val="100"/>
        <c:noMultiLvlLbl val="0"/>
      </c:catAx>
      <c:valAx>
        <c:axId val="1191709999"/>
        <c:scaling>
          <c:orientation val="minMax"/>
          <c:min val="10"/>
        </c:scaling>
        <c:delete val="0"/>
        <c:axPos val="l"/>
        <c:numFmt formatCode="#,##0.0_ ;\-#,##0.0\ 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0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'Section 7'!$F$7</c:f>
              <c:strCache>
                <c:ptCount val="1"/>
                <c:pt idx="0">
                  <c:v>Revenue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812554680664917E-2"/>
                  <c:y val="5.3275371828521476E-2"/>
                </c:manualLayout>
              </c:layout>
              <c:tx>
                <c:rich>
                  <a:bodyPr/>
                  <a:lstStyle/>
                  <a:p>
                    <a:fld id="{0923E617-7C54-4CF0-8A3C-B24093CD72C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F9E-44A7-9A7B-606057D765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417355C-8805-40FB-9337-75E4761F3F9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F9E-44A7-9A7B-606057D765D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E28CE99-0316-413D-BD32-4F1359E7B0C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F9E-44A7-9A7B-606057D765D4}"/>
                </c:ext>
              </c:extLst>
            </c:dLbl>
            <c:dLbl>
              <c:idx val="3"/>
              <c:layout>
                <c:manualLayout>
                  <c:x val="-2.8024117301478977E-3"/>
                  <c:y val="-3.0300758593850771E-2"/>
                </c:manualLayout>
              </c:layout>
              <c:tx>
                <c:rich>
                  <a:bodyPr/>
                  <a:lstStyle/>
                  <a:p>
                    <a:fld id="{BC3FD75F-F6C3-47A1-871E-BABC9368058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F9E-44A7-9A7B-606057D765D4}"/>
                </c:ext>
              </c:extLst>
            </c:dLbl>
            <c:dLbl>
              <c:idx val="4"/>
              <c:layout>
                <c:manualLayout>
                  <c:x val="-4.250786901570832E-2"/>
                  <c:y val="-3.9634810722694501E-2"/>
                </c:manualLayout>
              </c:layout>
              <c:tx>
                <c:rich>
                  <a:bodyPr/>
                  <a:lstStyle/>
                  <a:p>
                    <a:fld id="{DFD93517-A1D2-4C67-92E1-05F96229A98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F9E-44A7-9A7B-606057D765D4}"/>
                </c:ext>
              </c:extLst>
            </c:dLbl>
            <c:dLbl>
              <c:idx val="5"/>
              <c:layout>
                <c:manualLayout>
                  <c:x val="2.4654319334237684E-2"/>
                  <c:y val="2.5325414823283241E-2"/>
                </c:manualLayout>
              </c:layout>
              <c:tx>
                <c:rich>
                  <a:bodyPr/>
                  <a:lstStyle/>
                  <a:p>
                    <a:fld id="{FCEEF23F-5147-492A-A227-0F5EB6C8860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F9E-44A7-9A7B-606057D765D4}"/>
                </c:ext>
              </c:extLst>
            </c:dLbl>
            <c:dLbl>
              <c:idx val="6"/>
              <c:layout>
                <c:manualLayout>
                  <c:x val="-4.2638081644629199E-3"/>
                  <c:y val="-2.2262081809658711E-3"/>
                </c:manualLayout>
              </c:layout>
              <c:tx>
                <c:rich>
                  <a:bodyPr/>
                  <a:lstStyle/>
                  <a:p>
                    <a:fld id="{248DF553-8718-445C-B632-42E7E92A6D1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F9E-44A7-9A7B-606057D765D4}"/>
                </c:ext>
              </c:extLst>
            </c:dLbl>
            <c:dLbl>
              <c:idx val="7"/>
              <c:layout>
                <c:manualLayout>
                  <c:x val="-1.1008647560512277E-2"/>
                  <c:y val="-2.2986022073195871E-3"/>
                </c:manualLayout>
              </c:layout>
              <c:tx>
                <c:rich>
                  <a:bodyPr/>
                  <a:lstStyle/>
                  <a:p>
                    <a:fld id="{71B2070A-E38E-4AF5-9CAA-E03EA24D1F2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F9E-44A7-9A7B-606057D765D4}"/>
                </c:ext>
              </c:extLst>
            </c:dLbl>
            <c:dLbl>
              <c:idx val="8"/>
              <c:layout>
                <c:manualLayout>
                  <c:x val="-4.5420788448225037E-2"/>
                  <c:y val="-0.12287119550490556"/>
                </c:manualLayout>
              </c:layout>
              <c:tx>
                <c:rich>
                  <a:bodyPr/>
                  <a:lstStyle/>
                  <a:p>
                    <a:fld id="{F99E4957-34FD-4531-823C-D704B7FFDA4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F9E-44A7-9A7B-606057D765D4}"/>
                </c:ext>
              </c:extLst>
            </c:dLbl>
            <c:dLbl>
              <c:idx val="9"/>
              <c:layout>
                <c:manualLayout>
                  <c:x val="-2.9909360212482541E-2"/>
                  <c:y val="-4.3967795315261286E-2"/>
                </c:manualLayout>
              </c:layout>
              <c:tx>
                <c:rich>
                  <a:bodyPr/>
                  <a:lstStyle/>
                  <a:p>
                    <a:fld id="{D2AD0385-D021-4E7C-BA9D-13956E3A035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F9E-44A7-9A7B-606057D765D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F9E-44A7-9A7B-606057D765D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F9E-44A7-9A7B-606057D765D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F9E-44A7-9A7B-606057D765D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F9E-44A7-9A7B-606057D765D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F9E-44A7-9A7B-606057D765D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F9E-44A7-9A7B-606057D765D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F9E-44A7-9A7B-606057D765D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F9E-44A7-9A7B-606057D765D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F9E-44A7-9A7B-606057D765D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F9E-44A7-9A7B-606057D765D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F9E-44A7-9A7B-606057D76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1589551805157656"/>
                  <c:y val="-5.4296489726399395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'Section 7'!$D$8:$D$28</c:f>
              <c:numCache>
                <c:formatCode>General</c:formatCode>
                <c:ptCount val="21"/>
                <c:pt idx="0">
                  <c:v>117</c:v>
                </c:pt>
                <c:pt idx="1">
                  <c:v>64</c:v>
                </c:pt>
                <c:pt idx="2">
                  <c:v>47</c:v>
                </c:pt>
                <c:pt idx="3">
                  <c:v>16</c:v>
                </c:pt>
                <c:pt idx="4">
                  <c:v>9</c:v>
                </c:pt>
                <c:pt idx="5">
                  <c:v>16</c:v>
                </c:pt>
                <c:pt idx="6">
                  <c:v>14</c:v>
                </c:pt>
                <c:pt idx="7">
                  <c:v>13</c:v>
                </c:pt>
                <c:pt idx="8">
                  <c:v>5</c:v>
                </c:pt>
                <c:pt idx="9">
                  <c:v>7</c:v>
                </c:pt>
              </c:numCache>
            </c:numRef>
          </c:xVal>
          <c:yVal>
            <c:numRef>
              <c:f>'Section 7'!$F$8:$F$28</c:f>
              <c:numCache>
                <c:formatCode>General</c:formatCode>
                <c:ptCount val="21"/>
                <c:pt idx="0">
                  <c:v>20000</c:v>
                </c:pt>
                <c:pt idx="1">
                  <c:v>13700.8</c:v>
                </c:pt>
                <c:pt idx="2">
                  <c:v>12894.9</c:v>
                </c:pt>
                <c:pt idx="3">
                  <c:v>8265.42</c:v>
                </c:pt>
                <c:pt idx="4">
                  <c:v>7162.56</c:v>
                </c:pt>
                <c:pt idx="5">
                  <c:v>6738.83</c:v>
                </c:pt>
                <c:pt idx="6">
                  <c:v>4598.01</c:v>
                </c:pt>
                <c:pt idx="7">
                  <c:v>2189.9</c:v>
                </c:pt>
                <c:pt idx="8">
                  <c:v>1902.23</c:v>
                </c:pt>
                <c:pt idx="9">
                  <c:v>1720.88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'Section 7'!$C$8:$C$28</c15:f>
                <c15:dlblRangeCache>
                  <c:ptCount val="21"/>
                  <c:pt idx="0">
                    <c:v>SP</c:v>
                  </c:pt>
                  <c:pt idx="1">
                    <c:v>RJ</c:v>
                  </c:pt>
                  <c:pt idx="2">
                    <c:v>MG</c:v>
                  </c:pt>
                  <c:pt idx="3">
                    <c:v>RS</c:v>
                  </c:pt>
                  <c:pt idx="4">
                    <c:v>GO</c:v>
                  </c:pt>
                  <c:pt idx="5">
                    <c:v>PR</c:v>
                  </c:pt>
                  <c:pt idx="6">
                    <c:v>BA</c:v>
                  </c:pt>
                  <c:pt idx="7">
                    <c:v>SC</c:v>
                  </c:pt>
                  <c:pt idx="8">
                    <c:v>DF</c:v>
                  </c:pt>
                  <c:pt idx="9">
                    <c:v>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F9E-44A7-9A7B-606057D7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22000"/>
        <c:axId val="1073524400"/>
      </c:scatterChart>
      <c:valAx>
        <c:axId val="10735220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Cancelled</a:t>
                </a:r>
                <a:r>
                  <a:rPr lang="en-IN" baseline="0">
                    <a:solidFill>
                      <a:sysClr val="windowText" lastClr="000000"/>
                    </a:solidFill>
                  </a:rPr>
                  <a:t> Orders</a:t>
                </a:r>
                <a:endParaRPr lang="en-IN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24400"/>
        <c:crosses val="autoZero"/>
        <c:crossBetween val="midCat"/>
      </c:valAx>
      <c:valAx>
        <c:axId val="1073524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Revenue Loss in 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2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050"/>
            </a:pPr>
            <a:r>
              <a:rPr lang="en-US" sz="1050" b="0" i="0" baseline="0">
                <a:effectLst/>
              </a:rPr>
              <a:t>Top 10 States By Orders </a:t>
            </a:r>
            <a:endParaRPr lang="en-IN" sz="1050">
              <a:effectLst/>
            </a:endParaRPr>
          </a:p>
        </cx:rich>
      </cx:tx>
    </cx:title>
    <cx:plotArea>
      <cx:plotAreaRegion>
        <cx:series layoutId="regionMap" uniqueId="{E8C06787-0E9D-42B7-B918-16E66900350C}">
          <cx:tx>
            <cx:txData>
              <cx:f>_xlchart.v5.6</cx:f>
              <cx:v>Total Orders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1HrbcqS41uarVNT1UC0hDtKO3X/ECMijz3bZZd8QLtslCYEECBDwNn/M9TzFfrFZdnX3dNWufYro
iZjOGzuTRCytbx2+9Sn/+jT/5al+eezfzU1t3F+e5p/fy2Fo//LTT+5JvjSP7kOjnnrr7Jfhw5Nt
frJfvqinl5+e+0evjPgpRDj66Uk+9sPL/P6//gqriRd7Yp8eB2XN5fjSL1cvbqwH90+u/fDSu8fn
RplcuaFXTwP++f313/6XfXfxONb2/bsXM6hhuVnal5/ff/O99+9++n61v3vyuxqMG8ZnuDcIyYeY
EJYwStHbC79/V1sjfr0eJR+SkNKEIvb1RX99+NljAwv8e0a9mfT4/Ny/OAf7evv77b3fbAIuXbx/
92RHM7y6T4Anf37P+8dV1e/fKWezr1cy+7oFfvW255++9fx//fW7D8AL333yO3C+d9m/uvR32PBH
qR5/9cwfAAsOP7A0ZAgR9i0ehH6IEQ4JS9NfAPn1qV/x+JeG/BiKX277DgX+P/9cKBSu/dv/7tVg
310/muEPTRP0gaAkTRHBv6XBN2nydj0MaRJ9i8d/YNKPkfm7Bb7DqLj+c2F0pey755d3h0fzovo/
FCJIGfRaxXD4W2Z8AxH5gFmSEhZ+LXSIfIvUv2/Yj4H6/v7vcLo6/LlwunjsH83f/vtXH/0BNS2M
P0QERSlD0Y8BYh9CGsUYx8lv17/2ua+l7d+w6MfI/Hbjd5BcQOf4MzWZU2Ue3bvtS/+o3B+IC2Yf
GIbCBUTmxxSAfGAEMMGUfL3+XeL8u2b9GJxv7/4OodPtnwuh1xqwhbyBAvcMTWgEuvKHMTWCPgAb
iEMGDOz3dS3GH0KcMAIXv8IT/vrQr2nzH9n0Y4x+sMR3QF39ybrQKz94fJc9Do89JNWvDvsjilz6
IWaMQjLBn7fXt2hFwN8iTEMU/ziZ/n3DfgzV9/d/h9N19udKqK/jDxC6zcsz1L0/Mp9w/CFlIcYo
Asr2+4SK0g8U6HWMaPxbPfx9H/rFlHe/jmb/LHp+DNLfr/AdTPnmzwXT1qq//fcf2pNg7GSIpChO
fitq32AEXCGmhALh+5pl342l/9qgHyPz633f4bE9//8bj3/AYn7fe775yn+qEmAYb95eCJrL73GI
yYevdDr9vzj9Pld+Hdr/sSU/xuHX+76x+v+1BvCP9YHfJJQcOkbxpr38TiL451ffNgia0He3/jNi
8NVb++ef3xMSk/h3aL0u8sudX7v7DShNYI/5Lfl+d9fLoxtA4oliyCUWJijFOHn9DzD0L2+XYvQh
jXCYUBynLKbQt96/M7YfJNwWfwBWEUWMoiTEhKQUlAhnx7drmHyIkvQtM9MkZEBLfpO+Lmy9CGt+
88kv79+Zsbmwygzu5/dhjNP379qvX3y1N3mlLkAvWRwnoHqQOII9t0+PVyCwwffx/xAzadK6FTqz
8WIOllCJcj17v4lBH9uEQqz7OVrDnjcT1QEXcyA+JoTG534ah6vS9VGRxkG3bXXl8tYIs5VKvlDR
rOcoDemhSQcmeBJ0yRG18dBxHQxT0bDRbJDy0yck4/Lc9k2X44rY0yqegifFsH+Mo3pj2/hiSSe0
BxJtj53A7OPciE+4TOeHWEfdzZya8irCgz0z7YjvIxGO93pp+4uaBnkjyueRBeYk7Jr+41BJuinn
xj5PZThpXqdVuJmF6c6ZS10+tDE5VhMKOQoWz/0UGw6CR5qnVToKHrMRn9cpa3Z+TPQFmfV1mDS4
z4ZotZtyHB2XVZmclW25ctEuNqf10F9K85DiwecDmR66OKQdD61N81aHa0HHNcpUNY88RuquR6jh
NfHi40LjicsEMZulTXPo0maf1Mu5Vb3I17leth7Fw5bJRW/muVYZTRGLcp9WjNu5WpvC6pTAwtO0
r8rRFvU8TVlUj0matUmpcmdxl9mxTIu0VKgpCBmSskgTM9ZPuqO24gIZtIsN6dk+mJfqfB0DvsRE
8jKgh8olwe2gvT86qZvzqawGbohmO4FVkMcduCdfpsVsWkrNxppIbxDWbbpdR9318GkzPkKw11dR
igTiJkqKvpyrHU1pEei56JEfT3T1hPvP0oQ8pOsGRXrZxULcR97drXhNeVPeRqva6tJsuzIpOqgC
kfzClD5MXvFU4xckmo9jlTRcELWvE7JXzOxF7/OEBKeNRhs8zGeLFVeDbo60LI9dI3fLOrszDJUh
D63bzTLIqu6gaN1tOty4PI76vFmuR6XCODNLcDnWaybZzNsa8cUpc1PJgfK6x1ExVfQ0DFJTODxn
HTW7tNSFqth+6FFBkeFjSLZzON2nRG19Rzfh9Hkso8sgLvSQXEXyrlwe8Fx6Tsup5B4NGZkHsknU
IM5WnBYQh1tkdL42duPrJeKK9Dqfp0uXJJIbNm/iMd6OpM/FaE22qLt6nHexbouBdmdJktymfeJ4
+7pGbDGvB5Gh8BjSL2vNuEzbXKbLvmynbTdavEUETXnHqo9dS6oNKcWN0OnJWC99hqKu/VLriCMa
XERLU9Qx+zgo+lEiCZaXFhUqaHd4QKdR+6JkzKe1i/MmkYJ3OmVcG40z7xEq9GxWnk4xd95uPam/
tAahB2NZfZpUmuVRugieujvMVEG8yeom2DUBzSbGNmmd9Nyu4ZclHeVWRjKL4ssBiWfI2jsZ7wzq
sk6w8yY6XTV5iWJ3JZD4OFvMMmaczyITnDu9Sq5G84jrQGejMJb7ubqSWuJsKevzEoWnJXWeo44Z
Hgh6UWL1NFdWcZf4C2LGyzmO78e5u4snXHNWBydrVV+rDqKsHeoiNO4SDfU9lhHEpz61i7svQ7MP
RlSMIjSZsNXCpwF/Ft49+X64Hcu1ytygk6ypg8/QTx6DWR7xGO5Cn952svtIlV35JKqH0mAD9ob5
EC8WIpJejnTeMhxsvBrPpzHJ5CC6CzuTmney2vh+4c4+UQvhqSG/V4eOyXAhyZob+zCbaZP26qQC
q3Twicw0G/uVcEHXx7KEkpNUWzbOnETSQYCObe6wyrr2TDK8W8cod8n4MPlmeRxGsQkbz0P9sS2P
CMogQuOXJRm+6CrgjQkZX1Ix8ahcvsxdf9nWzWWiIAzWfjiW9bODuuCEfCg79XkmLAtMcAH9CGJW
HgOjs7h0PIzijHZMZz4QQYaHrsnillx2pXvqFHIblpi7pfEXzMwbQexHmsxZObnPq60Ly7DOier2
XRk0vFv8hjg/ZfUwZWs8fRlDel6t6HbB4qxD8qJM5X5eS8NrPeVpWxE+TmuTIS/1vnJdkq3j4rOZ
hbkPTM1DlqBsreIuU7X0mZyqj0KYi2YWu6YJRVbj4Tkx5c2M3HNqI3FsKl1zz1xup64tiCn3Q7IN
yuGo/MD7OBlyrJtws6jEb0o3iFyt+9icVj3JYj+eiqp9Zizy8HF1MncROLlBWdOykDNlOj4EneXI
D2dqsbeqafdDVBYYARItRgHEnqLnYQORgOyVG5mEWA/v5sYNdygZ1Je5XRa+hsLzmrmdR7Lhi+3R
FrWCZR2U+qzT8xkUmSes6nNd4uBywlXhJO4gdaNjGtYsS8IJfByfQysnvIdcbSOdaVffd+tz3DdF
STCfxusIyaMl8qTsu2uqSCEm/FRJZDZmxOMu9W2GxVPVdj0EouIsXrMoIHlf2nRHuv7QNXN07iMs
dt49yP62W+KsBKx5s0y8H6Is8V7wfp7Bb3Fes+7CRWLf43oXrmIjZZnp5F6mZo8SuYnJmlGT8Hq6
mGrKK6BLPhTnzOJs0jqvIH7r4JNzC5fyPI73NZ0z1xmeDDJvE3cIS8EZFFtcA34sBOaAciG/UHSh
jMmHpN5KVmZkkmfIPJmou4/ThLcdyfwsTsakzr2M7izroBSb3M41d9o/JGudzcAsOBZTJip7Vi7t
Rrp0h8OBV4xwNkV7l8piIeQY44WbQORRrDZDu24kGYEINJ90TfajW9rMk9N26K4RnR5cxY7YB3mN
S95rkksbbgwus4iIkzj+XFlygfqBdx7vZpturcWXEkKFkC8jK6GwiENLbGbwzTTOOV1F0aTioZna
vEJ3boXUcetFONTnfQN3VXVQGNdlrZ2AEPiDIw1Yb6qcYgs0jM555dSYp9rdoHo6aBru50llIgCP
Sms3wVhL7tdl52iU12M0Fkqu9hS4ZZ1BlxmzsZWvoN9AR8pjYDOyZvjITFpu51Y9941bzqM23SQl
2yydiw/hzOhmJulToupTozQw2FB1XIzJXq5dNqX6vF7kpkHhLQhSRULlaelaqIiUd6lrT1OcbBRA
NOKY8iku/RllI4/kcTX9lz4AspPFYyLzcmm6s85B/KfrhPO+VzcdTurCY6p4sDqWT7SBxFhcUmdR
F+VTOGTSwNdbkXfAp7hPyQ6rbanmrYnxZ2d1MYVq79O0qNoSLBXniQoelSoLM0KLZ5M9xizJqqg6
k93UbFGfbuqo5K4nN3bq59y1S9Et5NRaf8AzKly/bkrC9kDtiihUOUv6IqWnqg5yAqyknmWBgkgD
ZY4ygsv7Emgttu21q22GTQlcQi/bIXop8aeQAEvio5rzIBizcFAu06mseFBHGU08r0RUqOiqHc+A
zWZTXB+TMeJ02OFk2pF0hKRrBCdjv9Gxi4HZimKBeaVJwl3Q07zRt0NpedTbE7LSsKD1kpOKbhQ4
RC90yjE0yl3ib5rhU7tsW3RJl9tpKXcEE96t3WaS9W3gaDGMS0aCduYTJndVSPjqL/DILG/QC43o
zpqGTyXsAOutTGAe8vdyTrYro7cOCrOgX0Lc5nPd7XETB7mgaS5VyAf4UAGlj3ydBdN001FZxBAg
bBRZtLZc1PPBVXMutNrgNYEi3F3HbTUUQIRjwQMVAzU/xfVNwz5V3d6b4CyukwNNFmAirGBJASo2
r+XEgedzpcuZG03aLCRe5dbDon1QlNVrr8QbatpoD4Jq9wroNmGh2o7wJpBA59fjVMf5WofNodXU
5a5+RE167yDhU102RTT11wbqvu9HPgVhHmJ50YzAf3Fnl2tpS56k5zGTpw5jPodmkwzLFrJgL9tm
5+Le7xMRg9G1MC9926U7UdsiQYQ3XbVf2hLKSMz1Ul654bZpqoozcjsoxDXuOcURhMBQ3ZREFcgD
+qHmWpG8g06z7bGHIBw9j6LQnWiG+UKGratlB+FPoa0O4iMUlssOoS1LZFaPQVfMUcTLMixCBPVk
jkXmcOvyeglnIN+MFWWM20Ityw3FLYTCeix1s50INtloI5xpIeQBI8tX1GaaNPMWlSmPS9Ns1qHP
iWC58oZlq6RsN/R3fQdsxoSHaqqLSSLunMysPCO9aTOVeiAT4ioKUnsWC+A1SQ0VcIayFd6tSvIx
Cs6sWyCHWe7NkHvVciY6SLK4iINK8GEVfJJ+zkILHD6uaMZ0lQ1QT8bqSGPwLyqq1ed1lwresLNO
6JNUvkyJ4nH0eQzu/azqLarMZpbrnrXx1UD6I2Idd4stKrZcdwrow3pF5cxL/dihm1SYXQloKZiH
186ceR1M15aFTTbGfrcu8aaXDYyVUOFWlha9nfe48is3Yh1fgnmA8mLHYrLh0S9pd7AB5k0y6fOS
qixeynud0v0A7B/NQDhVkw+YpLwL2vqYzuSYpsBWWxsUcgnsgcpeZHR0A6+hUC+xozyEITbXZnQm
SzStqk0fz2VUwHiRimMiqmTJLJ67z/Vqs2iK+ibrY2WS3E9V2b3SteZ2Kd0Inq1ghFTDS+npidB6
w4TSu6aj9a4qI4hAGaDhZJm7dD9IFeiimVFgdhKPozifm7F1l5S5GedT0KbBofXoEOkmJ+m8KdUA
sQRgA4kGJn4xmBGGWlp0dAEyqYOnJBXFLHvY9lBncVxCVi2nK6Y5SepNDa27XHYEAqlo+6WoCGLb
ph4hnGUJg0BVsannMQ2p4RTORw5l38DXJ5/cNYPqPycgE+Rhh3xOyqH+tK5Tc9qTsukexdJLnztT
JnqTzPJiWBPbnjems6LoPBJB3k1GiQIZ66Cns/AWBJDpYKp+OdcDgwo5t/amgeK4H2hvz0fZgLhh
gf0Rrn3wZV6goI2m1LwEeeZlbQhO+FKXKEtiqECoHkrJU5JczUMl7mLwYVGa9jUcJ0B5TVquHTSC
RQyscKoJT1BgP+vAJ5vYpldta+QumWDD8WCij4umppgmORYVAvubMSmzSrXTYRXpnK8BTLBKDvVn
S03AqWym17neHlP/qiylTfqAqlp3HBimv5kblj6okIYh9wLeO9SAcELV1F2/Tldbl7bsBI0e3iIf
HOmcwEQQhzOQiJT16tIFjp3oUYDoQ+0iL23F8ASzWDfsKQnomYYGeKZdSc+GQYUnq4b24ChTR1/O
9JSZVycv3T7skxuSEHuQ7ZjsXIKjjzSEkUxr9qyNAZMgm9Eu8hXa0TJts3X1TyB19VdIDH4TieDV
dFM9+tXQAtna5L5h9ZYGS3ftV9REmVavNg39sHcugS/2HawHOlHhTTWxzC2wqmVTee59cCv0Iu8c
9jNHEwHK/vpI13Z06ydHT2Xt1CYdV7ez0UJyF+th7/0APPr1mcI28w1dm/HcNtadakAX2IGSl7Qz
8rKNJrfrBquzuZ72tE+fUdjCuh6R3GtSnkfhSk89aWqRCfb6bzuCntnCYz315bljDEypJ7+xSUAy
OOFoMxAgZ+7STl6icqLbrzsNqTqWfV+CrBHNW9exZxfL6ihaSe5FXYb3QjVo5+UIC7/61k41OKSv
ILWavi1s19PCzQMs3LcX3ksGcmB88Ar4faTm8lx3YLZNHAzSnqwECEqAgbOud/HY+G3bBtfONbAx
AlHULc2Tw7XMfAcORip4RoJEOXjVcRqyZ8QgIYRN660NKcmcYBAvMFveVwZdvQXTmwErWh6DVTzY
SoFG2M/1lWAROJwFt74Ew9+Ms4GlhW4cbOHVQZGEVaMFPnPAsChroDikMUzkIB5qBGNpFOHyvC4T
tRu009zNr62dJEAG05mduHJoC8rADfWqxAbwSFpwtkXzmrlmpNtoAnjqij2QEnXFm5mgkj9Hk7iz
swAzJ0YyTbXJXeXZiW/F3ZtxQ1n5LIiS+ApSDuagCOx3iPSfoqWkXE/wkLSmB6i/ZiMsIbnwr54Z
YMR69Z+n0YGS9sJ0Bvhz+aw1ZEs0gV/8KgHCaZq5EMpwRMAYDYaIBZ5gu+C2x/IpSKo0i2gANTFK
fdG/Bj/tQC2vIOEhnoJnwspbl0Iepaj3G6BoML+BMsijMLi1+FWjpfAwZKILOprnkoqRC+CAuSzX
ete7bvj6+EjFBz1APL3tUvQaVphMuQvZ9BgNsGhQQWS5OoEUnyc7ZOvUDZmnsFfalmBKVA97M0BS
UwFbJwkyuWTrQYevG3xbDkrOm1X9PLKT0dRngVy6rekgod4cYl2Ldq5+xfF1h3ZF5Tmd4a1PJ3OI
3FRfeRWS3AxzcAwiT09pPNBtMPfmoL2FetF5efkWnb5b588U5NNPFpPg6ARiJ2KC53sPkSEI6NVv
UEdSM96Ow1gYtCwB1ynUnreMEj1UnK9HFM0CK0inBBcaopiNwTWMTKBEVG5Zec86eoOpHblTPYU6
/FrSuh6uCA07o/PSf6qDIL0c1UPSh6Cmx6bcqFGQm5GJeFdq0d4MyHcZUxgfKhYFeRXo9mQOR/SJ
RRWUtnH3KrMPHRBR0VvEIxVUW2hByWW/NkE2+O6chlcsnjZRbTeuE1eT7mCqDxZejjPMAcD8Not0
IFPJ+EvVmWwlbbpfVvKSNOTYpvOVH9wLgwOPIqC2oC5lOZYk3oxtbXk7jftyhZsXdNpHvt9BIhyH
sQ1u5comPs/LYdBVt0swdLQu7Q/C1vXFOA7teQv/sN6/MDrdj0aabdK5RxsFJyOw3gomoWhsH5JR
XFCIfa4aDTP0c11eMhDaKh9s3DTfjSR6gROGHlrvI1SwC2Lr5L6O4yeDq6MWwd6QlYehP5+jAWa3
2exh5iS7Hk1jbpPhfm5r0Gm72EI57s47y4Aqwu+5xXDZteopLX1YBC0SWQy/Ud4uUbIvSZilSwza
LL6bR3vdR2YtYHhZGdpIai8NTTnx5KNMkn080rsosSd9RNjlPIFSJVrTT1kwg74kyrHnMKw9d77d
aZqGvIGGBapNG3Gml9teVpCNgm37uOvBveFtz1I4z4pPgRI9Rg0rKunCW2bIy6iinWflYXLhlfLR
JiB1USaMszbhaT+f1QhJrkMrswS33cZ0lchM1X1crA5gQDmTsiriusvpEMF5QbQHcvYQ1KiQcHRQ
wq8tjzbGV7EfmpwZPBdVn2ZyjpasH+Xt1C6fZmGjfPHQGugIBLnXXa5AF+MJFCsVq4NJ4DgDaRpn
AgEivm5hUDdDQVWH87HTaIeSkmSTtLe9az/5TiX5uE5V0Qas3qRND7p3H0d8hCqVM09hRLYVyBVa
8hZ07GyYiMhjPS/XbnzAJc3jFnYTlirNx6CFc4iA1gdWz3qPZYV3LSQTL1E9f6yBcD9MY1ntg5WM
eRyDeX1dNVvYfc0bOoRALCko+xOdzlFQ17zsp7VYKo23zQqTw7ysesssaaGIBpd94GDOjhSfJpcU
cCRZ5zboopvOm2c48akPuCRLnsgh3ExQKTZRnKhjuI4TB5Ln7ibcjTmo+P2Fjcs+n6ogen0A2frE
6S/aIwxVk1KYo/qg2eI21mcpmfQnNaj0UMExkgQBim2SBMY711YI2pZhBwGBXYNFSbp3MZabFKXk
VtDE5b4H3qo8rWD6mEeZjWgMiz4xeODxEoNiVdbk4EygN8I3AEYs8MMcKQtMTUeW93XX5bOcuyco
q31GJ1TvaydJBTFcoQcbd/XCk7YRx1i0cPYlB9VsRJ9AES0BIB406cpdnLSnw6jg+HBZ0tuKBWU2
SxofajKRHEdT23LaQu7WXaX5Mk6N4iFe4KhIAIHjvZcpVyF+SCRLuYHmY/g69yCYlPbcxSM5Rt3K
eDUylLHBmXyMWnEyj3UDTL5tHlsqNYa5hKEjCjoMY3n4qaXd/BzCgfy+tbPO6NC0lL8eWvM4niOQ
9sYUAtJWmOTIABNFA1vUdsULiA1RWuUhIdM+sUb6Iko6YIDWAkdT0IFPSsHKTxqOUB41BqInbFCP
ua5DdhKlQNz8nNDTKIQ+EqwtuwZVFMPdK2ufKfZmK5Qi92+U1/sIyLBpWfeqM7f63g0JEFxbBYzH
qUeaT8u8ivwrbcWhOtKV0rNIO+iVWquhWIcEtNImGNfiFYLMBtAyQdiG4x44AB02/VSXp9UI2+Zz
Nc7PAodQm7ULz7QAoHNbpqkC7daTXCfDijOqhv6Tn18pKa2BpH0l2h1QfZ0O8cCRHldo9gY4vohN
fdV3SpxZDRjUK6khekzyQOLOnS9hMHycwqg6UV1Zni5JHV+hRja7ZgySXHUTnO/UYbzuWI8knC2G
Fd6u4fSqVisFx36hp7yXxGy1ht4pleJrM6UfXaDa0zG25UW/qjmTK4jiolXifBlT4NgtxB1qkn6D
hpiPgqVXYeDWUzPCWTpI3APLZUIMCC5Lw0D0UvEWDq7DhqcjdYwbJTUIJPH4JSSTymWPq12pVn+c
gVvDzN2sGxeLJY9m0KtWUZltY5PyYl1DmG0NcidESQlHxcP/Ie9MsuTGsS69lX8DyEN0BDmpAUkz
876Xu9wnPC53F0iCDQi24LpqB7WxuqZQRkiK+CP+rGlNdFKhlNOMBIH37v3uUykh79GBvkPC5hei
ofUNDOABmj6L0V40UJT7RuIV43NArghs8etN+yjYdzD67mLc+ie/dGWYrL3v0jriw3NZ0+ZjWHVz
kGFHWggQ0LHMJBbsxu1S3TW1zE/yUJpDSTf5JCWBY2vLqXyvVTC2yawiei06su1aHZoPNLDj+xB2
7HRZG2eSOJiGF6pGrY7XdFeRK9n5tFjjjtZzeZrHcir3bS3NiaQLzCMncINmDQVyzWt9UeguqnF6
r1WbChtPF1LNKsdZyJa9M3grks5I9dmSyl7Ua9/Pu7gU1ZeB5VAR/Fz1B9/N6qqJZvYat3HIEsdK
c6OKgmVVpbVIdM+Pim7gjM4i26JkHBes3YAcl/2xurdhYM5pH6EYmtxIqmToBV4WcNA4pamp79qu
DS9rvMEiDbpuKPFr5WliHI+upnxSN4ZYu+fVmn+CVQdlHmX+ZU5Itde2rkgKLeixDkOmv8TotNFJ
jRNlF92xVUkLnKvRVVT1eKlaX5MNJyaHZSk6Uy+J5StKE6EVOa/XkkOaQ/lLdrT3BvIZV2WCBt24
s7hb6LOiBXRnOzvdpCScRXUO+W1KB7WOQ7bRyjQXfVwW7+UaL6+FrquHdaIVS8iidJihEpOAA/A8
sbpwmHQZDiHyqeKmgXcT5Oi4JttBUrSrPiNk620KOQWueVQweUENvgVtlu3G9E3Dk3qKmQeMs4Vn
OKshKc+5dE+ryGF0VoHCFze01u9kpOqZeLulOSvdrqQKHpUdYWeiVRrq05Wa9hRb7UMxrLfedj2H
LCFsqiL7Lv1yhuruXuR5d2u+ae1Cn8y+gnQRlRuUphkCe0l8eNcEVNdJu/gvop9u/MaCi1oTqIUK
/998i46bemhCtDCz2WGBiqzks771ppFnrmPzIei12s1jJC/Q+IS3oSm2gy9XQEZT0d+6uhDnc6/C
FxVqkvTHzaiPj4Vl1LrzLTb8y1qScb+ivjhrcKPLBBZrXmfzIl/LVc7nzTKJN3ADDhWGH9t7F7G1
3Y8ECtdJWDbrehqvfCqybQhHm7RFFa+HxdbtuUUVkGfRbNonO03zuAtpvp5jz9SHgoPngdweRksm
5y7A19uEV5nRUPU77YfrXgje7fpy8VsK16i7py5Sb3KAXpbnG32Z6TSf+F7rLqEgaPdFrtgjl213
tPNNxzO1sviL7VqTSAbHxAnzKR/K4aWzFcgV/2WSKrrDJjfjrWzVeOLn2L9JcF0TRHIXo1tEu4aW
vyUoFSIagk2CZo8lXNlEKTef1tgiHrYyz6uDXeP+2mLtQr+W1SG3vnJJXEl1DYEX7cE6W4h5Eb6g
qLHXo/Io+FntQ+j3c9zvmprO2Gf0ol9JORSHdbGwDBoIX6IVl0caIqtrgifd4MQAOoA2SaoOUIuj
ULAgZGZ52SpUfbR5wbY43Wg+9xc+COfPg2HvBttYugRlneiqrjOI+9msaZRqEYHGiYdmP63SZ33Y
Fw9sq8KXUI5nZYfiL8npak4I56hppClv1ljkb3FPZxTbAwdy5OQptBzUNUGNPScar1kbtffDynBI
t/LAJexJ1xeXlE44ZyncPp+sTuv7PpyfRn3NxDZDLiOnAJ0auI+wG2/noJ2vhnZp7iCBRicqdP4s
qKfuChso3+Wl8ZnrynqP/YefLlqbr8u2agN0TlwOJh7Pa9YTUAG9vsk9thCh+uGuIXpH5tCkDmrg
bbuU6GbivDlRfV/jfk/5FQOLphOsB5mVtq8vVrnoS/AVO9cOOJMJa/a93vQFRHlgMLQDGFK3csfX
wGRTG/GHcQFyY1nF0ynenpUJw3TBI/7s204c+kiek8HcmAjCXGx5cwL3F9JqsRIAa4PPdF5A73Zj
d0JzFmabr1HdmPFr0Rjs91a/ApossdQJ3o9A2gSE1JIUhD73lNzxntrb0c7mTjOd70VTo6Pu8iu9
eGxcloyPljqaiL50EL9zeVWPtXqWgcqvVybUV71xf1XUploSWozoaLoIelsdH1C7XaFaq26ZWqeT
jpr4BsLa+ConLPM6GIdXSab+LPctDGKgYAc96R5qtKCXEes0zFqbw9PY8IuePfRxMR8gwK5JQ/HQ
czeGVebsJi+IMstJ35erxXPR+tCsRZXxLcB7EXYBvSSOlKlruua8ila6Q/8EHs8u0S5cfEYHVFST
faiEOWgT4Y1bmCivLByos3rg7iZeC542RTw8jKb3Z6i3QnT30JZ+U3g2HFbnqLCgBkV0axITDJB8
2xqVYIDrxKHWpx6i+E4AS9gNnuB4x1Ekrl3dlTtolf1+rHv4HgXx2bK0Lg23EZBIIOV1CH7wgqFC
PbMjL67hpJvd2BX+siD1cAojbDsRqkvziBc69UTQT2FF2/OtzvXpuALBgpwC11t3Y3mlamhVrGlX
HEtwMlp05yl1pL6uXCv32rTxlWvC+Hw2cXnRW4IKJlib06m20T40qoGq4r0+LXKLv7ywk6ltxsue
DtOBEwiOAXa4xdUXAxwOkQo6T809PBW7wBqMRp+UczlkgtQwJLkbexzFclse7NhNF2UUVlhBIc86
CRqJx9jfNJpesJ6wUBNPly6pg4LB2yKMXixQApIC1e1NXTcQnPLZ1mcBtE0QX1t8oWRDGpy6olsS
XeKwa6bJnhZhPCTjQNYdWWDqStvnXyJVxldbs1avzjXj6cwF1OJ+ohYmXaNB7YU0hgRZBPWdKib9
LtB2nvmCjmfGr3a+gPiXX3MoaOfCU6j5vqVPUzRyWOPQB9oe0uGiIN0NFdRA10MCjfLu5puuWDlo
tm0D3RdkJiwJboLlg6Ppexp4Fx3UxNxnHR0XjYJAC2MpvoCwV55/Mzza3kHnA6J4qgjshQ69DRS5
En3X0Fn0Iq4a8GG3OXeJ6ILiSZAGpu9SDvVdAKJ03xUAT402I+q9CQYIFClUO99EXX6U9xmLIfKG
LnhjakvrcAFoMPrXIN6W21Bi46nrAl1yWMP9XlAvR/7ooS1myMggyMOANnEfL+4xUPflAKpOBtvN
EK9HM89meeuh0cS9Spai727WtWmTni+3plrd3sV5uQ9RUSWQJPszMF/qWhdBlNEJpQwF+upxQIOz
HFR02Ig681KpFKQooErboKLJu2wzZB2SHCaGBrsTsCzgIDOCMRr2po22KxKsbEumuD9fS8FQwuI7
dkC2cVL5CvWSkjc8Ptsk6rnBNsW9l9H6pmM81qkZoAI3RYZOs8UyRYU9BAxHk8HG/dq17fpgmq2/
Rw0VX8Ccq+9EgAb5Gyjc9rixwTjrd2cYCu2oYv39IKHQzquPTUIirJYghNYOCbY8F9GCPricQFgJ
HJRTVq2FyJ9/nBTwHUz/DVR/66x3pS6+j2n4/bf/6/Lfsx++TQ/4478fBz388bvr+cONk/v4r8tX
O/zXHpL5t/EPv/6dY8Dg97+EC38PHByh/p9+86eEwX+TIfhtssR/84f/s4ABkzH/u3zBT/MEjqz+
b3/he7SAq39xSYMgRi0ZxaE45ge+RwswOAJkmECuQAHpFzhA/4gWIAPHVSgDGkQIFoiA4SMM/44W
RIiaBCwKjoFG6G4q+k+iBcfcwA+5AhlI5BtCGgqgGrGQjP6cK5jqeo2LcF0SXkPn2lYbfVrHZUF1
VhX3P9yX74vlxxQDvuqfLxUzGSrKBDLOv0QYeK5K03K2JGHjhmTg6CWmmlDEwn+f2PE/vApTCBfi
yzARKYQyfgxKbB18CAaFKakKpjLHO3vBg21GfunvrkLxcP70ZRj6SB4JqmQof7lvbKlmV81kTsZZ
upMKDf4FtMbpSk5aHlBWjbtKrzIZI2aTxYwz1ALgBaey4h6YWJ+nf/95/uoxhjIUDE+RBXF0/Lg/
xEPKqGXj2CEQ0fkjcShMfb4Gqt2Xta0u//5S9K+uFeHmYuEEARZw8PO1BOq7Snk8x6JyDzigBWQ8
fthyg35MnsjOvUzl8jLR/LQU+X0rp89rl2ee2F0/mtNeoIP5h090vOIvizgMkHbDe4akrxR4W378
9mHeh0ZEGpYPdTH/aFAym7Oq6KdhF8EKgJ7b963Zm3Jr2B1dGbY0PZFu187I/uz+/sP8xSoHlI93
k4FGw/v7y5PoYUcU/rgwijEkpwaP7EIIMf3Du/QXz+Cnq/zyjXO3samqcqDYETI/a9h1mXabzUCL
19n/yxeK8cIyxJCQ+vz55jo3lHkLIDqZNl3sWbySvWVd/A/P8C9vWxSgFGU8Qj+LuOKPjzDWqMG2
CrBy0VXVy9JtwxWZSXj399/l+FN+XSjH3TbiQkmBjffnqxCutJ0bqEempNVhbiw0cg8FZKeFHi8C
W5oLNll7xudq/vSfXzpiWBAImbFQiF++IAzmloKfQKUGDO1ypXJ5XTUlpxKK6U1D4hHkbRjeIKSm
/mFv+POtjTBUAu8G5UwEMv5lqyKLDiVxkK+rSPSXlWm7E/Qiw8l/+v2OSBIeXRAF4LqCX25tEfRz
iBLKIzBj74JQvs4iesghcs3VAKFYjydKuPO/v+ZxL//5cUa4mQzRPY7Yv4p+uaeA8hbdj61P4nyF
cRXRaRwuY7uN7YmlvAzTQdS2yADpTiqZB1OBZjJhXD3+/ccI/+Jj4ECTSkocCJgU9fOqkuDi49jg
Y6Ckpglf82rXWZCMNSSVVIyuxxCHvzt8fskC4swGPBkDWKaSKcbkcXP4YbP3dMuRoIMuNCxFkbK1
qZ5qjcbbS1clRaksunse/8Pz/fOOE1FJkXXkXGAVfTsVfrhosYlq2PIeTZyANQoRlGRGDPHeVn76
hx3nr+6n5LgWepsY1ckvOw5fpi3KJQD9deNmyqJCtHdbHpgAlmsJWpNWGw3/4ev96SVBfSaowHGG
zLSi0a8vyVoEFFwES+QKGp+4qN9ZA8HmP3tyODDxxPDMcAcZZob9sm1HDI4D8hcqmfI8uFvjeUhz
PZ16DrWVVt16N3f+H+ohhEN/WZ7Hi2K1MIRGYWBiJ/h5udDZN15ATknYQqsaObnZ0SF1MzaMj2Zi
3XJk19BNgk2yK2I1EBNgRui2jh8qgO/N5VANFb2LvTBIQkRz3J1U0VKM93UxQq5YfTOTzMO6ap8j
aQKYkXGYI/C1atUv5x1bc5d29aSWl3YUMwuScRJmQ2DUh9WYdq7c+g+I/x6SXs8GG1/G0P/DxDle
0DOjR3DkSTgHnF8LHQztfnDArKsEYcSenc8QRfpLpqYlvETEoLG7qREVokZbiS9Z8s3Yk27i4VdZ
R0WbjnSUwANGRlga6h43BXTcgirOsWW80RXp/bMFgIMLw0wZAWrXuYcO6iZ9z+dBw1SsPRJlbOoJ
T4qoKP1OalKAWYOA+irjnCyAejiyjwat8HNTrgiOtoiE+F2kpr7d9fUGWB9OgQqzJtJ56xAgsNvj
xLCZwTSbkYCIS0Vg4diy5yebcdujdPW2HNgCmRpkcVzCLQmtTvzo++tuCnGD3NKrixH+nT1277FO
N6D70Xm8bcXLVkqFMGMZLSJt4laaO7agef+CIugIjcHELJY72gFG7JEoqMGYQHsQ3j+3AuG/Yo+8
Zm6/9sFUnEL0XKerBbHbKfHQMp9nZwOadF3UvCy9AKhVxB3ElbVpaHZcJRAN3TK9LdsYVSnpNwji
mm5anG+KFQ6JEiGvVhkNfYLganRLgq7Ykk5bYS+LPIelHcee7NuK6wi1DuTwxFq61ckKtFCnTUvC
rxa6XpsUExySdIRv+xqsLr4XFJJK6gKBKG0hG1mkwwJZJenQ8sCjXurtFkNImuqg2gJCe5xX+Rts
C7j3rM/VlDXW5S9VP/KjiJePn3Aj+ZJNrjQ0g2AEJA/tzH09ihLPqxH8yWIR6mTyJYXkbpV+hEc7
dukaTOYR/vRU7LetbWU6Ml0uF8b75SposGXDJZrVQfpxCRINW/NTWMi5TkdFiis4Q7FIFJOsTUyF
6WsA0kOH8sWQottBjdrqA7LI/l6GNQxxZvX4EClioZZF3ZqDDHLbU1+q7qObh7nJcLKEHTj6yM1J
E0v+CDdyDBLeBg0MJVw36WiD21jFW3yJuBZv0tBiUSc1XVvsWgFwig1ci0kEMKEumesBGzRFF4YY
jAy0Q4hxxWrc1mlwEGwj7CfWdrJNuSiRahI1gNeIwNPNpoKD1m9FYGlCQ7Ow1OReXFbK2HhHSm7K
1Kw9ApOikRPieyBdnznp488RcbXbkcaViH8PnLpdjkwQGP8WqEyC/qr5NJSbqFMNdQS8BvYHl6HZ
9gUSFFoPeIGY6dCZHVXAqo2gZyGgtyI+VywyTkoC8TsViDZ1l5RM62NBiva6oUbhPCIjdGyr+FQj
wdpA0VmLvPBAbdrYpX7alnfdUxgJMocRveBjFZCg7PDYYPHQAxk81nlJ523ZTaxqTny3TO1O1UZ+
bUw9NfhQEZQ4lGnjijeVkg4lBW/7TJcWSzxsfU7BOx3jp9ijiubWdyXUI7jic5UtObProVdFCJy8
DWF4eVh3gEsUOHzgVG6hOzhl8rWTa1mcBm0EDwzd2/rYwwLDw2UILWUFnefLOl5IvkdMDVlIq7YG
OfKGPLGxNQs0XBhP2bpN5Yy1HQ8+9RVMmHSYiw1MVWTtDQxoAepoCsx7C572hYxNe+Fzkg9pD0Mq
SLCpwBPqZLc+LINfPr5Rxwt40y7zuCdZ00g8m45p/hwMyL4niBiV665t2vAqmiIwFUHFoYENykCp
HWbwFbgbGqJfGWIl1EsAFKir7GiyNuAIBxCjJ4kVnwdx2gqcFUmxNUO9i7yfx7RlIHkS7ytY6oTk
Up9Avjy6w6QYkNYatL6Kq7G5En1YTWmoQDUlljh5V4QjgrxCttDf8klbd+g34gF05cFoL3q2uc+h
hMe+n5rS51lXH3mtYe015h2sbEh6DUYjjYYKmuswRmt5oMohitNGKw64gQJ3zjR20QfaYLXuZeyB
dZT1PL5XXE4GcwRmCY+PQnztsEnU2RTA4MugOeAWIRmLH9sFY/G00G6KU6YnBYydSzsl4YImJTUj
r+4pq8wHXauIIWSIh51M4+JoFrjS34nSQkVcuPIiA2Q8AX0Nt/am7Eb5CUu+g05PXG+S3jZjDrJ/
c0/MNOWYrROcsdTTyAK8DyP8oUbs9qWovPxYFSU2m8exgooqHIynZjPSn8/dgHDMaB1DOgbye302
xZ57wGa6/QyCHlJ9VWsWnWxIQtEUIzbG7cEPJH7AXtTwdA1LO6U52eJ3PQb8DZIBAX+NetwkTEZB
BcU55leoHUqVOjYEX1YWmVsseyWRHVoGoJiYqIE10I6+AwhJECaJwZrhrzdTcQdo1DfAsnoH0Apa
woOLA/UBGWj7WkImV8mmEZ49AFYd8daVVYjAr52GW4GjjyAooZiHkQLY4WSsQ/Zhcx+LPQtxUqb5
phtYsKLQ71EoZZjqesqv2dTk9X7mrUKwnIuBJoqu4aexsbCZp56vfdLgExuktAfxSTuUyGnHxuBk
Xq3uMhx90RWsRk1PNZ5JtZcDCw4IkbQHUcwj2aO1WN8Qpw75reERP+Y6I2C0XI8qTKgU2M4FKZxN
ZljlHT6eWnEe5MWKw6hG+AFsdR7/RvuW8KlhXwJABu42CY1xDKLhK04MFGsIjS9KJLatNLC2YGGf
QscBBlpJmy9IB1QDzCSN2yWsaR63bxkV+y2v0gcBybEd9K3eFUi0IdMCWQvJvWDUAN2DwfSv+FnN
uoudCMtMBsib4mzStNk7R2P8yLZuv6yEmSFVA5fkLOimBWglmDYWYVjKQMenzXncorxtB/CExfTa
LwqThSeLpL1bRO1SlH+xvuxBni/Ikx3jSP23aJKXAH/OYAeU76Nl8Mmc2ILnuEA4bOO68+lMchGk
laQDQxQ7bCRmL9BlN2A6SpSC4bHnmPkQfo07NFUndFjaMgubqoE9YQY0dI002+fOcn6xhtLedFb1
8Hjt6sxJUB2DN8VM4g6eH6ZFwCjIfdbypgCMjo/9UnRDzM5HsIXnJjDuvFwbbN+A7pVFfKFDRM/l
Y3SNpn1JWTywk6UtYhChvGWfMMPE2AQ0a/m5Ena57UJsYFBK5uBtGwaKaR1kjl436gvUFIPhj7Cu
OpcN4zpjcgcSHziUgBnd8ilvF0Q3FnUezrp4GFpUzInvN3eOgP4xUWq3YbfNi4mSspQNGP+WOJYi
uR+ezpXR9yXozI98JONdMdfqdttyCgRkbkBvL0CFQ8ANeD7tqD7njeZn7UzHj6ruGtDbS4W4bB0T
ODbgsUXCnER0oBNt8QBnbX4skKlANmijCLaBPIVbqOc8xDaiw0t8h/Jl8qt4UiuBpYjQ1cYOIRuI
P/g46u59v5RRVlnb3+RI4ML/x4rE2jcxkhCbjcgOZ/Z0LgYrXxZTxh9QnbpXFsKJv6b4/Ngtc9LV
mSvC4bTsrVnO1mYdb2dsdG2aF7Z4kfk6IDjVsPJuQ4GhEwAYOPIl8Q9AJzT+qPJsRK3ZYWTDuGBk
d1Ki5NBXCwvmIUHywEMO6AOk7cfZ4k8hKCBZGSxoSjLSADeMBRDoxVPXJA0iw34n2hj9CKoxdTuU
HvYclFuEJbWZZouelXLk6UM1+h03eagQxpyRZOyMa7DhxX0OcA1U75eyXgYCej5UrzAW+fmAJNUH
5tz4OMNIjAoJxQVMeCbbAvnqfulMlSDX6u47HIE1Nh4+vDedr58mMqC3CGWk8COA8R/Q/iCPTCB2
340ympq0mRZm0ta0i0LSIo5xeOkguCvLWWwpV5W91sMciCzSXVFjYMtcdTvdKBjQMFJROZXDIEAh
bm69VyU1d4IX60c/sOiSI8+KyTtjPz82QP6AQBZtczcZGL3JBEYAjathqkhLEkVnCIFhZQUEok+C
htMXKMCwy5IJU1bSaS5R7FBUmm+EsKK/aAJVP419oxhO1qH5QusN1l3jnHrlHsn3g+AaT7RzHX/e
AjpUhwJljkJ8qqYoDifZqB0JZM9w7K7yOBKp55D1ZPU4aI5NsMRsAXVCCkyh2GN1t1ezXKb+9AjF
iawpY39YMUinTmxF3H2Nt/kMlVrMd4SF+LgONYDOFunrewCmuK92mOY7HUVjuV+NGWRqyzK8RN9a
vLnQgc0eGBAcM+ctMr6it31CMLgJxyypschpObss1qR+gUl5nNlSqipKtrKp3mvwYjTVUtUVanUH
PrhwNQbGNKLW65mreIVJPLrr3noQ7j3Ofqr0SRNiEBYyl/l8a3rfVjtDj5VoADPmxeB1BBDRhv4L
fvL2yqvaxYkqNqArS1C7Ja0sGeqD6irTAXomkb4uCUVLilMTiZ65mRCULpqwfLARetAMaKh763pR
okcfPWq3SqIBRq3QlHwPOmgs9gugX5VuwajOQPos80W49pg4UjSuRWVq4M2fVEQBsdMirl7JuKp3
YprRpYijmduwD0J0fWvLn6OBkeikF72a02ErMPlKLmF+5nsgFXD3j3m5NurwK6mXxpzpgkgMqLJT
FO5WsupPerDruV8wiSQFuT1Rtx/7qUIUvds8B3C3lqDysrFCNASCQ2X1yTpU0bMq8+jJxJH7zF1X
39Gp30wKYRx9kpmAz2N0T3MchlLG/fvCvnnKDvgOKOE2jDBcCaV/woOco36uWn7m5ghguFwdmr0u
DkKU4WDOz6FcLMPOIPZyByaK3MVjKYAZDAParmKI7efQC/+BXHSELYQs7IkXIerRFew3AjGldDvd
+kGna6RnzBMQtPtot1J8zfMeStE4bxhOUYd+vjaULjSZ0JVtmdw2cjVahJWShovpwNBjrcDx+g0c
CCQdjL5CmY1Tqx9Im1UoWCpQr0RopOy3AGMrhhwoLnIuRY2ukOknoBQ6yDZYcGEaQLvye9cEMYQF
nNnAvJdvFaTICfBhstYWIyo2sEbz4hgyCeEQv3tESdAXjoo9ezcwBAfKufoiLYKLaEt40WWtKEqM
KAvzV8KN+YShTKCAVrRGgFg6jQkmM+YfyW2v+3mpszxfFkg2gY4dkvqu39CDrgVIqamYz2nbLRUW
kXBvqiP5K5fVdosXmoFp4i582UjkeKJmFz/zDiUQtCdwBchr+/xrAPfuietjpTuWPL8iBJPrEkQD
CE7vJqJZDFkLxf+44HRDtpBmIozdpXd4zY76Dtr+SAbtI/Kiy/NKOguQZMCMJ9zNdt6wO47bqS06
EO6oT26MANmXFBI+WYLkJr+KgNn1GOqw8nw/23a0e5BamPWAk0LXmcdZfCHGGVOfUlbAT8KApCaU
H9+k2u9Ewc1vNsL/52xDzDlsE+jFv7sPfxqfeNe17//nf7d//NsNR8Th97/3nXKQ8b8U0t1KRYAf
GP4n1PXvlEMY/gu+EGbbBTKEXQHv4A/KQf0L/6wGO46SjY+OaSR/HqCIP+P4NxwkFRC2YLD/G+P4
6dlhYtz33/+IHlDFfvGIMeoQyEQYQnTHNEf4Cr+YNNE4u3bjzBwps3cgad3ppke3W0oOWHZWK0Ua
gmiMHdnsuaiBejYzjRLwF1Pa0pg+G9nMF908YXherVYMnEIPdarbQp4F7nimrP37KuopgjJwikBV
czCxv66hK50XFrEpn0+vctNXGjMgRvUIzTKpmvkmRPXXQYSM8WLNhb/oF4/uYPk68PgpwPi4BEXV
0+CrC2mLt1WdTCgsi43fiA4mzyhvQW3sXBGh5wIju13RhX0uo3Ine3PoTXS2RfZt9BgkkE+XRQ8S
gXhYU8MNW1dMOZoU9PcWkZhNbECDK6RxUZCKL0GgDxWlKNAiwMlwfkc7HKqt3Y10w8BC+PoMgs/I
wviVK0yJVC0JcMzmh6l/Y3p7rHCYZyj/PxMm6Wk/bk9IqNf70vUY5jIf5qNZPesZbLZwp8q35jBr
vwsGdYHRCWdyKu7Xnt80yGr4pmb3irSQjNCSDbRKuUaxqPERlkuDGTNhMe8Iv5Ji2stWnmKnzeDf
Yo7TJ99s2KvKmVzELs560R1GbIyKHqvFWz7nzxj3hbwxGi47I9UxzZ+aRQ1plYNnphyJSIoxWcC/
51vSn9bLlUXqEQJCj8EAaAZP2xZLwAD5ls/QuJAO2OhtrIf1xQShS+2E6N8iL7wCKSZiik1+K5Y3
4NmvBRhfCD/ylQahz1a5It1IaXjoVwZcZJSYwvR/2TuP5ciVNsk+EdoCCMhtInUyk5qsqg2sKC60
FhHA088Bb/d0z2bMZj+7XxSryCQQ8Qn340Oh9pSS1RPjvSc33jvuKauUG3pxfUaouxbb+HHukPGq
p2CS8qVNI+vB6vT8HvdyPgbM0DazMcNSi/W+8NIqRDxpsrrQ0e/GjC6RW9inyZXpxWFw0Aj1S7a+
unV2n578xMvPohoyaDLtS8/U3p/40ypFfekuIketne8SQ953jj52PgPWfr6zlEbSH/VwWeqouOUD
V6aZZac8nfqd3Zh/WMn+0xhVdR4qaHvWnL8CI73VCMe5KbrJ28/GUr8g7Q8joRmtU0XSNJf7Ggds
mKvyVNjFsrdwgF7j2dtkKNSRgF4Z4oYjD59QDkZQFR/8iYoVZxka+eYwDvaq+zv26s6omDhLdE3w
IYcHN8+/2QC81z6sTntENuv4w23O0pDm+iAMeHrycxpZBuK3SUV/lau4uFPr6FLZx7yonp3Z/9tT
xz3hft3Ew/eipt8dBq2NTNJT07eH3pc4KBwTOqFojfov4/g3ARTya6G/vCXUlAxAbVzVjI4kP4B0
is1SZCNmrmNdvwQTGD5HY+VINxGjQt/6xXb9GaU/3xQ4HItSOoje+QIKLw/i0UIBa3p0fMxdujDr
7H3OAwDT6sWb6KqYsmyW5hixXnOLhV6eRgrp/M6aTkvAiI/HZVOxRdgM9sfi58/KSfMQjwy2zuCX
C36K70M4j63w1WGprTS06PIZWrIQDkbvOlOChtkwUvslZbN3x14d7cZFRL+4mCX80GVcGUV/mMPu
ExCJcWGeouhzGCfE7HhwWjN7y6Ni53DX2xoQQa93ol3OjWceJarJPEXnXg3xCUSEqX5lVLfTZO5F
0dyxm0QMn8F/mI1tpM5RoZBiTSL0mf4l9JbC+SiN6iaT4TB2xSGlZS37CHTOuDeSEainOPdmi1dV
bxF20nLcFxOm3SJ+TGECh3mtziwfT6xKl2dIf9dK/229/A423c0M6l+6sB6Tcjl7KczWLL9UCqBa
lJUjxou52HhOGia08JG2OSU8o6eFwX0rEOxuElXs89J9Seqm3VZm84aR/h4j1nOZBWfhp9vWESGs
ps00tA+QW+JQWuMuL7xj5iVvkZrdEFPPd8oKZ2CQcGK//WrF/rNOszAPsI8GLVSyylK4taraDZ1x
wEoH7GhTeio7go54HEr3gSr20PbDK5ic7B5H2F06lofOfveXKDSN/m+s1aF1ltu4WC9xbZ4jPmmm
3vrFMzjL3Kl/Eg6lJGSUj7FPt0sc/KP76FLmy62wsycnYo2ARh+D8uCZh8w4m+t3ALhzl41Fvkk6
65AVLEz44m/G1Tdl4nK3vF6EGreFm2DPEX7NriXdmlXzQjs7jFDi2hKry4SFVvLATR/L3A5XBsEP
CVrjrccLsbcq+x0qHB5qOJKmiUPfBjkxiTPetUdnSA9yfE85RcMx6v2T7LqHeR5PncrwiPOh6+9A
ZSi5fXr7NLsbwH10ajVVj+LcJNMZZ20L90ldUMTcp/AurIhCPsXjfhnBEuOgfRx7XBkww8LUEt9V
D6jJaZ1rZTTO0Zydl2RI7sfcuQ9Y1m5oS7emy27BFOrMBvg8BLil6qQMG6u5DG30tmTJ3py9Uw16
rl28fcQ60TS9I4PkYAd/tr+guM+x5af6DjUHlqfB/iWjxnn0u4EuLGhDOyh5T5d9GetdkUYvUZc8
gZlqb9bMCCO2IA0W2UEI/WHF/Rsoi4c5yv/kPM1y+g4CBN8UTKBq56vV90wy0+bG3npg2hPV4dxl
STijGzzyg5Vbo6Ob78FM95b6XXhLd7PK1mNh2Z/RYrDmUvIUF0XwNgIKnFvjBbEl4BksUtcSJm84
1ZqhPYIGQHtD99ZgOdGUoWCMrStL0r0a7JlNfCYPdtV6F9Ygp6amkema8b0N2KOwnbM7LksveMrq
6NrGwtm3DR+izn1/z+Mudng407C2P3lbli029hueoVueanAGHr/GEscSoqf+1M9UZKnn/e0hHVXK
gHljuBtRyOdyhL7gBvVfZmL+1WFbuPbMBy3FthNyCiOzzDkK4r27sJ9M5ChgrfjlnfJ8I/Rq858x
ZixTiGrno7XbGLO8GEv+jGEqlHOk8TS1L0NpN0ddsIIc/HGygAQEnAQvrolJVkUerWxMP3RjKp5d
IBpLJAgm6I4cxo34gQWZxmqBp4IPmXXLc6pfY2+GBWRHf1NjzLapGSm2w5gB4LdC0XEwFthIgdg8
gh/IBv6PH5LJD1FI1BA7/oV8WPxbeavVHicc/1YG0iQ3YNPkEoxPvnoU1MKgMR+d9ll0UH1yS+My
wAd4h5BkpcHwZT9/uIZgcI5dDZRkBvIDhxHwUoNDEttYI3//i5hZKSc1PLj3FZwkXVhbUUrxa1Ny
8SmCQ4tBsfz8s/7I9+hHfAo5irdtv/oz5j6S21F338oXbOz69W8DzaBf2sGJxtUd4F2nNIUbOZaP
QS7CtC3PsM9CJ/aa2zhDhdMPHeDwPLHt3VLH2dbI5EVKZIta2e5ZWjiZJZO8TZk2AX9h9wCP4DXx
gjdDDS2PCuOGshOsyZFvbYOl/iOsGkMJVg4cNmE9xwfl10+ilSdsqmJdwqm9bxZgYcfu2XDze99o
zoFnHRp7veoxw21l096aINsvNmYrx9njbufmDnC+q+YJ9v0U1pGpLnmJMyJf2vnIzjHeZLX1vNjy
sZBdtvMM/ZyJ7OYlzb1fxo9s9e/cPNZb8O/RxdE91lvMG1vMp+4nhMHxSM/2x4u0hxMPAKm1rkGh
P9Ubz42+0ZkAhcw0dM1gVceU47Ow4MgWFJqHEpTFSaDgugLSKZ9ZWX3wJDF/9vJ1kZE62zHCLxkP
8XCtLXPcNuZcnLOmO4rA2YPLbretiNZzN6Yy8LBRBCLjafEhbE9JerAwMC4xc7OBXcrk9d4O7Oqw
ddLJugPz5mzr0YLMNlRh5v/xMvsjq7jjtRcvYTXWXz575K8u9ljU4FS7Me8JHqM5XW5+OypW8hDP
MJkf86Rd6YMJ8O1yZlvRSSr5KAmFsoMbjBUW67UcQk5Hdd+4VRYyc0/DCpwTOi+rDLZ1GXt3GBWv
RWzax5RJ/YM5md7eiMxi/+8rixLnKS+5c/wI35Ua/BW9BY89h8xx+UG/d+PI6yGb9X3veJZBe+h3
wwmou4vI2cWW2+MdWnh3bVYh93HsrOICTPaXuACngD4Cq84yWyBRAGEgJ3TgUtlTVzzVJVv5nxPi
h8bQt0Z/yhfFvwaisdraAdCreCxB/TBdG7lUUv1iRwXFrq3rdd8MQEspaf0GwcRLvhjLsQea9Jyr
2X7N22B1uVW4kTyQjq8A/psz8hJ9rFZGV544TThJ/kb8m+0Zt1ryBDgdJtDS4Hjx2DluBKV2F9oK
2pY9LRiUesULHbdt8s5zCm1BlJQw/x5luWJwa/dggONcsgYXqHC2UoIE+zmuYm/kU/n3W2SSwfKs
HrtfeY05Kgu6+AvTJd/TjMV898NjEsXCbKq3fvQHtbBfR29gnV2mo/8XO3d1Zgdsv4qUcxaUkZUu
/O7LQu7/PQybXn+oFo5SHeN2z60EPNIPWE4IvNtxHINWc9f/FKVTdPg5GNmQ8z8WE39frsAygKtZ
vwqwOSb9FtQ2p3XG1Lf2JuOCrIuf0+GvgT3BVzRln/Dj0kp1PPL8bqrnqkxryvFa/J78AHp7YxoQ
YbQjd8lQlYKOIIuqvV/y51VbwvThFmNmOFVlUO+7hXsChTVgnr7PcWdbRgfMeZTWHbWwjZiqDnC/
sqmkp+fssorAf3ATPNJcw4mx051ukzDjc7pIyNk2kFhjuRLGsDw7TJuZUARNtl2QihwZ3CZsvOO2
DtEHiD9LG4/neZIG8QPzeBaLhLeDcBKFUZR7j9CREDXhPSx+OVg6MWHSWZVkNtTqlwvb781LUPd0
c2pwrtdqbeoXzzt10kjvR0CD7o41yvAbfRWUoQJY1tnykPHxSmfVESmFNz4Fyk7mQ6kM96UVdb+N
+WNbc5j8ZmPUMvj25Kw+zGEOzqgqE1BZzD6TbnlImdpu+56eIMR9rt/bZcU8Zpn3pBJLZMD+kuTQ
1Vl8imLLdpD/CXkZStO/Niyh0l2TWaaz81mmoq/xo5PF4tg4oofO7tAydT2/Jwt40GDLcdPanXPA
sFgAzA3M0HKS8Wr2jc/CII4OvZU0A2v2sSBaooDJ45rr/SPyfGOi+zuyodevZtYEH2jxqb9V2QVn
XI5gXoZ8RLxO/5NY+zIy+7OpOnXPS6+fIyTfb5MY8ctVlmb8pZkrZXEWV1skDDDDO3ILrLkyzqjC
amAxVIy3hfH8uWbydEYP6T/wzM3XWWMbNOn5kWHNKwMnskRVApUWDD7SVLyN8KjUhh8PvgF6tTW+
oYse7XHxTvE0MbVCAUoICAZknBEzKwvX1lCep9yHZyibnkrazK5sfIgJyLqyKhBJ9Cly7Vkar/zX
+DPwC/nLxQvXb6VaPOQYUJ830nPYkhSB+8Lj6V5brw5ezAgTcpOAKCuheJ1hEBE54QczqAwxNSep
kuY9wpD+ZiRT8LUOJ5kNttJFrlGYSbqvM845Z4mSD5x+tBssogBH213RvDQS4d4Z5otxHf20dNGM
9f1HpKv8bmYLFk4MFHbG2NcfqBHacJlVei1wjPurR7yVHxNLiPPAaRbKpbNOJqLg/aLdYO+DJ7nO
Unnfnol4Rwe0zsFc8TuoFBalbMx1aAs/eIoQEx9BowT3Kkf0IVB/n6Xt00L6AmpwqfDSWk1ZArZW
nnho3XVjCVOpO9Ia9BtbucWNseAGzUMooM/cOUX8lzW/vuPhco9BHg2hlQ7BwcvqBiJvDgtsEXoI
YzcDS5BKCqHZS0OE2umlhlWHB9Q0HiJc8yHbdUJN0BCFwhzUIwYBlHRC+aeyfXeyYPzFR79qNuri
WrpeR1xCbGCSnxdjN/qFd06ZQR1ZpX1YBrUOBuJho82pPKnSQgicaO9Rwblo2fnbcHul1dxFiQ9+
XtVql3jI0gun6vdOGennJZopX4uVK+H56A5N29qaCGWfMBO3G0CRzAzLGdtBHURMCGJHPKK5mO4s
yj9cU/GHAlX6IACUspiCBxNOEH9uaWLTCKz7wDCKkGLlIx7+sOtYPiUcoABumSIM1hxxQ1lkueTK
OBaLUe2EyPSxZdl27yj4u4tXLV9t11lHlDDq7Di2tffd0dj2VmBc097s/yEeAMsqnu6aF6RR761a
sI8zlHYbcM6ltQ49GznHf3075uPUnFnIjIJ7J/IRFcJX7k5FZk4XkaTDkQMBSWQZwZZiI5c2B8vl
qL7UdKd/Cgh/ZYg2Pn2YVFU2B8SryUeWr1ZVK4P1VCUT97BsGPDYrDZZYxfF9L0MC5B+bElEW0Rg
WtYn0dZnzhJ51FrbT4GV1X8q059Z9MoG/F4RBy+GL0CddIGu7yofVtnWGwL/BNkH+QN6IOetHzz7
mzbRAjg+6fHQWNA+NL66c2H1tQyDbLL1vvNNi0mZ1YjvMUhojTmd53o/cNqyOIOK86dBWfO39tTE
IVfyAXUz9xmUE7jKZl3r69Q61nlJa+N1qlkpjGgnn2xQ6kyVSpf5Tq6z6DYNUXtTCbZoq5vAbOSA
nHapFaFPtIJF2mELTPbPnEzqN5qi8rmaPEb1vIfPgQkCeDPRor0lDsg6/j7hbOcOKFvoknNFBYKS
Zl8G7XhnWKm/0yqA/YyCKXGY26TyoS/GwafgnOs/Ue6sKhzhxtcYEAqanwEZT2b6+EJnwyrulL/4
L2DYoz9AcApCNUS/tUyvuQ9gmx2rtnjuC8e8VEmMLCJQ0Tu8THzHjWytfWMV7V3ksWhGhaljC4ns
0L4o5m3btEtQq8ROo/fJiJIe/hyQ5K4QsFVyWNv3Wir9mBkopzYED8XPdRLlL7Bgpi/NuVwyVtSZ
2DQzmGcuD4Pp29Lk1S8OEr6RhdskZnMZcODGeABgk9flFPpzrj9mFYOE9sBnhBpByomQhjNva5Ps
UFUhoU9cS3fbdmzEF4V4d1zFDfumSG1onY6VotmMUeywJhbULXAzAIp2yXWaPAPlgIY1HkDmTPvp
JEbHBc3VaFK3nNbe85CZ0MasBYIbKrsHzebs0HRD/GDSKaWMDCqbN9AZkdJYJFQkTDy2WeKg8DR8
ZjUgG/Se8X0HB3yICa6J/O+kToj0mGfCOhiYcHdOXWreaH6JCtBA+mjhRpdNQJUxJQ5zu0ovWsng
YBdzsROAyzHmN1yaTXBJqQqs3WQP1VPciXbYN0hcSwwZhAFlmdrlSW081TZYJjFoIlOinEVCFcxA
Y+R2KOMXzq/HwcAharjM0FNnObs5eR9zNvtbK3XjL7S3r7M1ozbOxZVlQ7vNcTxcUYOCcWOZcSgL
8qjGIUKo2zpPqk9ORtPuAoSk54kTPeDiQUvzCDF3Xxpwxbv0U2nzisznniEIM5+cqCxIHXC4TiyT
823k2u9J3R4WIV76nole4I97ICa/m8i7dA1sJRbs9QHsF6qGZF7HWx2SRZuJXdZDx4Uc01n5csgd
ke6yqp6XbYekt4sDd2/UXn9zsN/uwGzZrCoGcsL8sv1jNpa1Vz6mtN6NohN6E6QHkezs42K4kCYB
N4h/oEE1N55aTin0lG9TEi+vVq2t84gOFbxQ4o2PnZyqZz8ezF1L0NImXxw0K/byskzmxWOjgQJu
og3DCbRbCmVfUOP8WlK/hI9l6EOuRxjyzUKQmp2RZUQ/T92KqhRdqOi4WLpim0jPYtKiXKKYYP9O
1DDndFLRNijFPBySrmqfjNocv1j/1szS2ZPgGukOtW35bBpm3ujSlxcPu8y1kXF/cw1zIkrDn7zn
bnLHS554C5Wm9j49kg+grVpmqKk5Q7cG/USqSHGY7SbdB/bifhgmXKzcq4tfvbScbVCI7NwlNnV2
LwLq39x9l3Zi7eZpWk5Flbh7e7aQ3ZTtUD72TmbCrDHGnWk1za5UgX+cCTF6NSIt96Mh/c9Sgx4p
2zm41xYicZ6S5MWDtvsttGQM2ueqvxaNKXYDSO6z49fOHd4ptUogiA0okgxhulmluxndMrz9ecV+
Yt+CO8rKqctE/luyldjDoY4fKgMSOC1JsQOdlD9MtYo+tRyMB/ZlclcrK3gE5iEfwD61LE5kcywi
w90tOBZKVIX5OUrt3zXQ1kNljM6u1Cr5zuLOBwfoz0/S6XmQisawINNN8m/r88lp2UQngiTyELls
9xzPrkHMRM43VBN0YGZzA9bJQ+q0ePEWRKp/ZyQ/Qyh7nLc+DSjKEhZ/tQi6+4KlG+/+onDTCxsc
VhJnS41k22zCrGqQdCVJZZ4SMRMAZ8aEFOQtoHkqKnLSrGkLV5pspLpcPrKgoGKxbNYSzLZWz7xx
SVG87Sy3EjvPHdVlXmJ1Yv3Zhz/VK7Kd5Qi/cfmDhqTmGOswAs5omsZm1uhesu4lEFW7r/34QIue
XRIF4pDJoTywvhl5druooP6czN1ijHwixP15gxeCJ3DPqADLR4O5G+RN7b3O3QJ7q0xiiHw2IEzC
StbUGhLoJm5CuDca29cQy/idqD3/2TUM1sYA/Op97XnZPdzx9IabSeFgDpR1qiJVd/+6B/+/JOU/
SRyrtISbxf+/ClL+K4D2vyNA//NL/lOLQpgnsnvi1dCVrFQNE1HJf4V5ksVqe6ReegIBiMUf+W8t
imn9hwxAeP1Pncr/Jm4E/0HKp+T09Nka4KL+fyJumDiC/09Hpo1pWXjix29q4qlfg0P/p4HXtBN/
9vOYmDePt3STa/x1TPiYffueq6KbrkYdHHAuFTg1Vl/eLsL690/qTiCyemCGXyLKu+bgOPADLzog
CXMrMCpk59xFnQfq3ETvjjduKR/TIh3kY6ypAI6466bgHOl2h4+gDZ1UoNlosrY4FpAGd9aI30sU
kKAYnA/YTWiYtdBf2cjSqyjG5pWouvlsL1lPYW6Lz4yicmW4srrgyDmiNUb/ajoEjljaHQ4s1YcL
mvH6mRjViQkp2g12c6tfGzE8Hao01AeVOMWo8nPyFifkt6RE6QbwED6uhsAYl08lLFLL2LkuRA9M
BIH3y6VoDT4jN0LgZqtGdTsXQFe/nwITIaCBZrR/MiTX0zUrFTJf5S6MJj3UzYThtEPffS24Psnw
i+T8XgqHVQunSrZsgzZzLxR8QBmh8zDFXVm0sJkwwXiFM5bvlcG+oipXp5KgrtGo+v0IskRfMpKD
lEyqom1Y/L/GwIBq82NxylwF1ZbLrdtmXYPKw/4hK+F8Yl6HnaojS2tcjUFl67gPed7yRwzUxdXz
5Eh1GBhZbRIx1Y/I6Pdm4VAZpi4ZeaPAwEM2xmRQRCWOZgSv2Zr+bbPhtev9Nhxn0a3HX+vD8SUk
s1Zesq0KbYaewh9CVw00zGg+3ZLlfm7N/V1aZP8kS3Iq7eERf66fU58aCDSQAIkBCQzf1ReWULmm
LTavQdZ9eWU25GvaBUWDLFmBhTjWAjJ7ODTvLObKa7RTHVW7pozgCSP2Lp6SWnHz2UauXiaoXM6m
6eP+3ObBp8EnG++DWVgk3VFMPdOexEQJqjgNB9kiPVLG+FnnzE9JLu0mJlaL+5VUM+7aKvuwOpyh
sYu8IUnb/egkl27w7oqiMqDt2xUr/OKlL6jWB1rssHH/6frsCax4dlGm/w9OZEiGwLRbCxApZW/f
QpqKZrFVo3hZavPSi+iv9v1dYTgHulPMYm2N0CmmgI4ISxzTYHVzshqY+uSO4KZH8rbyfWqucbto
zywWGIQuXNrBEld/ntpy65n+TY/TRbryjfb0vjDUlSfeyzYNtF4wenaRntEm+9S7VZA9oN34FWTy
L/kPVPsRk6cnI3bfNXuz/GDHsn3xgAH+Q1QhBMzCSGIeGunurVn+LhMUpGizCVKxXLf+itGf5Sc9
tCkdooWxmkwlO7+BRxkS2i8G96RzpTBB/XLZNmVrnJhOu6zSFAayky7NdIeHbQrU0wiVFCeLuSQf
tScdMlvn2KZXyD06pPwg26BbTnGN0msjMrPxwtJHhk7mVSSSszJ6ZxkoQGwcJ8iH5+w22yq3D6h+
7eAStZRlp9IxOzS3TYEMINKMJShd2MTvVUSJF1KExPTsXZlj2orlPlXYV8+D17k32fb+gjV0Lomf
BJG2+pVWzFYs/Lz5+wNlZmKoX+bWnzT9eZfk/OLaFZ7YWOQXFLz8/6KZe6/hf7Vzh1m+CGZOlRid
gsemqudsqdNoXUA4dEBUI/7k7upYm/HJCwabFXSGDioj+ChIW/K10KlvbZveEL8J6Da/KHKKkyzj
7KNNqtt7yQxtnTqu+42OdJmAzSqW+pClHWeQihsGVZJK0YKclwzkZnXByp4MvcYv98KISZZqKgrY
WYSDUbmHlNnRzm3H8TfJafemKN+jpHhoVA3rtXPIDVT3iTUM+2pxVqV8moSlqz9d6B2P7bgYh3iy
2y3aN1x7wvz27XmCnVY7hPdEy167efZHMNhEbVfH+7IizqzorIcmUi86wZ+QMjfdBDAGTvlQLxDc
A9InUgt/KiPRbVNrBl7dePCzkiaC/h0XFYlY3AHOPbsdO0y6obsPIscPmyjwbk5eEiQ7FtWVRzc6
FCmI/ii3s32Js/7OTB0AuVHwaCYonLSNdZgkW/b3UfmrAge36+mbz2npqx3DrZEsuETdLWrWB1+W
1mF05r+Zat/aCjs1yuZbb+KFa2fBgDdW4jkXzRYzXLItrOa1qgtxJthwOUL/IraRL0RJEgOgc7S7
ccXAdedxiyQ84nuz9/9BjHYRMpvZlTYZlhAp/yCxogQfIMEZCwEzoFnL1wAXOwhofvTI7Rj+Wl1F
zzGKxwbW895flnm3pGxJEuMz5k4AjOtWBDLmClmZ9acfyeZ1iCS6dC6VEIoD54boX13IwxkZQkTs
Z1I3Cz0XB7ItV/lrjrjvucAM/zBOtvVJQlz2FntT3WEt7hHJLrNvP3F9OsektPQtXlHlZhO7ipim
PvsNEIS8Ac8U3d4krWkJF3+SRxYa5S8/9Zh8CA0cgld5Gfbjj08pci3rN4AmaKk/HiaFkJZZCEvI
Z9ONqzep8/JXN3UijJqu/C2cKSW1SWuYfZ4hH7k5Wk3fMbTfPEOFOsuKdR0rrfFNVpn6Qi41ezmj
PixXNicuj6wZPybmYj5Yi1ONmOzqaBesXq15qUUfzsvyzcxHPJBVVZwdqyWhTs/G1aXi8mFbNM1z
jhoi39mJKXGZxaZiQ5wDiMA/QQZez2HFSIJrq3GJgyJ5W3b6y52t/CFxdTS+Gm3HABAmGXBlwuRI
ccArq7zdPFirOzWLa+szh6qDVSlL0ueIgzfU6TiEgnv91Mqs7UnPLWGGIM3/mJ2x2HPZWaBfcViG
jhrL16GCVLZF/zk8wxot/w6T28hts3Rxe2yBcG7Sjr1ZyNzS/N3nGHaBcRekmQRQH7yo7G5DLZjq
g4DLH7Xs2g/BWYeSsJ6HjO9zmof9ZGficUpzwrYKR5Tb2dPO/VCnigTdn/B5Ao/ER+5NaYHQiUkh
sYNW0lF5GAEOznqiJqe5xmbA/DOOv9BhUDApJxjY/Re1jUbAc8wzTFFwq/HEsYyWAEbkSlgEq2Vt
PaMgtMQuvTJ9LKwFIHPya3FQtUz2eC6m4ojvg8+Mla0+yZyxkhBc2XaFJJi9OEm5xKAQOYQLs+Wb
Vx9karmEo1II817N2ZYCZ8cFdhsd3BEbW2L7R6pI0XZg9YoEhow5ubdpPXhnYDDke7Sb6059pWj6
dU8pg/6Igs5n70DGAUrA4kxKFjuCVQpjc8sT/lQ99D8oz5lRvuo10FLsiBgfYxhxK/xzoKz3d2br
tLzaTTMYLhxoXLETWB8CjMNAp5UOjR8+qf/DKs1NUsySNmuzN1DuHoThBb/cc+Zn6bx366DD1elj
cJQOO4zNjI+nYLg/BpFXHSJ2Czmqz/k1dxoIpxLM7RfQNOKBib+AOmlvynr03kd8czUxNe0wPBg/
uFjQhU1+DKy6xKS3sHxhzTk2+7bsjS8yLfkw5qpkg+pHiaj3bWKUettWgfoiq+LNwR144uy171ED
uA8wQi3/03ZJt75o9pPvNtbzQ09i0l/fad12n/OvRTh7YQYn3DW/rZUjPFgVkxcJaniM5AJjbmlq
49zYY57sbD+PoKBgO4hWVIw/XlO0vwXdOaJy2vU0RoXRlcYdSULml6xZinep8c38bx0vEM6E/75H
NCUZOnwofsqvBmnknzwoo6egDfxtPGv3yhyiu1RVNC6Erk/rR9h+pkagboEmh33qy/qUmnQmpaO9
PRpcLKNl8DHa7Bx0MzpnVpu8ndJ0t1JjyuW7Q+wP5n3GqBynxj3Yc/vIZa7OMGkIn8/Nu7YeKX9z
Ph4WMzlkjtTeGZpp9NgEkIVwN00vle0w5FLl8IQlg41AY7uh1FBwubrcC/Ej1lEbBGAbZcAVhD/x
kmVleScd+Pwbz7aHZ98eEfC1TWUSJczb2HNwv8xUb9u8VT7c+w7nQQF5wsGA2mPvoVdB3ymj6xIY
WOkMwVIurwWMd/Rr3uz1x8BGDovtcSEeZ2JoKwH4gFldyvtcM6oMOPnhUQzAe3jN1dlGYbFjh036
rmkTdLYCkeum1M+SH+cFChnzmbHEpTcZtncHkL4HDcv+azHb8mXJBDvrBDvckd+lOJIv+QZXy9iQ
61RD5E3zK9OzZltEkHqsAo5Vby7oZ+fiVgWGxzC+JFsiJprp0UiJ3m5jQjEJyeXEVji+ME4Yd2gd
EOIGrjw2kKN3sF2Q0aK2YzRb8liWCH1eiqCu3wKkaScxBUzcHHbhH+TJLwzuUnIlKodqkqJj24tR
3hsjEgfiVYybPxnDNYLBtOsilg7E6FZYWZvgM/Usf+tlizzlztT+Rl9KeUJaxa5f7WOj8hBB2EnG
yTQgm05Y8x68hswzZXHvo/wAOu3kE7+IYMq/aaZ99hLD2B8ce+AUUK481Hxgx7JNl8PEFudAj53t
Yn8wNsTKkLPVBxcSKyUu0749d7CPTrkZtxfo8sxuPcZthiqqncFwlVkfE1M3Ed2rwxG/KhH/dOTS
7soqxsZYo9uKKVh2Qzo7O11GrdwyovaOOMnGD4YeM86DCAmizjRBrJgT4FpH7rZyGpqegX0HsdOE
n5jJ+JQAlbwnj5KETtEyGxdoVT78KhU7u1/0wVi5vJm7dOjWcvc4BFX5jKFVvpnYhU4F/PvP/8Xe
mSxXjmNp+lXaas8wcALJRffijrqaXJO7XNrQfOQ8DyD5Ov0o/WL90aPSSqJu6ppiVYtKs0wLiwwP
XIDAwcE5/6B3Rj67CAbbyBMGk0AfAfEK8RDbAYoLVgReUw+vhG7HZ0avPcWWHn5Gn7w54ymg8d3j
hxrhdE2F2MaYwM46wwUpzDdbOzlhh1v2vqQgGoLQkDmGZKIJbpTy6bKbQh04U8Ea0iUsoFLJC4Qp
Hn3R2qSnOWVa6BR7/pR/0KOEm0Ivux36b7vCas2zFtX6xyLp+DcDyfbwY+BNagOjuXK8CvPhYpah
yLpr/jiMdzMHv1Z4nws92me1Zu71wf46ZHQ/Uyj8d5ZW5HeNmL5oHhxpfph/JhMaHjo9F9g6EGaC
4Rso5EdNaM6BtLBcWwZgh7QKv9o64taoNLcHe/J+qLq7ANuGKYVdGlu7G6AoqGRaTR1o06BxKA4H
v2xasOthTG4pCodop1j7PBbVLT4utJZiC6X9oET0I3S1Tzw+6FaOtropjTy9GgR2TjUSg1uB2zhF
q/4z7+k7ThpkQOlTSBi/JwJjMumEwSalM71FHahbx3186cII3kzKvg2QzDaGUl6OrjLPsBl5akZv
N4UN9NYeMklaNwMWmLQYtSoIkburb6QRj2tH93dArljX0K0+SSpXay+jmIPszGVRDlg1mHqzbVyp
XULnh6IMMQh1oTL91JZEBz3vbouhGD81ZgrqyGmgN3r5GcpVIJD14QkfzedE4YCOzG38mJdz45ju
yWfF6TpDgOBrWBKlhxFb5FEG3UWGxWUvsp3E6IVDpvjHKefvS1rnFNry+8KozZ1LBRF7CEfOLd8Z
tZitpni4mUp9p1noiAodN+jASi6iBPJTG2TPpYbIVRqMnyJUM1fgC314DOMPvRl6FG2RstCCvpoZ
wM3BKNyvMe2KjRP1+iqekmwFfvtKoBiw7cBvYjHjiGsd5TF4w8FFoxB6ABNEihEHN1NVPEV29QDE
z9znpXPuipZyG/ColTd7npAyXCcefFHbPBShFm9ig/WGU01rDOBxihuIQ6pHBxZRUiGiR2kVxsqI
mru8RwISNzPo5YSYdVc1clUWItopcB+JEVN2RClkpUM7opIPCmCcb7+o/AIeIti2uX/Z2+MOZZQa
Za1qjzLUJ68A0OcMzRN0bqTIxuprhPYjgbW5lQMe07Crhi+QdNKzAE0HrvPe2vmjoh8kUKUxymvA
j9aZjbbTBovK8zqL7roy/xZNfPJRXFh1RyWu02a+BsyDVMYxhPwhfULQBL0O5M6RzdhJ6FEbN4di
3UTtjroQfkaxKvamB4XKcz6Rwo34nqNemCj6GSjeHRDI+qVVKNmUPV4g3Wghld7QHypn3o6Zhujw
I4LWR+F5XrvnIsNfrW5xNI9BvayU1XU4X/T4GkZx9QmhL157iJpwmUPkX096265tw/foXsX8M0H9
2Q8s7jHvcijqZtuFQ7fxg/EORfaB/MR/ECI/R9rmWpA1HDRNq3kiTxMLbHwlSj/TNeuQuWofKtgJ
PKH1cNUHLIevhSi85YCBWpHrmyooDhUYhBGoAf6Cn+nTIvET0YaTKvxsRTnQ9JocG2DWbeV55mH0
i3OAj8aebDf+hLvjlo4uhLfqAgzsZTAUWKKbuyAEvkKBeV24XO851ed02ppZd4jhjHoVlm9ecpk6
pHMDilMwksUKubEGhDbNrpiyvYDYAhoc4EzqrMJy+qEj99xgh2aN0OLaxNlaFHHzwr4B6ODukeKj
nGC7gPFRCfKhiue827Dx2gW9W6/92v/tE+7WfurSyq7Q3ixRDIKPgx2T7VcpG2iMz7UgupgK5zcO
giCkwhjGnNGuq7xGvjEkCULXB5Q2O7Y4GCI4t6nlwEvd5El9KHv7AoQYuh9G9nsq6nOa+jeWl16j
C/KcIJpzhTdbuKPiSphoqGbpZFVoDFK5CoB5OuY1tatmq+fZM1qsZ132a0zVxs2AIvXTUzyK5wzn
MNMeLib6r/w591CX/b0Zu2TgAAFyZ7Zg7tbeOF0pv3sK82Ldl+FDDecBpRRMo1yNAxp3kr/CV8OV
V3FrhNdBGt47Dki/wAcIGbf3ullQ2w0DPX8IHFBPeYPMimaMX8Iq+i4rT25CI5RbOOr1fQf2gUJv
1RSH+M9LbrT72AB+J2OwgtQr3LPEnIKfo2PjyBTlRnqLOdPc7NctZB/i3EFNoahqqn5KSIDOXjg3
GsYAfC9/G+E25BCCu7opQjDYfo4lw+DzxysMCyXvPB0pLa+n6uW6mY54D6LAN22Kl/g657YOLyxC
dfgYtbOYoBadeUDPV3ESJl8Ima7x0DsOAC85gAbEDBuTAV14KgFkmumPVchDgpY16n9qprtB7m1D
+DZdBMAj9fX4c9amk4ddJDJSFbGYg9/gt1vFUMwAzsF+oE/aldL6Bpw4wEUAG6h7/KZCIOWjOQB1
6mf/xia3fuADDHPJk5zKe6QQ2uFKo4dwUErWhySOIuz6Wtc5ZHHmmIf/IegDU2n/40U3FKXqWZH/
39Pz7//f/y3+1823Li2O/LF/dUStv1D4pwtpwqc3hTW3I/+rI6qza4EKe+A0qNDxfyHU1Ib/+z80
HVI/RHnTE56Ev2SayPT+qyNq2H+ZqJtjZ+AhG4MYsPwIO1/KhaKxJSFvIAjhoMtt8FuWov29ZSaS
7gndKRAyKGNJKxu2oMPkL0pW7udWmckzZmYN3uxxkd/ozQQALSDLGtagoNUPpAw76wKzeXJBH7G/
q9xpwuekjNGU7Q3Pv3I5NGKfUFOt4cABioH74SBdqZpOfrFoJvS3samnILctF82RwIKvh4eNF2NC
mUFMXeHzZj7b0k4+oZNulTsdu6PyC52iMHFwVFJ6912lKV6ZcBMvtIyuKkojYYfwIscOTVFthLM4
dTQIqWMW3XNUGyHVecPrn0QswGWlmIa69BSq4aY3lCTWcQH/lEEbBZd96Y0V1UU8QGHCjdWwMYWu
nmMseFDeGYPaugTj55HSBUPfrjrXGb9KSr54g3o4k9F0RbF0Jch56c8qjOPWQQgGaoOoofkrKOvx
EoPMYVjrTuzbMH4nbYB8N4p2m4Ofw4usiSmHwdwaEG0rcFlea4EPKQhCKOY7SSCuVAbEDnjzoGtU
ow2PSoagKwdCd6p+5InX3bdNHP1uZ+R2S/X5MbF4Xaxxymk15KWEdQ2Wr75yTdmA3wE8t+psA/Wy
roJ2PmEYaa18t6XFMfmooaygBetPvhFLatEmznCObni/pGVTcYeoDtDapfkTU/eI6ZoMBM8HBYjV
w/y58m7GJkU7l1qQC4caJCyV0UzkQM6HSSuxQB/1H6IE6EreVnRbM0RRq25ylrFMxqneufXMLhjK
Xk+RCfNMaEHJH0ya5yrwy+aIj6KLbuJzEo62v6IRN+1qsNjVTIzNeWhiMrP3wND94Fxl33uq/YCz
NKNFFoD6wxe8PfGq9mj13BswyLgL26b8lrRTSrXJZcfDH/a/oIUX1zQ9B3rqg1ZnpNFJLjd26uB5
kFVhuhtcBR8fZV4qW1UEzYlX8WCJlSEs77fjquFbRO1i1gkT4ivOn/0qRXwYzWSrtbNdbM46OrTu
Yvxy5ORihajjHG9rE1BlkBQGr4Uq4cqLfUjgHClRPzRGJy7cCiWodYDogM9nGgQKOq1tdih2zhps
HX7DxSqYYO1seJlaOSztwb0FuwkrK9B87VLJWc6SPlzyEHUa9Pai1rRsC3mpcQHdmrHApm8a7hS/
5IEmf/cbGDDVugEe7WVimCqa0YADRZiWYghac4X80eMjx8M7UM6zi59ah+yriWABka+8D6DdfiH5
TcB+D4IUCWeuyEcUecofc4Ef3g5NXtQQyFAUpagqdlCN9bQGTMYwjpcBTzeFS9KkPlOHijN2URrh
w4B4R7+PUFLjySs9ysg+VI752U/liK1sTUiwGSL11uUop3OWVmwKC8s3UbvFp44yxZ2v71372io6
JCEKmIt3LW/ZdDNJg62IVi+XPEac8Q43OfWlR6ypI7KEaGoaiA5aaHXYzbODA5Rz7owdj12O0k+p
0ibYhJSFEewAX8KfpgkAOYOOxu+yoNy66bCXQpZXk83amkbkicHUVTe8pGw0c3VEDpEisMqDVhd/
WiBD0pCnpsNDo2gor6GnOF9FpIRzQbVqVOvaDLwnmvSIQtNfsNNtI1RS4Wqq+oeAcAiZ0gvx5v0b
CAEwBtSEABRP1peQ26pkrsGykTFpn6vOt5VrjucKw49sG2XNAK7AApq2STOZXfqFNzUHP4WAvFJx
i9gTWuu4U2l5hUotKhsPEJGg3jTU6MJtobfmvUrwkeeTj85PPJeoihv4l94B6sx+DbIkjGEcqu3b
1p+2bjjg26U01DmLsKADWzRu6m0HO2u2FKsLOJzQZumfan2ntmMure8q7KExw5FKauzLhgLzYcOj
BRJ0ogi2fzyHTc2JjE+QfdnXedhF9UVtgh1bmXUNYT/o4QluHNDJ+QbvE36fRPaqWOsTUgiymHk5
iib/LwxIA3kRNDGKgj6SbpTyIL8Z26DI/PYSzkYVbhPL0fF/T6Zhi2MUJcEQpVVzj7QmZZkC+tTz
NERYkysySShdjh1zxVajuoeA0ocgY3OB0IhA9ZAkAy5sigNtsQb6HsxdsDKttkoP8QEfpw7wfR6H
ebV2bUh+4DFnIdo/LaAAvWiPirJvPEHp16oz20K4YIvGsRUcBB5x5pryjXpA8pXNYyELV6y8fJDW
qjd7Cr7Y67H+TgRrZw0Bcfg+JRNMwMDt2CaQ/qzP1sjfhynZDd8DyFzZGb25YToTqOW0HBj0XZAX
7/0SvuIYtlucQKmwmT0Kba4ZdJKcuvKelZPQjEdpPeEhYzi+2BcmCrcrvCy8SzOvSYpBOZXJNhd+
2exm5sDA1UTVmSIcao5r7oUxOkMXEn31BO2MYUO2QknNbfiJLrKhP4OO/HunrJH9UGgjP9+dEtyy
weFwZzUUdnW+Ss1xgMDITy8Q9YVx4dItQfwcq9F95oW4lAMIGsbLxEmAY/coJt5jm8KbvO1Y/rjt
1bij8ZjAVoXoEKHnWqpfie3k116UVbxrm3y4M4iUsAyg8Bt7rPPc5myKc6tCrDY3qzNV0RP5FEw5
oAY1w9ZQzSm7CdBvyMqHVepqZ0jo1zmXfdB451FManPQFZJhB1/5Qm6qCuYAqoka1KFK1dCS8CrP
m0NXayykmXJBSbrr2dbvdP23X6qhWsusxGgmnvo8OOMdodsbSs1jv23GQGDMmsvisQkHneKElmuX
giKqhkbuRAIAtmks1vkQQUxNIEg8FnUN+DpoE/bSKDyicNXj67QjADgmoP4IL7yUsuk+oBsToDBC
HYiEBim2a2GqerhALaK3zoU2b+Nm8t3ptvEaWpwFUMH6q13APu8hFD6oELvkddHg57lPwrilBfnn
RxQcpQNYAczFHY9cmt0RlQbdocEBFD9hY04HQRjWhYkaIbrKg5GcswMlRjsdrHOIVr5rYPRoyWeA
j/HPpIOoCVk6S6p93DkYI+eAdqlc0B19okuO4qKZxtm1hpbrfHuJbJ+3GlPINezFIbUAKEH7ldnw
EkBd2+9aqGoukIzV5LAXyb3cWgOaPMv9WSihSl6worrXcE14CiY1fI8zMW9pPALwDYyhim8mYTMx
rZodEMGKc+LodYN4S6i+IGg9CDZ4MEz889pgs5OcQrBhp05BCkYNgWdnLDWy0xzyLOuKJnhCq5d+
u8rPC5U5LV6KQ/w1bSbyB8qFyHKByO5aPBBd8zGmgYsOoEwJZdjswhSJwKJQohyVdXCdYURnMpsm
RGHxkYnXfu+QUPbUZO4cnkwE0c7HVB7nxJ9e5aJFpbWtdeeKGpPBJO/IECH2D78LJ8FDF2pchp6J
BycarYsg/WXCI5tWPDhqsYsrFf4o677NNnkMPmWbdtjVghVTEaKVaTZjrpvmN2B7tN3RTE4fPTnE
MNVRYLyqrCG2t90kJ5wolPwyTe1Id7rM6OTYjtI/V6EwqjO+uIWmcm61u1HZGlr4GmXDTZ2Y9pOP
frxPj18HyNl2XFKSte1wj25nWwU4FjCEpxJ3y7AJHjTAGe3tULmZvTVHSGbrFuaHuWvb2qZG0cf5
d9PV0ksn6Buku9vwaWp61A1jzRPBOvBmtn4V80JjKenBrRzM3pGYLHO4b5XqXJseWMkvwWA7W1e+
Oycatt3SL7dd61s2JPBzOZr+z34i0q6VU+S3o1uYl0Flh9PaSGE9YyiQVDi/yyCJdzR9hHWmkGm7
qvuwy3c9Nf6fjpkW3pYyGvKBZmMI2vuxAbsAsKxuE5WD7hm4kXXHK200NpmDjjO5VpG4+6SY9wTe
una+xddCw/O2M4dx19SysrZYrMYXwCUa+s6yVz/iQdevGkB12q514GXxUFI1POOS+3JVC1XLbeKK
5rnO5mBoUTW9qxVC9yfcf/SFVc38WJaetITpetg76t7s9/LCiQfceWIjL47l9VQJzjBkFLlSvZtc
mXjoPofdVD2GOB/9NLEhMAHt61a2Dukv5tTbqeyu2hbtWVaeGAH7qra+v6hAHBHbO/L7HEPHjc4W
lvA8d7b3efH7zNGqanpMiMjiCnplg9sE5ij0E1Y6+myk9sL8aV4GByi2YcMx4z/WYpguzuBJuD2u
DgMQxQuMOWJnY9o9IAZRJah3YAUIKZU3N9pA7WB/hlND/RVVs/wB7V/1LXLKLj9hY7awLvr7R7lA
OR3SZ+DiC5VBLeUdXAAB28j6B0RIIMVlXY5nuISAYJ2yj6400HeDcoOHwgkLsSybEGYcS/NzkpGq
Dc5E7Y9cpCe9Beff/GqhyeoFJlsCfi/1mblG9PJ7dim48wwtjrmLEvRr1GSLT3E1eFtNDhoXMjWI
LC/zHX43wc37W2kG678Z28UBymJ8C8+rhWGSFxcg3QHdrKNxyL9mFTAPzvgMdXabmm4GGj4GUHHe
8muzj/oRAbcg17cKCFbI/rNo5efgIIP7Uk1AJxDA+IErhPypmUjHri3f5oGjq8l/bOhdGJv3f/18
EJcLxxEVgC1snaLXYjNgmZXSdS+N9Zig+5GqyeVSmNVHuqn++FDoZFKko2CHtI9cHIYSd+M6MSD8
+yHkUb/KJyA/rb3B0uc/WSg4rx7X0jzySWxpzNVEiXaoKRZ2UnEiKzxeFLOCln8R+nm51/wpW9Px
C+7aPoPAqbp4HWeDeYmqnTqxJd6cMB0HUagbtrRga/Bmeb0bDc0DSpqHBvlqAI50wrIL+R/udAEp
F5lHcfv+R3wTzQD0ISfK/7ABLanPpcsX0awMIGfEvuVzHSV/pP/6LYjp9kQ0ezur16Mstgry255W
JaZPQ044PGckLb05u9VD77bvQRi+PynjTfBkVqbJFSKFSZVn6eZmY/hT4podbFAHja5txANuaQ2R
8To5MuCwZEvdGL7r0k/8sxBR5T3h1svA/lAypDw7NY/clzwUeJSk0RktBJRDu6YzirPRKkCv621J
+4kdiw5aVbf6A/yA5kFE0n+OoNrEJ+Zz7CNRhhZCd13D1a3FngyRljSBhWtr0y3kU5hEXyvMRO7e
X7S3g1gmQFHBlhfSdJc7IUWSPpQu3uRjaqZPnigooA55+ben4YdIXp/KX/l9W//61WKXvPRIfmmR
/H/+2/sq/yg6FDDHu18B2KKXPQqTLfnv+xqr+tsUpct//j8bGob7lwuPi+vIEJi4vGxoOOZfbB/e
Srbn6JJ+3H81NOy/CFjcka7r0NOgH8JJ/lc/wzT/Aliqs4Ec6c2XjfORfsbruG9L3SM1Y3yLsKHT
IlmEKFOjeW8ECNGhPJWadGNJqPddl1uomEx23O5erMzN3xfKS3Hjt8NZbEzaMXRrLKhlywilOX6X
tNawgvQ12j+HlFcvOgd+pFn3wBTq6cf7470+B/P0LDK7uU2jk6dj5/w6ItKsSOoRqalVpYn8jje0
pC4k4/1HRuF8zb0lUjvJXeM4wpl/xYu4208T4ltdPiufav1mbMt+je50u31/lEXc/XsUEzaepbs4
cMPsezUKFFze1ibvK6CDVHTnJ0CdD+kzT9VqA9hKu35/vNdrN88KnRLiB4qQNM/Yia/Hw8CBvHGA
zdNh7LYD3YzoQQpm5uOjmMCeHRcAm2GLxaygGVCEEVS6YkjSjyKqskNbDtPm/VHerp3N5WHbPJBJ
QO0li7GuSDpaByj0gHERBGjkNjoUG2ybmj0SxM1K5zH88P6Yr/f6n/XTqSSgluNyYA1BEHm5KzwK
UnSfR2p4VW5QkqlsyihJDNTIlSemd2QoQgwHCh88x5DLrYG6jSjQdmSolOZZ79HGwQgEozMeHic8
Oo+spCS5pffJMjqEoNezspGIc7UchE8fNfEBkI08k8SJSwtVqU+qBmb6/ioe2YUvx1s6go7QcApy
ehBFuY4ocKb7pbaNexmdGOfYEvI8o6bFG4UwvdiHfubC1i5oOnoABHtkv6Z43LRRNz2bYMdODHZs
EW1Hujy7AHXby2cnia50m5g+aQDtYtP1tXEdSuiRtuUiIju41omU7ejkXNORvPXIRuXiKMM4oCMZ
QUVDOQtQrRdTomsNivvRFJw4z8eG4g1kOpxmOGUzJODlrtc12060AXLtWFM0a40UXlJM5cLLgvrE
AZuD94s3yxyg5MuhFgcMnbOybnRmZU/Fp5De595NxuqLg4bUJYZL1Zfa7b5+fDe+HPLNQkYaJmY6
C0kxcm3Vvr2LmjY4cZyP7XmJALIrbVrLcMxeryEmI0ix4WaGTILX3SSIzK4xEjI//YO5sNk5zLSb
HXeRiPq2b0HmcCqaQ1mEFXQhdxH6ASfuxmNbHUaZRfajA5bwFqPUnhPV2LbhtIPdvVy7XpqcpzLz
f2dlEz54xKv2xOE6ugNdSTgEKCetZYIda2FaR9LEu4DEbJ/23RNuHd+NynC2H19AaE7CmG8uWivz
D3lx7VNTCgNlEzJCn9aZyhoXZwK9PXGg9PnEvN7mksBOf5Sn8nyRLCJuqLlRh4xXvapMlKubnC4+
Cv3xtqR+QKsLEeZS2nvfT6CvUiuaNZ1oE00Cj7ePzhdoDmUjyL/6n6Tn9Xzpwoi+77ll9BxXwNsc
3mdzQCQ4O+XPrs/HaDllCEbcmXhh2Poy9RiawA11AJlwo0MU/lMUWStA1Q9FX18FUhvO66YstnWC
Vp/J+DMuO1zzDbBM9g7diFz/+zN/G2nw9tY5keDpLWGbi2NPK8lytX6oVqUAfo1co4fQHa2owNwA
y0VcPqp7edd0LWDh90d+GwoYGftty3WpYrxJj0aDtyKw5Go1mDhzwVNEL9fs8hNf9uj8Xoyy2GIj
oJ0pmBURVEgLoAtS7L4qX9tnFsbN3lMBW/TDIY558YFZODljuRax23VUbpJRVhTEAI5q0LnhxbUf
LHFyQ8ye7DyCqQZSmQP69eqE5gWMxcYBcJ3QJr8r3LHCDQ6TMtGl8fc2qqfd+1/r2DqyZSVZs805
WUYEnyJ9lELJXMkYR91NX7naheHTgAA52VwZyFxiN0qHIjmxS06Nu5in7IIBKoVVofmT1xfgqwss
i7rpKu7ootDcsNYiifUT4e9tZKfGSbZJkYEE3jIX4W+AwF2l9M+g5Or21xb/4Q4RuD7eq9ybsa25
1j6+v7zzv/F1WPDml69p8gTiWlzmgh3i1bPFLXZLfpNvZIVZspnRwNdy7GbeH+rIubNNMhgJhVJg
Y7o4EYk1TYmSqDhhTIxkQjJ1u6G1P55MezZMV51HPpg+qgOL/Tk2gBnQ1FppTqn2ZmKhNRw7t/QE
bHjp4sTuPDanl6PNu+jFfaVmkeVBEq2AcGDObEb0bdc+3NzxxM6Y85PFd6Kn4Ih5d1jULxb5C+c4
SsMQxbi0Fw3yf1q2L5DrhV5qu5BIZP8wKA2AP8rNOPa8/+GOHAWPMvaMTZE8yM3FJAFDgE1ouf0n
rUWTo7INRATQQ0TMpDoUlAOhLIYoTr8/6pGdSdOBhzIZtmTfLC4I3iQSIo2anWD8DhVKDzasDpEr
Er328Vjt/Xkr033nmWLPP+XFV3RLnLmtoCShCov+QnZVd8gon59HCAydtb7TYi9XgRt7f4JHPikl
DuoOJCIIBhrz3noxah3iEN3i3oiWwyw2lUZga1RUNOd2YXbXg4Xcdu56mGbj3nNi6Dfbdr50pWUa
KJJyZdiLL2rjw1ZWFREliF262yI3d9Ri+qv3J/jmCzIK1ysCR4gzkqku81QfHrma2LMTQHYEbuZ+
GE/c9MyEj3L5/ljHZkR0If0Ex4xO02KsBMnWyC5bXFHBC5WrCl3p5x7ZSufEVjk6J2QR+GRUBuQy
iEVYJ7pKdCW7EnOSphytC4F1+6EauuZEbDk2lMP+F6acL9ple69VcLOLjIaKXUEgo+yhQecfn2iC
jx+NzHwociGOgD63lJedqirDlndALG9VW7D9am0mHaJgu/3wJ5qvGa5GFk84y9ZNEzgYpkSIfKez
cpKQDZjMAjGP90c5smok1HM9jzFcel6vT9WoI48SN2Culd2TXBKotsXgxrc+2shP/2AowgVtjLkZ
ZS8ilGMAtNVmp2Sr6vxdm7TNOjH7eE1J5O+uwL9tuh3Z3eaMtf/XSItQQYu/8iekSaFa9F9cJze3
OVoTJ/bbfDO+umLAsFOenOMfcZda8uuV09uhygodYAouNKDfEei7z0wF6SmwLdAjahj276/fsodP
4ZARaWJ7+ALqjLrICKYqjVOFmPXKgmKEsC5k7yFHqcf3eiTnQywVzvKhD7aoc3n7XFTGbw1mfGPn
5S401QcbPH//GktKm1K6AOiymD9sa6iUPjvH8YAnQ3+Mt5QIfr0/52Nf0qGBCoCS1ye1iNeLLFFY
jpoSMO0ABSBajyqWLexvr5QnzsGxr4kCHmUjwyN+LGEiOIrniFOwOfMYuYg4RKAHGfydbvdnoMHG
E6Mdm5Yr6Q24IDEcjvnraXVDI4esL8qVg5cK+qNjdSiJopuPL55LwcMiByKPXBa2ndSpwfETEWMM
DS6xOc3A36Ln8+FRWDYeUUREPtRy5ZIcioMXhXOe6oTXqcIfDVmh8KOlIhpNQCqoRZm8bWA2vF4x
d4LiDyUTkWMsqK6ycTDQPMrdEzH3baVjHoZGlO3QS+HltogcmZwKpFqQ7og7P7rURtfc6RWqJAo3
BCn6a1fZdzSd/W0VOv4F9e5zCff7xP0yf/1FZOF8Yw9OTczWUR16PVdwSp3XBmjQTLI39G07hE1+
Yw226C/tTilzjTB1Gh3qHhTIiY155BiQn9P0Q5bJJs2ar4sXSZZWhFh4IgeAl2Rswj8WuC4iy35p
WmBPuwam6okBj5wELh+DGjTcKRZ9EdM6wxmySRBF8K8ADd6Y9c7JplMn4e0tp/NJqZCxg2wIBIvn
ADXnYKiR4kVfIUL/1XWKAzr+zsHyvfDEFnq7ggyF/KXJ2xtf1eWDilgpRW2zgkVi4346FjNRSUyh
/tmDHPozVBkywe+fwHmNXu8X+rMGejhALkxO4CKahEllD0GFzGCZZ9oGmyP7S9Wp6XvVOelG13Pj
O2WQ4aJEifAsq43m+f3h325X3aSAYvDSIZMkqr3eM1mOpTJaNgVODRhEptL5mdbOs51ToKrQjlh1
1qms8u2mmUfk0Uo3jSrrbKD7cpc2KoojY3b6A37BoxWptjOOSn7iS755cHg6ICqTG479yd2z2DRG
3Jq2VSAqXcezbQsCGQAlpjFDs7j0rZsq6Sfo5y4+MCsnTZtTd8SRPWuLGbhIDkj1aNmorqcSvyZk
xVY4w1c7O0jGdu35evhQNLUZnziGRwIfrRKeyg5V/zn6LSYLKjexVCs4+LK5IS4mOHZ4yabHYQO7
6ia07xMTa3OE1lTT7gxwqA7y0k31OawRjDrx3jqy8vRjAQO4pNczOuH190Vhpq2nCi59UiGvSv28
/a4k+XwuBm+VYrF3hUCNjsrEh68yFoE2OpUzgAFgpl6Piw5KalclO9kerRR8L4qn097rkSQ6sdzH
vi0PL8AOYNCAos3//4swm+V57ANxgNvVdP5nXClNpHJ0z7/A6b1z9u+fz2ODzcbQVCA9oDjeYjVb
yzBCrU3wDaGyfo5JXHetclT3e1moh/eHOhL8YL8yDA1FsODLLp/uW/bo5MwLvqj/M2718bPbOv0+
QY7ojIZm+Pj+eEemRo0eeAuYQZBMS3RdaiE31I0Fcb1w3I2GE/wa8UY66vyZj38yd6bb2vPUqBYv
9kYkMwRn2hiCDXIQuFQOHQZD9pSbB93IqQW+P7EjMdUlpwKwN4N9KTi+3iAgpSSS3IhM6FkGWq8I
mxhZFRp/a99tjJ/tWPfIJ3HXnHg5HRuXciNDAuMDTLLYK12rdNy8HcZVM/NvQO4cr0sajTVo9c8K
IDhOhKF2Irk78hkBKJACOCRf/MXiOPROb2UtQsQrtumILhWnvExwsnIcNEjeX9gjOxRVaIADOjVj
iEaLhZ1M1Tm9yhBGbaYJZ+DJ2I+yd8+62o83Kg+0E4WWY1PjWT23T6gX81h8/SErhSXX4CKGXjSW
PBgaKoQZxLe7yUVG+f2pzTtwkQa4ZFH0GhxwW1yQr4eyZGW0wYiuP1po6bVVUz6KLTvc/YNRuHdt
w6YbiML361FAQmLGYhNNqhgSW+UL9yLUQvXhWhjYRElFwqWIaxuO8XoUyEoUSkdImxWELSTo0a0c
z6yYvtpmnAl6J0LksV1BhWp+x5BUWO5yUmKSkEKIW1BZ7vt2us2KSq0k+dTKQSjwxIc6Nho1vhlC
NdPfl728Mm9iaQLCxF+tCs7zCMGhBiHCgxiG8mJSU3didkc2BhGZSjRS74xpL94TiWNAEgN9Bu2h
LOnLwovpN0Gh+6eyiCObnSHmwhg1WtgMixg5lMh8wcDntY6tS4bLn9dtcKp0EaWM/Pr+/Y14ZBVZ
RFqTgBQ8iB2LwfxBH7C4dtFMQ0wEl0XhwZ2vLUjkvkYhl8q/FX48OnJjUy0lJyHlXl7bU4FMSzgY
WH/hIoR1K3bohh9RqbW1reUjnjMMutq8P81ja0pSDT8C7gJ1pnkZXqQKYRvjKKFZ5JhNem7QTdym
mQm10zJOFdhPjTTfDS9GkiWwMFBBWDF3OIIfCNVtus3HpMePOSn5lO9P7MhVAyWFt/ycm3CnLCaG
G7ybhg1WqO0wtXvI09oNlr8eLt5NhUSjN547KBY//oNB4Rb8gSDxWloMWmee0iPXxLREsYgRUJDP
2Sg/hzKvd0JW5k41oXVizCPPMwI/WbUheNVTc3+9rkhqF01s1jPvo0IeO8zPvXJIH0fsr38UmZk9
2/jKbGxN1AdDYR/3/ozf5tJzV4gQSkYNwHd5+AUA8wHSaL7qcPi5RbcPR7awDr5pftVdTa7mbxu/
aq60sjlx883n7/V1NG9XTgp5NAWF5XWEwaIXIc6eY0sIcGjW5sGAMjZu35/e2yjAq9OhoAysjDra
8n7tnbyLIgMvXRLq8DmYIHRs2qIp8p3lD8Vz29nBt/dHfLug8zuXkpojuQPtZdwJkZtGpJEMImuR
DFpVqFLeeN2UIMNAW2Vnm7kNty8Q/cov/fgUauHY6H+yeN22nDnPfr2ZeoQgI90iDRVlib6Bo3Ew
qd0XoVp7Ko2gcub+pDblIFCbpVis/3p/9m+DhMkdAiCctgScFn1xgCQdCdJkgoQxJOaB/35LSkvt
jRCL8A+PRImUyhCtnD8F9tcz5e2An1vKLTkLieabfHIVVhgJPf2dRGkuPBGO3p5SnE5m6tEMdyMw
LBYWzZYkHlp0/SXmaz+5QDaJipONnqDKB4Wm2AfZWD2Vyin38WhaX96f7NvDwuiU0gE8Y8dCQWwx
2U7KpGsYHeRYfIHQi0DCKzc+fCTnUSB9kPhyO8tFIsAJcUFpw0CjtO2dx6N13bs4kP6DqcCv49SD
9kTb5PVUGrB+iCwwiFRTeQMo3R9pQgtM/94f58jJp7iNDpPhoMj0pp1E/9TOVA4nMYBShhcJmHpP
z4IDeL/hHL1S7cMpKWAeMTc7HCgLbxBhDWpeRfX/eTuvHbmRrUs/UQD05pZkZpZVWZXRDVEqlehd
0EXw6efLngFOKyVIf5+ZnrsD9OnOoovYsfda6zs+IgHGfAc0sP7k0vfaAURwbn9/ab96F1FeMmU8
NizRpf94CxsM2py3AED4/jqeG+VAwiO21MTSa31OfrBxAXzXvXNl2b/mYMj/8Cn8Yo2hjOOW0nVC
EH+qDXbrakH6QfGdqkxY2MTC4daBBUofU/ny0bKEu0RkVQyPGDW1/MPF/1wXUGHhlWDYQwccY+yP
F9+Jrbdc2i+RSdj8Kw+j8ADl8jHGM+wQUnqRGd6TSeX+FwsOP4y+gIfMsnPa+5+I9Se4mEOANsmP
F/yF5wuE8xfTn6s/1K4nn/vR+IqiB6McX6LBcz7+87+VWumSw4d2dJEY6+gmZlCPB7Nbyj+soKdN
vf/zMwHrGd41Fu2T96hlgzIK4N1gJXtyfIkyXTK4rmQJi5hoPQMEF4EBlQ0qVpEGPDDtvCPe4B++
zj/9GScrggPJfqK4BVIqZRMp15cHCsP10PkQEAkr3XUeKap8zTTeEDPufv8xnexYf/06Aj8UKyad
VDo4P95rSVZ5AbaySILsmBc9eHpnZPOy7wDA/eHD+dVj/ftPHb/rvz1Wb7N97TZLkcxhWOwmuwbg
qMbuD4/1ZOH764L+7mg/+UD+42hPC+mvFwYqWBIzdU84pa1JXnvw+yn9h9Xc8Ud/sKmfFLH/pU39
F5f2g0v95FdOXeqzWdvV2WRjwD/DFzbiAfofuNBPFpy/Lo3R5VGpRS+Rw8iPT61L/TQvtFMk4P/A
KbdlPx9ja7dxNQEXKIgY8RQQcXzI5oFp++/fzp9emR9N6acS+H/HlH4q9/l/aUr/6fOjgf93T/rJ
UvcfT7ppdLl5a7n9MjwV02QRrYDGZZz+MI361e/93UZ+8g3+mzbyk0v7N23kJ+/o/2cb+Wlx/K/b
yE8e4r9jI7dOyuH/Wxv5T4vbiYv8ZHH7j4ucRcwgTK53pAYelcPIglwYtEBZW9AxEJP3/3SNoSv8
H7+3fXI3/x2/98mu9Hu/9/9U2UWiAAYIw6MDx0mGWvzkHpbLksJgD8vEspj6uKQ17gR5V+f/9Ibx
K8ceESNRGlOnrSmY5mveB4Sn945FZYbldV8Y459iBX5eqTzGSBxxsWgycfWO//xv1QKt+lRDGywT
sWgSQHOD7Y2UpjOVMqz//QX9tMUdFU3UVDaHF8xCp1uc7I4u26KokgGr2PtWzc2j62bDfiiJSxyJ
lrvIaKJGv//RX10fSgib+S2yAKyvP14fhFjXy4ZjBH2RD4yMkbKPVusTwGmuf9hFf/VT+CsY13Ne
oS9y8lq4MJILrF9McDZ7uunzrok7UqNhbdnLP/6Yju49NEh01I9tvZP33NiGQvdzUCVkpHSHcKy/
S9v7k/Tg5+fF+8A4At3/McrldL0dbROLOs5WXkBff54JXko24eRX+F7H6yMb4brdBLCz3z+wn2uR
H3/1ZJ1IPU1gVJ4WiW2CP136Yjp042Kd/f5XTk6Xx1AQIojQz6KQQTV52hckf6+oBsGhRARzcdtU
8xZpH2xp4/TWpZmTQRsVa0rUXD6lb7//6V9dIC1CTrYkWtEDOblAQjV6IZTiPOR5KvFmq7qqJtAR
/8Wv0NRmuk+3F8Paj+890esonlK3SHxrWfZ231VoyAj2+v2v/PzKc6ZhIQSISwvEPW2zdL7RtOSU
HaNWt3Q+dGs/WvutlFVzNjTWNP1hSTy+1n/r5v711Lgm1AOERwWcJn+8qCUj4hDkSJmk2+AcSBvd
7lpIsEdGK70qSFvhH16TX3wCdP2Q4Bz75oh5T54VaHBHLP5aJoFPaM00mcysfHiyZxxUYKuhK79a
fBLcd//4trIeI7rhVz32zJOHNwkyfMxhgbrC5rN323IDIzDT0u04zP/JNP+Lm4qPAXrfcfkn/Ovk
poatof0wG8pknKaM6GJ0DnaM+iDw4sILx/yscrqi+cNX/osXh6YKbSw2OPIogpPzsOOv6zjO8Kpa
hqExvaX00VtB42x2t7z//mb+4ntjcMVnTqP4CEI/+alp9pkC5EuToKOHOmcubkyU/rf/5kcoDOhz
YAULTxdk0Iro+YgQRAC97vLWIBoWpOkfdtCf7hrtE7Yx5n70bI5C1x/ff0WiGMPFElhQJYY7KLhh
YoxyPeTa9J5/f0E/LZC87+5xIIbdFjvPqbqtlSSmIq4ekrJz7ccUZVZ6Xmwak2vSpdIIyfYc1iAn
M68fqi/lCsD9D68II9SfHh0SCaSS5CwdlSC47H68XubWFabPathp16jwgUNrrq36dqk3ILXkjToj
KY5e0Wx1GOGfHIm/NYLGgKJiMrpLh11YGGZjPmwNzPo3MDn0o8/XOoCSk/stHYrnVFdlW575gjjE
b21TijSIBYxtQB1FtbRVuTPWzEjtOAelMRjJtDDuLQ9TWEr7cVF9KAhCzfP1+P/Pt8F+Hfy8mb6b
k9Gvz5u1efYn2fiy+TZAnpxja9aFuSvJWR3KqDSnsrkgdr64MPzSKxmOlYt+UXk7MSBvgbKU/t4C
ijLHmjjTNYyYsJE5adTHtITSzuvgifYOIaQeXkrjGwGnTvi5IuKDsKYOW5TZxtyZxk+WmlTulj++
U+lFL8tmggE1t+uDqYWHXbIjRzYF/tsFVVzqKZSflWPL8kZ2rrDP6jBMaRByLZ37Cu9ztgHBDavy
3TM5bNlm76alVALeOOHYjn8m81Gsh6lBahWN+HZVvjOhQmKm/d+J91r3KdHZkK30fTdvZvut7lvP
Kg5/pcwPhMSxytay68Un9LKQAqci3BA7zyYJwrm7jPypHsqSF3PODEyt9ta220Pv9WhaoUkFeqdA
9E3x7Lt1eTcec2jg4tliDp/dFKrdl36WsFljEnPa+WHsSpqu0dKWtcxJREtD8yy3rUnde4WaKlKj
sm0emFeWBmHhUW3JeXv2lF9nnws3WAaxJ0FgXepzotjn/M7P5x6+CbaZwLlbycesAXHX2aqBxzLN
o8YutKe6ZwmyD0JM3vbh9LRpGxw3edMQYu6C0c7qd4cd28riRoggI05/laUVMPE33Pmhg8/mfljb
5mQAU62RiNE4zxa/zOMiWKRJxuk8dHJKsrAjoxcyVFuHj2WqGzTrMEKC7aAz6K6vgVsZZRWhlyD2
nsyU2V+/sFYulhFNkK2322EOkEEeSE7XUBmssgUeF1fZZM+EYweblX6MsrVcXuXUg09Kdqs2jZfA
0duIZ91Rm1zirBSDfu1zYIgXq0X092enlXP2YIfp1D7iblV14oapWGNsEZD9AmNK22TpyDu/boIs
xfBPM357qgXqkSnpZo8fl+sAP1CXnvM0wYncYGV1rEAxsruR+GasRGYmzgZdM3mNCKrW+rV1oKCT
DG9oYhoispc3JCItQePSuLSl1fRhfByBh0aSTyIfl52RB4RVQosnfdW6hM9F2nhsLs28fXMBFedB
QiIrKqDIBLvQOXskQi2s69EUm4aoZWzt+orCUpQZSC+u48qyMoFKlZwfZMmR7oKsenMHqfoi9jNj
M+69vCc8AdeOTsnw3wj6RV7BAuvO700JDy8n9zSDtAfBq1rG8cI368GZPoFshPoK/KnOoSNLhTV4
jBcOBb6X9LaXuletXXrNTHZRkbf5+cRqXaKRNsOpj2wybNzYcoToYebMKwC9881uWL4+p7Wr5/m+
rWw477uxDf3V/CzTjrMP1R2QkfI4kwQapsglVpcBoqHR2vWQAtZoDfVs7sZREwuUhGIt5W1TDhpw
JnkeBWFzzdRVZRS61hp+C6CDZ8t+KrX3feohnl2aBiHyX4hZH7tH0l+NAdUfYiWEhxhJu2+WzZoc
WQvVQryqYlkuDa/3U9izxjg/GVMna2DvmWddjgF5VDHLl/HVnxoCjopZ9+cy3erD6qaQL4Z1yGCh
ZuT4e6D+bkKcB3urDqsb5mo9857GD0f3MSjcBpSwJ6WyALxCMrzxehKkybO0B0e8WDa973euqbBf
Jq8caQvMQoQH/ixGDmZezTpGh1DbsKY8o74cdZu6ibdSpsdVGVrDiw19UBiRaJqhvxJuFdb3VlXU
w5XJDpzeDk5BZjjrXf+yOabOn7I2HNJ3fyuC5q6sRODfTRAMwhe0QEO3HzuSgpPc7Bd9oFYlk3hR
LaLR3SCa9KMLR1PeIlstmr3KChV+5ZU9UkNSE7nLnfSstv0Wpk7pYSyU3Iddty3S/iiche50JDoJ
/jjiHTHUnWs3jKdEqyfvodXbsF0AfHOw9jsqraunFA6l0Z456+iN/t5wJYz1M8VBISV9fQ1K+R1+
/Gp8LJUzQGXIJ9OZiQWfyEv+aklFuC8OetLktwSHxgLmjyQkoPbAGfPiSD7v8qMqVeb2oIBN6nZo
P/y5Iag66oJhxC2bZ9YUvg1gkPsnQuibgoqh40XPIcARzG7FVaeJZo9mc26mloU0UPIADr7Gg47g
a7guhLvaEUIZIoOCTrGeIz0Y59cGXShgAg/mM0ujWZlxhQ4EjaXZQVN1VVcgKzKqwgmeVMbg9Cld
RfMtAyMeMM2sl4pQ0d6EY4FxPLZ5F+3YHzLZvI/zFtwj8GLHDhsjV3deu6qzjO8rvapyO29jVp/h
JTAZ/LLBLtXriKjnvtYd8JnCnZozyAb2Xb+u3h3G02z6a1t4zQJTKnyOo3fRrkM+P1ApBCSb5m7Y
AHIk3OJAoEkK9NNPHQWiN5Tu2QbLgRFsMDZPnenzsPQmzqXUhpkQsZmDKgd2PMcI8YgjAFJbl/vS
c9MrTjdgc3r47m+FYP8+7yeLfOY+H1ck2KQZ7+RgVvAPtensHaPNDhw+SA3pddUbiNrSIU/6pu0M
UCpVl0gmd/NhZXt7tdFi1kRTs8fEYFF5KIWuSQYCT0t8pZbrXJ2PxeJr+LYB2jHS4kJgLYVawcpr
MaqLjNgLHZXwwM6qRk6KyJo1MBMD3HQamcefgmlvVWg+zDl1Yml2nkhsZSkTkV2W37PcWc8Ej8NW
s3Q4fnaghHwGgJN+z5ns3JmS+BPuiBDGPi86pECGLw2+h64M1wh6K8UqwTEwLPuUQO27rtva8WA5
Y9mfqw6Pzn62J0t9rnCaD4kz+KKISndcGQN1vJreGDbODgodJIeSf+fm+BwIVIXcu8RTmlpWTI3S
+YmzUYugS9QkmPMnNgSLt7P1Fq5uc5nZHTQTlM0gZHDlTPaRlDjgKgdS/6Xj0RRxsdZib+P8dvlr
WyRFrtu3yP6ayoJ6GoCbcWr+J0J8avCsClq4y6WZQbMuy/TMydLViuChIfgEzxZ2cWjW/U1Ve0G+
962STJtwnL1pb3ejwUg/3KCkdtvYaTieKHsj4Zq5w6ffGO5um5v+fvXHxn1oqqw049UT5RQ1yic4
usoHpa5dP+uxWmd2mMVttvpm0vE8+0/DZlhnHZgT97yza5XyLwmH6tKfTVKJcQaBkPEnFrMRSEe9
b5tF3FhIq7qvZlfpSASsmdHgqRkESzbwn7UrP6x2S7hQ8Xl+4WYoxVv/Eg6J7xyocQPYanXYVh/V
Br35gzTW8aWpe/YTIPGFnbRjGMr9BO6cazFHYDoONo+oXZF7XKRKuk+Wq8fgok3xAcQ5lIv7zc9a
A9zQoC7VklJcLutKkbdsfWglUFoyFRM8FRK7mKviVg+W9WV0wvyqqLuG5HDDzkBRBGFZxG26sDAS
q+x8lpahv4iuSsMIzEBh3lvzRGSBi8SheakkuIUiqUaQFJ/4LEEAoIdn5/PSwhC3OXXt4zYLol2M
ziouO9OFENIRMUnBX3WgBUDjBfYZjwoGzDbn68ir2ob3C3aTEghPAZcjY0adnxVAGLx9hVQH0Ao2
Jn+fTint4E2kTR7lnTJfnFUcBVG4Ocs9TchxF9oLatBU5elhsxaDHCIY2M1BUE/3zzkUpKgP/Ar+
dTazdjHZ8IGbrlgkmzNy3rtbem9WnRBDvJjngz+ZOMQEZxa+L68Qy4EkTVWetU4g+0tqFU5tFY+l
JN4v5L9jlLM7JqNysMNjYIH3x6f1YZlwB2H4rd+If8nfCLavr1oXbd7e5pR+u5Vz9dimolaJwQv1
Qq67MR6Mym4fZSUA2ZeNudkwDL2aosBIQ5G4FBT2wTNh+J3bdTM+Mmd3sy3mvM/pbZta+17isdNA
5+Fp52npsRcIdq0YGS/5WGntBAXFYMsBdalt75apPOEUG2amcI9G35B74UtffYYyFVTnk1NRDk+L
4e+2emEfglPa2tOuJ6+uiDwh8tcywzkfIVozmsdy1rBpAT2m0GhS3V0jooBUWNpQgyJ/Dr3I2Uqy
AhBShN8NaanvxiTC76PjcrJdyhS4z2zMLtnXwch+hsCuLjiHNNYudTmeo3s5BkYqsxne1vWY2A/h
s6miMdzsd4YlnIEmIAOUyEJ+Bl/UfW1aLewLG3f6wTS8oIhpZ8uBLA66wHucK/DPSjc9YnTzwXxa
unThc+m27IvX9usnb3PStxCC+91sW/NdCA2+OvRUPMgnJxdXsd+QxLMrynIA/9IAOQ9NBaQe+I++
XodaGfvagbHhE0laRS7guPfSJieBpJfW9pJUWf6hNuRi0LjJtrfRcBas8j0osLOlGu2vK+AB0Lla
d289i8e28+egvLag5n635mb9tAj64Ht7GL03qDflY+6SkoGlsR4vZnDCNp/tzPqu0fgsQH5cXyfD
WjTf1WCIry2MVYv1TeuHAqrcHI3dVuc3ZTE4pG83S/th1qPU8arDqtpp4dQ1ys36iMRTveSAoIfv
meekX7TdZ3czW/itV+fTaz65QOUX7tq7P0zyUjWDSa3f8swjMliUGdeVoA6s6/xo23VGZAsGtDRC
b/N8/hRKjuFRqaqJU5XOj8eEwC1uTYtk6n1vFC4deRhfar+MegH/NRSufyD/2nz1pgrWBZZ8ceNI
l8/dwnbp06jiDJ8obO2g7X1FonVJvH3AtEloWBO2wsJRKdVdbPiOnf1qcbDfWcPE2HNypungl9zr
CLTbBC1qtmZQ9aPPS5YujnOTDkH+hPKiflytmT4QB795jOw+HIwoJYHBixovUPdVnbkfSxfW1+tY
jNmFyoXt7MKAImYvVQNevJqPExUjNbNzc/Draa9UGD6yp3cQRdyivSxxeE/nsqu9L91ii2tVis3d
m0GeP2cUrPOFn8nwPg9TrfA+VngM6LG4aazzYdgFpvKrs8F0WgDKTu98CwZbIQJq0/rS2eT25Kxz
P8XSHb2WyCMt1kjzZA4No8h1vyz59pJmSqsrVguIcqFVWbvGCaY1HpBMUM72GYe7lIvn7uhQv3Do
th/dys4eKonRNyqmwbWiTFADJBZ45O91UTaX2P2OSzjdKw8CeNH7MS6a6daf9EJ4L9kO3IBt9eIN
W9YNuW4AS4HwekBOA+ENu4yy3Y1F7Rjn7rJymSEmCLIgm9WH1svVvjPhSz8bvTM+O8jpvzAm0JdZ
PZcqhsMePgfr0n2jE1jfyrlvvpbuBpeay5QxqV4cfxVTItIy0Pyjg1vD9NyG/x7wu7PmjRLptO5S
A5hVZDrQ5AA99yt9EMsd72vCPTjsW4Trs3r6UNc4pa4RQb6ledlr4X5Z9Ohe+14p3+qicp5tSDB5
BOpj+lqNJE9Fqqb/GY9N5zUse2UN5WMegzcmzBTJcx5mV5s7KKh43MRrUqONAmuVmq/6OaNIMczZ
THTq1zCCSSbwIs2541UAG3kNCs/h77Z6LCHeYHYHB7RiFelFKo5A2Eo5/G9FNxzSRqzXaXBMoPYY
xYKvyS0fZBQclHlH1aQho4xb+YJMP721Zm9doobz0RY32bFqG5ylOwPutJCF23t+B08Rw/5FILV8
sxbtPHpb6LB2i62969opeHbhaunzsMqqx34qu3eImts18RGd3hdeEcIdIwXjxVA0UiOLHRjzfzGY
9/XSsgWkOdGZLLGef6daw3+e7Z6jHCpi5ylfFraOtdO4fjxZqfpiMkr7sh45JFP72t2c2K0pXoqg
I5qOM0PKgTRwCHMaqVqumq2dwFQ69QBtezC8r0KsdbbLh5Xwo5ITcVxnVXXT2pwn6AMxUz7UAxhj
uRGUcEhFaJ4HY+V/ZI3TXqBfp4qpF0oMcwrUI51lf0iQIadrrAIR5Eng9gjoaxpixGXim78uGDa9
r/UEcXiaOmvvegsVfTuVWxFbUo6vxrCGtx7iPrT2LZEkUeU2tYxD8h8vGWV2bsTgrXjImmrq436C
f0wo60LtFRAcZUeTnTUPMxR26Jdrb2/x5JjqyoGdFLIVTsV9QBKvHzX9VPh7O5jNPc+436jcsDo3
1iheYVRgd8f0bo1QK93xqsYdt55VTIkefbHK/ILkSDbHnLIaNpqpxFmYG2o5GFnv+4l0A1zqbsYi
49Asu0jNersZISiHu03l1aVutXQ5gLnajkKhx5ti9djVWj9jjFnPsj0rfAZFuw2Wzoub9tvbECpj
SHiG1dWsJsuEjzzyctdV2jxPME+/hk3tZBC6dffOkEFfl/465Qln5vbTpLSobw2iGKYMzhBN4ER1
9kQEfArS79UE+0rZUczO/MlJrcyD3h4M+mu1CWOM2mriKxDBxFMwKNU5GY52ZR+OAgAszoUM3z23
kO1ukOO2voLINh8CBodnejHAJDXbMr9Augnfm7mr831gtu0T4enO89yJUsarLZpXo2DXjQxO3J/h
hocEL3lhtzelx1saevNa78Q4h8FOzWlfnEl63SNQSMfcrjIQsuR2cCx+8JyR9qKpLJIB4K05dVL0
FThQ4kqBrgdBCeAQCVLzUCmCE4hP31oRKZmr18kBmZlYvtn6uwYQWpZ0y8BPq2Dwx8TYtLqmeB44
y+paD2CjqHZ3uPObhp5aP7xBfvOC7L3eji0FbQzDXVCKINhZxPVQbKxgCuOtcFs6U/48GbHQauvY
VHrZxx0z7e+W9g2if3kOhXXmhmv/ZUhnkk5Tfx7smB4zxxrt2zOdHuF1/cXoWAKUIRsS3SHC9egS
yz5v4nbb3Nu5XKurxRBrm6hp5SiUbaTMxrmSBMnncurXvWVRY6CAyZABN30DqqbE3Hdfytky+L8v
3SfTLqnbdLkZzX6j6+vEXlt4d/CDUJUoPfd03KrG/0Qsne1HU+/N3zDEqzmiGWL0icdj7pNGipyG
VR9mt4smGCeiUVIZhwXV7pq4ioRO+tCgxXh1LOe6hqB8z1Cl4Wyvu9Y8Lt/1G1w5MGoDUU386wXV
dCRSc3m0YHLd9I2a1AG5fnk7ggi1EpeMiLsJsCfQ73oi9b31VotxlZnPVALGaJliP4e0jJ6avMzQ
eJTZYsZd1xbbdeVUHNVctkEYyBNY012/CcI7Rb2t9WUhA/NM9j0YXOiC6WPOWzWhrDlSeitc2hmL
ccEHVaCVAb8L3oODqOdmhzmzgy0hnLhnlJmWUxYFBI+nsTen6s1p68k45JxSz+mp2jedv3rfczt0
ZtatbNLxyAvkR25db8a+2oCjJTK1lke4ao2ITLPQI9kYTg3cLC/8BvR5j+Bbk42lAkQX9rbS5oUr
UH1ayVBzY+a060C1vwbXDInk5xTQisHAn1YIebYr1LnAnBgEFOuwiVinI/pRs2Bvqk2n/iryYqMp
CQztMWVC3+8aX4Q6FpwPbkNVUjnhLpJ5ZBjjRp9Z19V5alv4eifFWCZySWZoE5/KVcYzM76GJwld
cOcrx5WQs3vnIZQm52oIgNU9Ix+TFsZgzhRC8wwytAqYSWl/6m/ngpI3IZO7Om+qnBoDzPsyJAtA
069Wqo2aem/tr8qqqc1za0rFo9wc+w7t79ZE7pSGdFiNVsod2PrxeutcGmB55k6f/xoyROES9h/W
LNWNaNPpSaTdUO9COZQfrl2xnfaL2r6uWsgbaMr5xwDgbORwYKc3PVxVlqC0s56W2iGzd6H7dOZb
nfWezix5XCrvGHPRbU5m1cov8GxozG/bQuLWHOQ1lmSiXMhrg7THPufcMEEb7zmqbn1sZ65+QSQt
vrRMJtjIwlyNUJFNUV6TWMo8KZuG5QEKc67R+2+gD3rLlx/SILOFat37EAQ5GjGH0eCTZa0lnV6p
xs9CNVTW+TQb13V5XGlUnqd3LdvnFK+TuVwyHMF9C13Lhw1cjKZ3rdzN8RjNNPWdMjX1Lj/Z3lhK
eEQbLux3gb+wWEnfM+6HoC2HyzH1LcWAqVncJPNr2pTEaAfW2Tw4RGW5JKy4yWS2+jt36LhYUWpW
cU879clcc5qlcFlpmbsObY+MaBL3jE3QpK/dpAzCra3p7qpj0sA+bC19xbIHTa4ig0hHXiC676lo
HCduVT5wFF7s7r5UIbR25uXFuA+dltAXSxXmnaQEMWIPlc/tSPkvWQ6CnOET9pEZZ7wyJEV2pkiA
B3C9RBVrHfakpfD1uYMj8CNwy9KJGnMGacdLol+WuRSPmVnKItJayre2SunWLlBLqmhWS3/rEU/6
Ltl5bug0m7dk9nbW7YAWPqVl11TgN44TYlW2pnxO6fwZhxIW4m1jmGNzmXrTtkUDn5e3x4zI/A/2
IaHHx7zhXTOO1PJ2UIQFap5RFDGkpvxrW9GbxUQpOdAKWVWMifoqv7Vww847OS1yBzudEb9Cysf9
1RZFhawN764yq2rgVmfUCh1q0K9GxWB6144sxbEuj2zIoDP87xP43XtHz8t42QceW47Gc2PG/uKq
N/rgvhMT4O8cPKJv8/MCHi6NB38mE7PvO5vyr8vo2xFDY6UQnv3tpVSL+aqrOjDBE1fiEtN79+H5
K41ngp4JXC0ZAT/Ptb/4ESxRZvhu5g/nzSj4LzdyGShpHb9246EK3O/MPVymHagIjsPiBs9V64wc
swiON97pndAWb1nUlrhifGhdadkYn2vhDNYOrKNbxGtRB8c+csow3s/p/yZkyXX31Wrrrwol1ysX
BKWFw0bd7nzcIV7sDMs4HVby0y9o+Bhr1PEKPVAttTXY3VQYcRdswj5oiM+vhtsWT6hU8y8zvdlX
4jzN/MCcunkaysL9kFuXq4iix6Dnz2zua98NzrUKg2GVO3cJzXf4Yz2Q7bQkBAAahVOdG1W9Prdb
Jt0LK29TmUyoQXiRMXZ+53uEZku+MnPiYqk1JR7Km2HnVSLvd6MsnMuRtAnGTap1PlK7oRNgdkGa
5HL11r1fbKgJi9kFb1tnnRiz68wtG66ZyYCIFe8rgN95tmsw05W4aM3OYJaMIfOj6tfprm83ilqR
jqkLAVsJe+e2rirj3qht43JLa5lGBBO5r8JSTITaLLCmfckB9t6vhNnHoSuEPi9kbj0ihyUZwDBz
agO/I8Olm0y6M9mxDgDfnfY3dWv3NYv72j4IyXiMXRriR7SZvX9njN6S7VcxNV/8nuooLlqa1VEt
Mpf9zKr7x2lQ7jcyiOnPtNXc+ZGcWjALLw5Jhua1rbW1XVXSKURkVyndpiVz/Ru0un2VBOzDG6P2
YGBREu6MvW4hHWKfAXCpD2k9+OWlxfJB5zkfJnMHFKl4LKtM0+5xV1HsOnRJDu08i7ZyP3mwR/WM
etistuoJX5fXRA15Fhn/utwSr7W2KWKLZMYxs9N8jIToOgkTH/PCW5u0IsMy9C68CrQ9Df1VPeTc
yqd+2zAZqzIEdywq1r54yS1IqaLthn5PSyi7HfNjPke9euaTMPL5GWwgn187pwhQNEDkMcmdYHTi
TPRIMRyowOdjyff3hk6ABdLxWwZdls1iW1Fm8XG2luwjs6DFQLgJ4khyE0cOsYU3TLCBGtM+1BO5
b+wGfrpzFIeIyKl0uG+XSZRXrl5TD6i8oYooW0gmiuuWhupZoD33o3eH/LllScm5Cf4MDJmSKAnQ
QDn3W1XPV9oxuuKK6sy7WnvDbw/u0i5F7LoNohoqB7o10NhNmTSLJWjAbBkvT+663esCizZPBrvI
7oDO1c+KMwHcSdERcLAFffq5CrJe46bcfOjqbB3ljlGvvOx7ypR9Q0+9ioE+yhn7rC0/mfPavYta
uMWlsjz3DPf1/O4ttbszrHwePtG6Z+Y1YYrULEqD9z1cmuKbZrb6UdN9fXJ6D+lE2pPoE9tVRvU2
DZTmSbH0zs2E3AOFGDNYcpQWrRg5LE4Va4sYckI3V/nmlx2L4JzTLWcnmXwZl1Ux8ihWn1d/CvrW
iVp4rU8h0qO3vDbVkzH4wRw1VqveYOlyFC0Byd9RT2woVAb+eD9oPjvOLJ/+F2fntdy2lm3RL0IV
cnhFYJIoKtmW9IKSE3LO+Po74PNwLYhFlrtPdx8HSZs7rb3CnHPRply0bGy1FDuTAu4E5Jha47RM
QRkheaTnM7Hb3LR2hAAMqQYU5ElzlUZt2lI3qu+a1KpfFNHoHlSBANVuzL75IYtBjj9CEFS6PmXN
fcYEcen8TrmJcEl1J436pgCzgm41Yp8KwrR9CciCq5+VW97C8LuhDlqLvPREQ2ihqughrQqaEbk+
Cyg5wHIN7qrPOXAiWYmALaMZRv28BLBlLzYZtiwbrNo1baVuc5N0JxW5pPyKwFT6M6HHdQEKf05P
eYrn6U19UFLWorybuVbcq+NmjClrV6NOr+bJSFRm5sMS9WafB4bauDm+lYmYvBMQwOOOMmF+lqVJ
hLUiVMOzGkzxozz1EkkjaaAKx/NRlA54DSrTqdkWp771q7tMlZUv9N9V2gfSTgo91EFevU0w616D
YsqeGj3BxQYBHoMJi3zla6hNBQz8KVLuBMrc4a7Ig+o97IsFgUgMktgDMm7tthPzRLD7zuK9EKYu
ppxEMfFZ1wG1xCEyl/ZQ5e2vHsLFm04ISkvzSOF+KjgJeBPUuCyv0IeodapmDr5IrQSYqKSis3TV
CClXaLSmlzkTyE/bXSdLD6MyjA8ZzclKUpdq/A6ijiBkavufI8jizA6b5RQ3jRoVu7lM8peCgjAH
2krHyBFIDIg2tYPQskk6kYqa9SQ8hrSCNpxalWve4YFv2lSh2tGXFduGmROFKd2pmQ9wqAnG9iGg
yThlnwVob6vqEE7g0Trhhdg8PSkaqW5WPhZOZd0G99BpEM/1pVzdy1JLDrheIEpcOE1DIDIpOtM1
SKp9JalYvorBIGueIabkZfs6ku7ATOa6A6+ExBXxmk5VOpaMycHOAt7A9aIPdUeLGFeoFDY8bCkl
u1wBWB4BiL0XIVTK0VXCSdzRfr5NseHB+G6Wmv+s4cWwTrrQfZeUmSo/hPiINjOSNhGoC0P4VfIj
zT8gyTqc8grFmA1XAcMGNI+3stBoukcFtq8CPHelJt+UlUt/+amobwUV22IbLa3s3TZVK3qp65N/
gm/RP/ay2X7v1VatdxKaITd5Sikez63wKUuq2jt5vAHzZ9TBrlBg2JOLjYqtOFQge0ZVKG+YagO0
wZDD0JnQGvsVcX4YAQ33TSNm+u9SDVPdE+o+f1/MA1EaNQ+0vPEk9oY/ZsgaUi99rcxBgu8QKkHO
CyWYpGfIUdylNeQC4DG6fzcbKR39ZhJxYBHCuehdyy+CEpdIjQ6zlpPBLn1w6iQwQH9sKmFK7hKr
4PHMqmyQOT61ckg0ak5o3ohFSgylJ49iO8Y/hmI23kLw4AAyQ0X81swVQZGWorqjjiFom0AWaVUb
dKKPW673yjdOYXwLFP/H6NMZ2lHyEm/PiPDPjdmUUYTMU3EXyyV4pnGmyInBjqvQi01cdrsXiETt
mHIdYCNrkPeAckLTQ+mO3kx6LijvOWA4rJXCMxznvbgLm4orQeLfum/kUrkvyUDnrj8ow2sl82py
+NThu5zTbsiOk1i/6RuwX3ZuFdHXYaJcRk5q0I5wsAdOOODK0OsA9tVoQ5Uq0byRUMXQa0k8sHE1
WI1kFJ4TawwAsi0AxEKj49C2r/oIg+vnrzW9iF8GpSnucjEalV2cluImF8ZW3WJcq8Qx2qINVVAT
pARpB0Q+Ie0PSU79U1oqiWDqTNtAc7TfjZaWUW/IIr3BAtEY1qFRCkQHtPIpb/dKwn1iE/waHFOr
6RQ+evOYDBEdzRqF9PgRUhnZg3xMdIPeMjX4XNISZCt4N8LW60sjVTZ0CiKlHXdK/VLE8vBryHmD
UOSi4uzG7VQ9GZa0dKwv/OgmxlpkjjEsURU1Zj4EcJkosA18rxd0SIUbWIuUsY15iN/VUB1+UeNj
1DppEsslb5Wap1rNSAjT4XAmHkD/lqprbmr1N3hwpXYTakX0BdBB2+Jw9WUHZCYSwIyMUFkSpy5B
YO0CUmrNLSI+zbEHaN45JumueUeHxDIKT9RaR/kZhMX8HcerBw8/GqrffG2DBCqIVyPBZewFSvnv
qHwPL2NA290tNXmzcC2iYjAWnYA6JPE1ye3AmIVXC0k0ZLtM3boLu8QKQYOFJs51UTw1lPEBVomR
+F0AHpG7c5Rovgc4xAIaRWiauWoDRohK93IB1G5CrFDOzb5yTN4UHQ/bAGlGpc96bovKfKC3+iBS
rJyZpi+U1Rak7XCc+2Ym/TZjGVwKI91jAGi6oz4kJRU5TTP5GiGPoLhdUdSo/oACxMlMsolccaNh
cmopIeg3AYZIQMbatgWXIoQJJQaBY0P9FhnHpJwNf1eRW44QKcLBdQpRpmRICS7XN8iOlWgzIaVm
bsjcJ7xNikxpTgVGjmZcPRMu53UvU7SiWesTzuPQeyEKqgfEZCQyLGIuCATHDcd3GEVUFao4m3w7
mTDv1BFJ+OxRBSeYBnBigO2aY+ldS+QEYcscGU3UVvtkdDOlV3+Gc44NFCK60diCkpGjtWIwwHaH
sX6s0yr9AjBRKT2i+vFrH4RZuBdwvKltRKXyYAQyClujVHIiWz1vJaqGknQccG7eq7g3n5ALtgAf
0a3I91JrhtI5K3J7V5uR/BYWsqG5cTyK+1kLivJUW0X9MEy5JoLdMEGwF4trn/lKUjuq2IEKwyMX
aOCd6823PEyJc2NkQTHygDh9l8y4+oA5oIYExwxIrpKnggD4TejuMVNz7yhxAsaxjFE0Gqo/74Da
Wr1diEV7xDRSJwZH5L/AxEhpFK1NowvggfIgMJ/qdYIf17gVgLfqQN8U8Xcw5qayFQVyfA5pAomn
RNTpIIlxEUxPGhTCT9TP259ZIDcDDnUSfEVjt3+YwrrnhSn14L1qp+l3YACz2yS1lXy3eKRrT+di
UYmoYrNCgiY2wIVOuJwOJ55itxoK3BtYDDh+hN7JD3L0+XtRGtFgS0jDf6WKS45maNrpWBSD9Y72
C2geKsZaRRVgjoEsK4L5M42z+XtEbMWspBRMW5cZverEUay1SzlP6x0xMtK3CG1XGvdIM13bVTJ1
VD2jhdPR9BZg0byYM8AnosjmB5TtDs0wya0tGvKgcQ9UIQRlFAe1Z5YWsGveFloqmYE6Bw4F2eqO
zmPi5BqiLt5qQU6zgUga0mKL/5h8qwqsMk4c0KNOLjH9AB6zH8BN43t4rS04w0jOBA9EuH/fYp9C
BzdfIkyLiu5JBiv+paR286zp1BFUXsfbrEiVxzhV1PyhiocOqR0r6qedbPbjUxM2DTKoc60gA1Sm
rb+dCiV+7EqlIfM0TJBWJnEm24jvgmjqLJuJ6RElCboXqQXh4thUeu3KLbfGC9poxD5aQ53vc3WU
O+i4g2pa5FY17IOmtPx1CJ3nRxnNpeCgtVaEnh9LU/zdLABObJHI6P1jT4wDoMvw+8cR3NwvldCA
rZYWMZc8INfuqyFwsgkEDPCGVky/D/XoP/t4+j8RhVrSrNM4qBgCfEAPKo7yCh8EpEcGPei1ikYe
8rqVrG2VDglVVhhC2W4E3/lIrFLS2DiWG+DzGuSgQZoryWlSmIh2IstpCsKEJInr+9Bk8CMN457c
NN6mBivgJq6B37kRLSZNigcdzxPgGuWrPFXR99EE2eukqYGXC/uvrpxKNP37PFbBGeH54+RSdg2T
TaFk+pOQyQB5OkRD7htBamenMv1usKG/gWYqDbF4ToxoejM7XXrSKWiJnuTPouCGlkVxgt5QQeQk
dYZrmgpK/iCZrflI98biVRQaDcBSUQSygz0kfUh3uPwWSpqQw2uulXf05AF8AsfN9jXEq96T0H1v
HT6P+OzDeT7M81CAESGB+rNJouBVJpsGorYas4hKLEfMlpVMmEAK9gvuEoAb4AAg8N/8fApVF0TS
TBneMMstCHu+UwFbV/DuUX3DOQaSb3cKOmleULfGXRtrwoipTiWN3F8cv9RlEj1bfmLdUzYk4zL4
/iwsCa6xsE1dgNoyRiru/oRle8dpINSQQVnabQHZwYZY5X/XQ1IVm8aqYtWdwEJY4Lza6aDOepYh
Aru8MLFYpZGn9iFp2RREh+JJmWmclrhTw6h0874pmqB2/K4nt4d+k3zb9LP6JUiwYjYClxEdiAhL
NmZd4s4g3lz/HiD83UZV1spuX4vUyyMTVgErzYF0tLYKUrufJ+EFAiJ7PE5IopvRLD0ro1H5JHLh
C5Eaw0Wzh6SQId4kufXQJv6s2QTrIU6DL0lcCFEWvgyRMn/xo76TAIQveWbE4Lp3NW6UypkH8jDO
TAcKf9EVnCi4kTO6z6YyEIDPElbbk2JIR+hi9Z1pBQCODSnDsw9Uo6VZlFUOI5ae8rzcTJR65zEZ
/A1AUTXYpVJjPQh5GKIib1Gxv1H6gWoG5fDG9TH7DRQL3vq9HKuWYDctvZTbvBaIRVvK7h7Bah5D
Q4yL4kGeJGABYMYaSDS+SL0LjlznVWM4lW4tjpLqmDMUaGcUu+69VwZh8IauluKNFVoJdyq0dDwt
AKgz8LkgiF2JlGD0cwxIzHjdLEi9kxUQ4HHMpgTIhVXJ0QH9MSs7Dn1k3mtRklau0s8pNK0CjN0J
yg9F7Q6eAotRKdlPKcmlZjOFsz+600jKahOEOMauxCrW7owRx7eIqVKxsGkpSGSFZP8xqgx8iYrW
FwJAzx4nZOKu/krzkYbqEbyPx6KdWs1d2gAcaYjQvoCZVSlCFo1+rDTqzo4yTyXQYrOM0WJUfQnk
LZbLFiik3Em+BORlJJMKEm8Alu2m8Id+Fn45fSlSKT6poNLFBTBI7phsrEEgWpS/Tb8n+COvS66Q
7CEeV6xRsGmNVHzD4xtahxAlxwXta/MklUolbX3VnN8CYRCPUEx78QYymfJz0CRlSc6kwDPpJRTs
SQyHM/VRMT9BLlAkMPxKF1Jmp8GBAwiIG2WMsfgQ0vQgcQpVZMN6UdSeu6amrFx1OuXdRGys/SQE
7bAd2O+nmRd83KlkM/Yx2ZOHVunJIaFx1t0CiOCVLECf3OEd8FykYlP09tyQxNiaUVWTwJJhEzyR
k0xxQYpeBi+VJ+aDnhWAYXluglOVgiS2e1b5Gwj1/rQEekBxxBQ+mCAUzT08Sf9HUpJBdnplJMJQ
RzMFJkJLlVcrnLjMQRlOBvislHRFFiOs66GGp/5ISbahDCuX4XOo5i2Rr2hVr+jA6SlJtjz9EUhV
DQrCT0gpweZOSzDpefksFSAAMLLgL1QNzWM7amhK7nKLpzdr0uceP14BCzKQqtVA4eA2gpNW00c1
gsvgUIXSv2tmbTzwBjXKpvAD6twc3doT26DGxa9LpXQW6zxt5JjkjhePLWlszZwBRoZmdlowqJMb
jtV4xHPJG30XUNGevFCVzAppuUo4Nj2v5i4pCmVvkhORbROBeUL4YiylUwMZ8Gfti/NJhy3a2gPA
im7XzuTf7uGe+WibCkbB2oSqVnh08WqN27nV0/IrcYHwVbBIjFIGKkXw+XqMl9sOpfSa5rMq4gMS
Hv2wgrgXbMIvMIq+BGlqW1agxr8ZdA21KLlYuYaRUEiNgbMNSMIDAIqmL6BLe/ptWFCXNkoJl8cu
uoletJcZ14uWwN/iBjQPQPoTuQYRkTOykCtydypNmlUB/KEgrMpvQlf4dpdU3dZIhvFeEFLEXgU/
YOvazk2TTtpeHn5N+F6Gp1crdHwTGVuqYB+51nBY6xbYSmZDvSIcSoEydzsRlKACu7M8UaOw7FlT
g5t6TIEFXx583VWMBnOMLosiVUdFX/RTPo5OnzBdo3SX24nPk+vVks9FymgL6CVEFRGwJrJoAcxs
6ucRERUcUS/JQZvgxJDwrvT25conWnPP159oxegH8OxXdcZ2BIWKHaaE6caBJTu4Sl8rXGEMD7Xw
Gjaal7aD5uaxOW3znAyAPARAwydSDuBJrCsrtZYA+POxaGK4qN5Kir5uVVSNWOhOJSTOs4B0K9y5
AGBHSjYyaQq9cC+vwlobYhltUfgwFnVTMDErxa9yUHPavIMEAQ5sflcjQwEeB10Kt3DUxu80+pWv
KIqcO4YGBQFdW86gpK2kLwBINkXSUIeHDijf68BMcHMlsLitOO5Bz1nbMoe7XSj6v7V/WFoc6iCN
9eUEMr60OoFmAQMR/AvlPj+nbrakf6PyS6byFuzJBFHavry0nyf6cbzV+Zp0AWJKWUI8zMVhEVWd
jhPj3oDHUMCKV61bmVX1aGlpsLk88ueTzciIz2iIGhv0o1o+2V+ST82kFVKkcrLpkCQeArCtPLxl
8Y9aLX/WkyaBHBsYGSRxPo7C0JFiVdxoZZDag7ZA38xMOlCUH54M8NZXzs3ne4H6NuaD6jEFQXbz
43CmavlWJnBS65bXrCU17JBx/Aa5RtpdXr7Pd0JFZ8OgGznlHvR9l+X9a/mgctX1GPE2+JVc7fFg
4GJBH44cAJ6wkmvSuVfarp8dUUGICQY81AR1NaJEhF1lHXe+DIXhhz+R6LLaeMkk1mFyX8MFvKIz
cu6E0DrBhAhhIv+0Vhcf6AihUrnFGtcd8Yo1l03plkbT5//DUaQFEZrwkqqya6uZRYDJ8ShYy7ky
KrDOrQXmaKyujHJu/ZArlwBP0QUFTPzHHRsMcLpJyCgtCAEdaqE17+JQrr2RHCsVfHJhl4/IucNo
iRboAdwyrNnqhulFrQWTuRwRqbcehhxhEGcMAkPwuhSn5oolWYsULTfNUgyRVVRRjVi3KSmsLsUH
hnlcS0H2HlHQAx+aAF2Zy1uzyZeWxELbf708xTPmi4cBETIJW0njN/njms6+OSsaIFEbTQEYnZLh
b5uJfKuSxZsq9U2yEIq6VRUAj1eme2Y3EYGl2owmE8ZFXTkqvRwVoVlx0xu/M19liNcxb7HU72hW
1m0C+NHe5ameuQ2LQ0ZrFkXiSVqblmawWjB2KbUs4KGuNijaphOUa13Jz+yiIaPopkuoFCH9vJoW
cjVBnC93zpcTaQT1njTxVmkaSdxIuQgaOYrF6SSB/w2vGLSzI/MQQGGjWSB66R+30gf3P7Z0A7Nj
syOOhgzju37D3SBJ0kjfse2AXQeonP6Vgc9cE8YT8S4QuwbftnywvyxpDeXdgGHKwibleGhysff0
URAeLDIoVyzamTki/6fQwISrsrQL/zhUlYryPGgZ7Hy4f65QAy0btRribUQB6aEEpvySSNY1veIz
E7QWbXj6B2lkUMTVnkKYRoO555JEEgI6Yg0cCWqLvw1EWAr/fEgtMB8WXTZoe4Nm+ccJxpDOyScx
QR9BINdqwTENlXZN7+3zVVg6Log0WdVQfNPXkoBib9LFo6IPjICAwCkZEvB8YdxfccXOjLJo4/EP
1hMJ/ZX57OCrZLlmUYw2wIiWUq6B1gn1f77WeNFcORkNRVlE/ezjio1i2I+474AsAI1kpxpxncIt
aqG9dr/OTAfDLKFmL/LIcRI+DkRFSQ1y8qf2PIgquBW5dgAsXlEc/mwV/7QURS+LFvG4P6vZyDgs
w5iT5GS6yQHjGU1e1ID/KEdY/x4M63J6/dcjR59CmjUCUdeW1ioruxEB6yZ/gMesKCUhW2iWm3Ia
R/fyKGcmZpjYRVXkcdOJ8z6u3kAXuqBOKkJxq6JkmIbGLc1kmo1pdKFTjsG15jznxyMEoJEp/t1a
Fb+Xxc4wyOsAQRAa6n+0E6W66gcwbWIxLh66sVZ+XJ7imQPCFGljxiuD5v+n0Bt9fFgrLOQU5hHM
3YLqQtHO/37e0eQhMaYpi9W1VkLDVqPDcYd0YHep6N+bI4SnJk6mK90rP/sFpKI0nhKDtxJK/Oru
+nqI3NQin6nQ2g6kNqossGaGJyD71tYaTDi4STBSwmvabHt5Gc/sHO4WeoEavQolcikfT0ofiVFV
0bDELnQ1eIECpL1AzVObTVog22HrCZCizeUhPz8rNKZgKZdKDq/n+tEOBzm3Brpo276Sz1sNVNZb
KlCRvBVkwvN7HwavZBdVSD738sBnjoyJrKfJBTS5f2utWfpe4sCiN2j3qFXdxZqa2U1ZDv/sxzI9
C91LGcKVBZLs44oW5QiX3wT4ZaVmvoXX6CPyJuQGVyFNM+3KAT13dHiayQYuKwpo7uNonUJLLHCq
xKXmGG3R9gJbl0aC6mi+ER/RI5yOGkm7rYJz/fzvy2mwjHQbMTk+2nK0/vJEjIjcdaBroP8BM91L
aD55BZqKV2LUcwfUkImJ8SE1QtWVz4zmU0mLW7Yq0xPDbgAsvCkjqp7gb6sdPJFm9z/MilAaoVvC
Hkz1x1nNyKkUUAQ5nWpRRi4s91IH5oVI1pXTeHZiRPmL88H/m6tYH2UqYKEoNKDg4sMhoDMwBZOm
sMZ0l2Sa2DzOMH+uZcLODLo0SSHuYTF5wlcPwywDUy5neDYTHduoUUHhmsDBF+jaBFnmXl7Kz54c
h4MIVSNO5VVQVrYlGxJYtsjqQIlqIRc50TxW6QvcL6MaYYhPg3wtqvvTF+VjPnhpmUJkZbKueA+r
3RszKwx0ShO2xbXLvKhvxeMwoiBmRW2+801KR1JUNdsQZCQ9AAXKU3YwGRQEMzTyrhzdM/bGQvgE
k67o2Pa1exkOIDPpDlWArakDj0a6QPgClOIvr/L5Of81zLINf93DWG/TXvTpfuPP86jbdbeIa9Eq
UtWcTLHak5aFwl4cqK+ZKYq1ZUopGuFyk648sXilT9W588WOoxBNTgnLsLqtBWJyvqEy5QDsuKOC
Vv2l1FUCJEwMDn1DjHZ58ueWmOQ3bwkv59LU7ePcVX2mNwWyjLahKRW6azCIjCkbrszq3EE2aCQu
0Q5DYS+XWf+1wiCD1XTsiBOQ0Kte/TigjljJwTuNt6+5AmcnRMy1KJSD7RVXC4g6MgABCYejpom4
69cgAinUhFccjrOjQCrB8JD7wH5/nBC8Jr+UaZtKm+AgMjfIFKmdS6QFA/ry/pxbOdr38LSSeCf5
sHLja5x7E1IrAwmtuKEFXuwaRW88lDCGn/6XoRB+thbHmh7gH+eUNWPTWgKbVI5teTL9NqTCaQLj
BU00xF/+h8HodkUKDhdbWkfhyNmEqEPj8PYUYDZd19L4EoS427dptrk81Lm9wkXjAUSOmRd+NS8w
TKreZKRu6BSRPSBlYd7pZm9esVXLT1kbTkSSjSU9xAux1mLO016foplzlzfgJu0OrOge4zh8DclQ
bcoOts/laZ07GST7gCiCVqKGtXr+lBbSeKZTOkNPK3fiGXpcHdMkDL8+vLJZn+dGtkTlUPDwkclY
z21QJSttwFQvbOp6G/rVQ2HWB6By+k6so/7KxM6MZqK7TPsECzeCou3Hczh0ikC3ccrr2iDohyCz
hGdaO0Hdkbr5Hok+/4q/+fl8kFmXaJyDHyHDdF3d5UjUAewLBaR2auyvpTRP5Nzk4fHydp0dhS6H
XGNSGdQ8P85KEHp9nFFnAtGGAqvaB/UdEM5rPZXOrN3iC1FoITgg6bz8/V+GlnQ97CgTXH3eT/29
JPkLZALW70HNBv2bXPnp73+eFkeQJJOMWj0VntW0FD2toyAkJEBhDGc9k39GufGPPapJLBAPqJgl
DDqPx9qllAXEJvK5J7wrFFR0G7RjyC6ruQMUA4KayJ5duc2fdwu7rtF+k5gSF3NdEKz6EgZOb4Hn
S6vu1phj/yh2gzL8s3WHUiEa9KgxsO6yubLuZgbeBwBIgjJGW3hZkv2aF6hZrcf+v05IVyQicEMk
RJbpXr66VCj91kInQkSUqil6zQqh9JI2/Of8PKMQmuJOLM0SmNDH4wcQFLS3gdxwDQ23spPcRApn
mIZEOfZdCWwvbixAdPDkufwoXVZX62SfNo5PsJgNInIsCBXHj58gJdJZCL+gl+oUrExUK+GtGmnZ
v77/PCc0NOYwYhR1TOPHYUTk4Tt1SeNBCzNdSxl+5YCMd5fv1uJrf3hSyHgu7UKWWri1/PfjIHWU
N3Xb6G8dHOGyEB70aJeJxqaQZJuONzg4kL7o13DlTH7KLiyjQjYirasugkGrPQRLiFrvqL+N3cEK
zdus9+TCd1I9duf55fIE10OROxapPtAkh4wrDOiV8YjQlZiBhsIK1sfgDrUT3+mGrL8R0Fv3RB2e
Gpm90Ls86PqE/BmUGj81TRkXY53ai1Ed0oZiDG30O5IH+AGpN5uT6V4eZf06/zeKic9LK08c39V9
owgdIAfM1EJoTgOgEmFJxaKi5MArvwaYODPY0iwEHhoVb1pkrKx+XRS0KdMWNGLoM9ZQmo88aLyY
Y+v/48FnXh+GWh18Tfd9Y64YCm7iAIkh87eIq/yry7aMQuaH3hjk1bAkK7vYdVII8h51RoyMth2o
GlNsm43N5T36fBKozsKCwE6RbSI/8vF+wTiYY02HnOhHZUkU24QoLKb/anmp/HwYZXWLCUjQBBgJ
HhEE9W10s17FRHq9PJPPB4B0BNKsNOdYqk3GalfGVGjlYEZKjaZF+k9pRM8hhaC76EoY11ol/Tm6
f5slHAwGI0VAtYT6krSa0IBGgjr1VLGooqMig88oQNY2mttayKo7wLfFptW7bof4q+yMUSzvUclN
r9jGT3tHjEzPEwn0lrlwOFczzioU1rPQeLEiGAAVMovOqCfXvKmzg4DwYE2p2OjiehBkX5ARDl6T
qcosT6kU7ZDTq87a/tPuLYgYlUCIEgoD0f9kZSu6NB2tUB8Hm2Z4Icjl0vyCbgoUUjUOny4PtZrR
f0Ph5dKqlRq2uG7hpfhGlOQ4t7aeQf5umKDbpYJ0zUiIH8ehoEtxi2VTFTaIV3JdXOCPJEEKpYeb
/Wlz2rmbjW1vbo6bjetujg6/P7r8v+s69o5fucebzd7e8zXHI789uC5/t3MP/J134Jd89Wa/P7k7
/vbIN+/5UsfZ89M2W5sfyY9fvmRT8P37581pv+en2fw421v+erPfOG98CR/BdpY/4df8xrNtZ+fs
GJev5Sfeb0/8+BvX5Ue98Sd7z/Y8fuKLe7T3+2d77zl8j+d5juc4zvJlHt/Pz1t+mHPLL47MhE/0
uAy/3TmHr95h+VLvsLc9585x+TWz3m0LJu/w6Tbe7tZxNvvjZvmgfLYt3/novPNTd3zp4e5pt3ta
lomFWr7bPR4zexn2yeGPLx+MP4nL/7/Vn3ZsXajJ4rpRgS09HDent/3mmUl5zruzOzhPV0b6k+y5
NNLKuLdNncotZ2PjPrx8PwX2yfZe7xzRvjKOslybS+OsvIumakr4y4zDFr3sHx/ZZ4f1Zkt2N0f3
xnGuVPtXecTPS7iKyH2prWKU1B+O7tszp4V9urxHIFyuTGm5dn+Fd+Cz4R+hjnR8uNncLAd6c/zz
D/8+vW24GyfO6vHtuHk7niqbi3N8e2Mv7dstB2v/uN1vt1tvu7217zhhB+dmx3F+vb39cxxvbedu
x35z87gWrvNw49jcT+/w4NzccPoOuysm/OpBWF61v2ajirS0jFkv98V95t6wYtdO9R93/9IZWHlG
SO1AYmSIm83bKfC4llz303LhWbZH/rO3t/xqudWBzQwPv3doedq/3d1u93uwH56uHZE/FfFLH2j9
pLSmEmfLoTztn08b5/duH9mb7WZZ9OMGG+c+HRczycawEZ6NDXSW37qnzbP7vH88ui8Ftm1rv9x8
3/ADmMppa2+f73uWz8WKPO63nDvvwDkvbe/uPbYPT2y168q2+8CBeLPsL94dlmTj2jvXe8AOHY6L
gbl8VP8EyJfmufKtkkIYFYmTisE+2i/Y3N7mc79uN/bjf5aZ6WFEbxz3ZsOH8LC7lz8BYd+Vy7Ly
U2akDadhWeoXzPuRVTgudu345J5c52a/x1rv3rgtGGssPq/E1vMqzOtmw5rz9OyWV8B9YXM2b+7+
dMJgc25Oj4Ftf+MUbdgTXgnvwC18wWof7D+2bL/dn/aPv/aB/etx+aHfn09vkf08298De4+xww6d
Hvntr1+cRmz+zrl7wsby74fdk/e0++1g8ndP9jOvyGjbgb3lqn67vbv7dnfYeV/2h93PpwdeCueB
58DxvCfXfr/lIdo93LhPXFHbOxxusdmHHUvvsqp/lpmZ/2a5eVwZkbdld+RdPt44O++Oq/7nC78+
8ceLUXhybx5eXjiIzs8rO3LZeuG5fbzvtFUqBIMnhlfyhv9xdrdHlyePq2877uG/R865cg5oVXfx
HNDM7uOwSW8YfcGwjMlyHE/cf67aMuryelc2t8j+vrz1mEvuxd7mC7EOm8flVWaj2Xh+9cg37O07
HIINv1q+d7/f3vHv3ROL5h6chz+ODcu6WV5NbtQdN3f/x13YHQ5cyOWob5YzeNos5jS0dxwhlh9r
vXGxxzfLNrq7lyOejrs7uXzP5Q1YXof/v5P6H+cPRM4fH5PO5GuA6FwUqHvmIQToUEYYF6GaW0Wc
r+Go1qyK/4YB9AEcDDwEw35cb+QMe2BNAuzGXqt38VhNt4j7dndaF2jbkDoGhPtRQx8DWv2Q0NsO
/Zou2GvI6Tl42tfir1Vs9Ofj6CA0lsiIPOWnMrGZyygbo+BVTGNqN2qS3oyoTG0iJAeOlxf4D1x/
vcKwF2T8eTCVpCw/Tl1VMzpyTLjXYVw/d3CuUTRVtrOf7OgksdOK+q2LhrdOoquh6j/lWvcyAgyc
SMZVbbKnXdC18tFiZlcfiPyKSZ7FkmE3rEHcMF8RSzHpXCRKtaX8ypDlTw55A/jsHknzPNkk0ZzJ
j0j1Rj/miCYhV0DkZxZf13VFpJwJjhVN5I8L4tez3KHK3tsg9mmtoBeFC62rdKswTq9c9DOn+8NQ
K2+ikiY5nJZjF7a6sE84ELfkCLsrPtj5USxCJwgGS4ri44Rq1Eb8POUOdXMQbmRrFDaljATo5YN0
dhSy3RLILLAh+uocWTS/SlHE5RwVcfyGWE1zJ/SC/nh5lHOHAwQuV4KyFZC6lXMEDjYo+wyxmySS
4m2f4S5D1JUCL1CD9lYsEduSu7I8KH3cf/n3oU2ZAwGOW/58UVC8yaUhQ/FBoWZ6HCVteKddlbBH
gUe7zxD7RdFW1+8Jya9RNj4vLXxG0uCgyMlxYhI+bqAwgLgR6hhZNVOtjnGSF7vQaq6BYD4vrQkw
i60TTZG8+xpGEYpVr4tlNtmoJTyKuvbeq+azP+uHHmE9pPTbnaHWV5zLxXX8eNcpFMuIOFH9lmFO
rVxLaOED1ZB8QhAEDakXq6Rfy66UlEh3UP4vQ6S0mwBsDMrp8dfL2/nxZV9eFlNa0AokhrD7gLY+
LiqYZjj+CUObOjw5ZfRjryjDyqMFJRzUtr5WEDo3VRWcCoQpwLSkMz6ON0mzrwYyMoXNgAqVPGbx
tzQI/A30txjNCaPc0SLiWlvmz7ZsQWmBHAeZwclZgxhCWkCjV4PsNTqTgpOIheAmamNtSmRP3cvr
eXYoSilocyAxzYv9cX7o58600Ub7D0HnQeYBERPR860ozzZSPEv67vJwn+4ErZDBuOoqR3aBUK5e
bGFE0sbUIMZqI5JqQo3saJnQz/byKJ8OyUIgZIgFmaHRqX65M3+Fe5ZPBD0jDYp+cWY2Hr55nLup
Hmo/oeybSNSWsbq5POSndVwNuV7HFF0Gk0ZTDgocpSupya/YkFo3q/6PvfNYrhvb0vSrZOQcWfCm
ou4dwBxH7yVNEBRFARveu7fpZ+kXqw/KrL7koVqns7ujRx05SQV5uM8Gtl3rX/+XDSc69+ER/qiO
RHnK6Qo5oXm0L8TLHMs4VQovmut+j4Vc7lGyXZwYFx9bId2EOBL9GVsqSJ33jxCz9yGxasxjnLQ1
gjoeFow0zWX766d2PLs4uzCrmFeMctXGIP59KxTMK6A4ESD3YSjfTs4AyzLq97NmDS5cyOl2KOcT
EcMPTfLEiCev1XRrMd1xKD5TLG3SWupbRdso/gRWxvCcspOuFQwvrxy7W22E5y74dUfX1/92xSRX
SXiSIpsfc5qY5PuOZtPYD3IKn7PbCLf3xqDcaheqfyrjdBQYMlk03rdztOdwWuzNOqOdyv/yWPgg
0dxvh+vnX3fmR5j4V73R3vdmMtsYQwZaUbfoPF0Qa4FyifueD5bOMwIUUe5Z4x6gGrnz06/bPs4J
fOjhOnDfzu0mzfRmJZ1KO90bPWoT3Rfrwjr83X31+EmuE/5NO1NWYNNV0I5+E25r3I4eqTM7hCfG
xfHufdzK0faCS1KSSWtvlg3INg8/Z6/wqhNz+cM96biVdU686YsmGkVP1vd1UQdfU+/+1dg+P96d
Apor62v/1bA4WnapL8tmRdBMHVAN5GEL5T7igX61eNYDtur7EyNhHcu/au5oyXUAibN80NzofcWL
330p3MN37+7xRDM/WTDeTt3jnEneFq2FQ/vaK4xJPXJ4HihHz/ZN/3n7ufUfsHA89cJOLBfHdemE
7ionXtscfC52TDARPC3uy8Nl7F63/jN3Ajd2kxMby6n3d1zzqOGdpmbr+5u9r8tG3gIqDdpNfCn2
oZtte/fEg30fNf+wVqlHq0iqY22B68PaydjL+U93MWInPH9q/B/vzUfD/1hJrUsQImMEZe5aaOgO
IRWqZdMfhtQ61adTY+Vo0bCtpLWLdaLZxqc+3AkQFpUKg7ZIcYg7pQM8Cjt+fIBHi0diS6qBD+yf
DzC7Ap/lWxvQvN6D8IVPVHlmIZbd76d6eRRO/9jw0XoyRjmIp5qGtTv10D6Wl/VB+xpekwWGhlI9
z/fFQVxp18b9iRFz6vEeLTBRNwmzXEeMxpjBEIvxOew45Xmha3lVUASRb3u2Z55YpD8EW44H0NFK
M6tFmrXrxEAXthE7xb/PPQKroVvxeMuN6p7cx3+2AKDTorZyNTGgvO79it2mdl7I65CtAxCYzA/N
dzg56J5zlnuQlW/aa0Aj22arnzv7E0/5Z+vq27aPnjI2f3OGboWzij8G5mO2iTfjZvbTTbtXd6di
Zj97pcg80JJQ64BW8ehCkMAPSeamat0GKI+sYIqCa6g+v/ZF4yfLza+7drwQrIkz6phUhJHUXqIl
ff9UzU6oYZzpiydpnbbBthLYhdII0LfzcmIJ1482J5qi4Ab9JaXhtoVd6fumMls1J3UAaBpiHnRW
OkVBmZaWnVhDj5/e2oqOsIjbwGpichxX0ZUZHlOLC2WHWcoVXuDWoRmy1pNnNb9Kqjx/oMJcuf7b
T5EIDtcqDu1o08x1/Lw5TZT4VzVtBUIbDngVYJfPmqp3+Q0UoezUWFyXsLd7PB3kDkfghvpIg6r4
o3kAJLFZHEuaPasYCsfDkqx9wJMXa8vGKLX0PlOGDh/+3KpGF8FBK7lYVufXWTKHj0ZXdCW+TsMw
7OvcVG8Q+dagHxtR2W4lg7P89XP5cPhGCodkCQ0CKnNHQ1L0/sHosM2KzrJgiyvDAApOyqKZ1RCU
QOxPrRlSwGIaw5RsAM8Pzw2CsJeodSLbVxBtLZuk0sxTxkPH58v1K2mMD1RHOPCDl3z/lSS8M4Ws
VJMH+SqF/6CpLoyw/DN6DAMj2WqwD3Olsu2KYTqxan6cbBovjaoB4sFE6H9kmN8MEwz2pXGmaNdr
OvtLjab2ocMT8goj9FPFOz9paS1wNlFHElVAYv2+k1G7kogddcHlODFRuFKC7pdzgok78qHXX7/k
j/OaECYxL9ycKKGVj5WSkSVPeYnDqGfhUBh0zQR3s45O3FE/XHJ4bZhdaFTKoOtjC1h7/ObZRSQn
tGTpBy+U4tCdAL27SR5pLgMqP4h+KQMrC7NAlRP9ApFl9mrks3JiBfs49fgOyKHXInLU/8eRtnkZ
xqismV02iA0ziMpQutNTmVINp8OicA9VAoe9v/1013WMumsU2AqR+vf9zo0418osxP+oLTEmnPV0
k+eWtvv7rVBztiYLkIJiYPK+lWgcyE3NyYD7Hph1DCqBP5Sz/Lefny5rdEQhsrbKk46mXjprqdWh
1/XEWBUXmd4qvpAwBRwxdffzfgo3f7dXq5SWQpe1oGvdE973Sp3lNlvUDmzPIqJDUkrLPgSVd+KS
8HFBsVUDKw06RcrtQy0IZiyk9Ga79SxJFL4sY0uYwc7ZybYhBXZujBj2T+2wD6X2L6X8v71M/x69
ltd/LvvtP/+Df7+UeHCuav6jf/7zQrw0vPvv3X+sH/sfv/b+Q/+8Gl6brm9ef7t4rtrfNn3x7bkT
ZXH8mXd/gpb++ib+c/f87h9B0Yluvulfm/n2te2z7kdzfOf1N/9Xf/jb64+/cj9Xr//4/flbztMR
bdeIl+73v360//aP3yme5cDHUPm3t2389QuXzzmfvX4GGfbf/9tPP/X63Hb/+B1Oxx+sh9TqaLwh
3tU6d8fXHz8y9D/MNVfKeQEbPuY3U6womy7mY6r6B0JY9ltUrgwhNo7ff2Oe/fkz8w8SKNjnUiTA
qqQj/Pyvb/juzf3rTf5W9Pl1KYDK/uN3MH+Mxjcbu27KJCxYVEyTuB8R2qONndruWJFrqfel0oLW
aIz1AIJHKfIbSW1UwLESqTXdnMrJrcsCb8Cp66cU0oRNSQuOsKonjVME+aQW8A4ma6y4A6iiCYNB
l1uAi7DApgBkSbRn4+1lDzV2vQIK2w4oHOeDF7wgu9CTQcx+blTAm7jstng1jkYPBApwjXyFs7py
Fo1tn3pTqK9kcTIwXQA3RE7cFIxJ5sFDbW80oZJyDJGbVRByFnnywFqx2TfU1D05JsUWvkyyIg5z
89MidzLmo6US7hKzMb916lTdYAeYP89GB3YNNNrIl2gEzyDB7HHxUmFON/qIxRMULpk7lrClfnQH
wHB7s8GcExcrDtAeUW598Js8gyE6NSTEMZEbWpYDaRHPc1zpWOiFIVbGMQjBeNuPwAncOF+cZ7vT
cIJQ87hYaeYT0LXeGJovYQq+0yP5MO8iCxiba0cYRvt81/ZTUeQdUYjWsfZ2VKR3oTa293JpisbP
MCa+0KkkPK8Iq+L3AFAMe82otb6WcWd/+gFI3TmR1V8BueWtNyYO9wGW592ZPI7FRTQK63GxyLz4
fa5mV23WAOirq2L8YukVjO98aSe3l/uEzHJZfoFEUd9i6S3PINgGWFSKA1oZn3gjBffjpOV4L5l2
/I0WDXkPYdF4yIpkFJshXAbbH3usKcHAdFkS1LImvlrUPr+WUy2U1R+z79RgyZwcJgmeBGzGmFiS
CEIM3HqTVPb3CP8Ni4CCY4w+LJDkEcS73u5F4nQHyH/RZ2vWk7N6msPnBgNpaHeh1dbcBqzu1iyK
5bmgHPFzXIJ3waZYHi5FNeeXCc4jYF7sOlQByC5h4lIDV2oEyjWMQpeiHCl75yT6NTaMLgN8hje8
z7Ehkxh8tn0ug3uIvARe0VUIeeuyVkz1U26X5pe1KjNyzbFvzuVCS89QrFfeLDKj86g2z26xoB5x
f8wrxSLf5eCebVJigKtorjIvRGfccQ77YZXrDJtkGZXIl/Wy3eDu7twKMp4722ynG6WpHAr4cOwK
Q2xpPVargosJ9k4Q3UfY21tsT4ZbdpEW8rQtt19aeWzMoFwmzIOkZmxo04JgRG0Pp/mNXirNxahF
44td25ASh4Sn2jVU1AXwqcZ5A70lhLauZ3oRZOWyqG6l4yW/7Y1c5vydDIsK4UUYtzIphi+LXauG
J1cjhrxWCKwMx+BUh4WqZaUTjKncfSts3MU2OiqCi6rnJe5kM0qTjSEPlQZEeUmHLckDcMfzPGvn
E9atN0mK9/IKcA2/QdcCnEbRi/6s8YpANta4D6OOSED2KpWSe83Y2wZIjhG8AWfBfPKbch1KDa4l
vRvFY2L4qeTI0DuKOjI9B/ORz1LptF90G6DIOCTFVwp2DNPFBl3VNvAXi9JzcH03giixzO4mF611
h60FfBkaaM4SBVKCC6kL7KPS9erg2jVfBCIOdIw21YzPiSgH4WMlJTXBbIbdZsD9G4RKLKv1zrRG
5QFSAHxHecGiGe3JaD7mRiZfYzObGgFmGs1FaE6J8BuqXZ44SUss5b3dfm8izG5xgcYPO+CeM/hl
0tUCCPDQ5T5Q+fjFbuNG3gA5puZ9rqf0VaIrradmU1F7VFjPlq9F8/RdxmmuBrLQ1BaOQ7F+G9Yw
vgNDlOU3WNHO3YBdKDQqKppuwzyH19WTxE48ljrGhKxqkwLueNT39DUyXKkVLHjwYBIs7oWcmPjT
9trThA0ph26jlntv6mNQapYyJZ+qMbc6MCRFcRgBESxBGZfjq1wo+kOZmBKFaKlSNOBWx/oOMiZ2
+NFsDJyeAdgsbjnJ1LPITjQrbgrLovHbop6WXdToIMlWaxsS6FxhIj+CFMz3ocJ28iM9nr5GmqR+
ts2yvtNbDb7M6u+sewOOxlIgW6zRbm4M+ANLfVc9tR0pQvzjOgAzbUrhU1ACDcJWWxp0eIwQM7fR
rDG2wUFcOhPkMj+i1O1zMhHS2IjewoJar0JRb7O+K3g/yI2/iaw2v2gVhL+g7nug6pHq6NIGFww1
PSTFrDxAZpT1swW+r7NjfJiarziiUv3VB9X0ynmmQh7Wrcj2rd2ohtuCNlluWjbch0hOMJ/A51n0
+1Q2oNGknRI6QN3Vxsf2yUz9EuYxHFGqMUj5d5ac4hwN9sxfirHeRZU11TgnpLV+SwVxmm5jWCjS
DiOqZgT3WabTHUCv8DZkcaL8AceF8UrtnVTxYsiRX8IBCoM/d6UEMiCvo2QjC8hirgg7c4esBM9N
eXYm7PG6cCHeocC2xdFNkVRXX3An/L/LjcBEb3FcRbJyykCUZAAE3mGMG/wSJAHxLrYZmtp8hwyR
mro/mRJCZo9qcq0Jd1Smo0ub6kS+/z8CS+jTaI2e5sz12f8bukRZaeGhlADp+B3sDChxCMqIibaz
/CDL4fw1w0O//IsukZHzhUzQTOWv6RJdq1rXcUg0yftAl5iATkEAikwFw7EWpZ1XpZ2DuZkm44ei
Ys2FFTISmADWrWYGWbNYV1kcDp/0oo/u9LCM8/NamqxvcGzIAbQq9Cm3BDIhUQ6Tdl0QNxPbvb6M
vQzlZ7AfkiGSWQ6kBeSIHs8QJxOM3YHAYc2FAwy79zaiqlYJrFRoYmsJSwX3lk7xkx2C7vS57pks
MKKCCYLDeTR6nT1zGWzUutQ8yQFLxzlxyW2vGkLNT8wxvTPbpOu3VZ8lMNCBDY9+InNvcSPqBjkM
ADNe2KpVlvusbyNQL2wU5kZJ4/xBqZ2CIPxYZILqfIIPJ66Z6xX8/fWA2MN6dUZHKRtcZt5fZkMI
mrmjz8KXR5wF8bVvMVgfkhNX5uOIHbeQtZlVSUEoQOX0/r4ZbmyssJoGNr2qdp2T9T4hWynA+0Ly
arOVL2u9zzdxbVVBOIXTpqaY8CbsO/36zQ3ur/vR2/vQGg3+2N1/fY+jiIReyWOHeRppmwY3gsmw
mi2BPXgvVq75LJKQEzUSO/lYclOSo+DXrf/sYRMXJ866miGgUXj/FMxFs2YDm1ofN0cB9SmzfWhu
5YmHvb6y4z6+bYXL5duYVlOKUiRWL3w7ivqDUZtzIEf9sCkFMKtfd+hH1uCorVW9gh4U9z6KYo96
VAKOicWsCz+fZAZ3P3F4Bb3TpOC0Sq3+gk/uouyxd5W/hPBb/LED9GplZa5s01HRL6ok1C2AyhAv
xZCkO2VRpdceOO2Xqkw5+0qcxQyfdcG5xt+/OKVf+vBCOFKj6iVTQYH0et1+/6gSqlWiMXESH+4j
b9wWZSAJoZwIrv+0FRvHA6zIcbA+LuVsS22MK1vCZkhXmV62lm+wzjJOhPQ+vHb6gtoGWQqKPUwU
12/xNpQJDxS0tZ34+BhhL4XX0UaMSrKbQnn6e7JEIu+m8yPgjbSMJI9xFD3k9CzLshCpX4OheFng
NdwbRlRvIHlMfmuX0iFyQCj/eqz9rH/InkmEOHjMOMd22c3CA45wjwL9GtcQn3TQoYCqcNEBzfn3
m8J0gIg6AAHyL2vE9s2jNLJ4IN7AsBgXrbuqgBF55WArn6G2Dycm68exgU0EyyNnzlVEd5x/lJda
zFVvp341LuUWkOn3RjNP2WEdZa94X4wHXHlQpaIlZYy870+rKWmn92IdgNb80HNn8xdJj89tqWgv
5LjKLgo4Mqeqin/WtbetHkWeQnMuZT0OhU+WZtkN0FK21DKrJ2LMR3HSH31bHRWIo2EEzUb2vm/G
NIu0JtbgS3YvrvMUZPpsTYWX65V6Bn43JI4zhtoOwFz4/Oth8rMO/gigryazlCEcrR7T0laSNOFw
hKPZ5Ju9CskYOJ7/v9GKw3iH6IFT4w/N0dvBmPScs0IQRZY6DGBDynSjrJfJX7fycYdmjOCeTlzb
JhmO/d7751iCrSy4tSYwuzjJ+qt5KDRRLmHgznEC7jBqEdr5HKeS5rWNXLBA17jU63MCLiqyq6o+
8Y3WQflua1m/EF4LxC5X56DjIo8hKvS6RqDrh0utbyPIaDeFITIfnI8pu04/nBID/2SWUMCE4RNa
a1mnHuD9E4g7XZcGa0x820I32wGGHXxLKu0duWfu50llnw+AOfMTh4KP69qqPSCDQasoPn7UXb95
v51EclvB88OPiDJtYN+SThA9bo7Ea1XzxGA6lh6t02XVZCKwZkkgq3Z0OHAKebacCMu70urNSxh1
jttmrXRX42njD2kWRoTclIHrbKlOFxADnEtGPrpojTvstsPGf0OsKtz+GH3/P+PwJuPAzr/yD/7n
+YbbsnkWOWvQnwmMNUvx12f+yjYY9h+cItb5wDvEpuZNtsHU/7BJH8IV/DPXwCD7K9lg/KGum/U6
qzVMvSG9/CvXoPzBPF//IqsXFkwmxjB/I9dAEcT7sWxQu8FExYZAwxoYw68fP38zlqMpqVpsCEov
pTgKhiFn7YcurQk0Nabd+DKsaHZtnL+e4VRZ300KCiKyrq/IBTZmaSt+V2q92wA09YwBvbyX1WHt
F6hJZk/nTnCWNrLtUsDSR8R41OZC7ZRM85IJqg8RbHHTTnp4M/X6ILnA8rqzmWPJTR+344YIlsCO
adZfndqYptW+ReyVogf9V0tPUDDF2RiNOVGfXCEu37blcxZBb3f7xqwuwjTB5JCY46UwjOIOaQJx
Lq6DodtVkcxpxCgkD9LHbHmlMqaJK1XWcNDkeD5MME0/k+VIL+ADJle4QEdXSseKAGBzIsuRT3mc
uX3diosc+5qzvM9Zg3piJvuqSdon0SXmudSFWBJKhU4tVDSGL9Golff1kjWaO009XEi1maatQ6Jv
P2M1VbmOspgbuXO+EzqcXNjb+j6LWn4vEoUN9EssV6ketxtNmjmRa3Mqw5ynyORRgoTFzwextdta
bDKnk2Fmx1kgDDvfjYVIYmDImUZ4DaAWnFLd8SIrtahi6LNtIVXpl9yMQXEZQtkRWPxsga67sPKi
2udapZ5zooocgl6mtsdAT/o8q0btDyU8HkedBy8B5hik9jS/jLYRP5rymK1/7wms4muemOGVlcZS
Ra4lle5sUH4v+BYDrRXV4LKujXtHUkloJ6UD2qzsjeisKtIR0FxWbii20PnS4WbRsFXBlbvfNlWu
HUYhqqAqGj2Q7Rbjc0MOdX9oCvsJ1nTv53DZD1aUxPea6MxDEbXLppUzdkfOuPbnBQWPJ6uhfN4o
nbHtitjh9CsTQ1p65zZMJtMrdD0D8u5EBRcaDSCim2bpuDWsDIkbRN3t0sdXpZSLGyNMwMBms3hI
hd5tUeLkX5U4NjZT6Jg3GTD1wU0msOc52sqXtgK5OZhgAzOnyTZ1aUfnnJDxDIoUZ19UnbzT0hkD
az3xFELGo8vtbPSw8cpI4Dgt4boxvSBcrhN1qcxdqcTGZ0rfhq8iS4DcTYV+hXh/JYDUAFWMjMkL
Ojm97kO9mLyusKUzqSRWFy5dvM27qXnU4qq9xai3aUDnpMT4CjxtL8ZFgW4V4QH4PZHGqlRvF7MF
lzBYcahWt0T9qF2UxpVomc/1XTp3znnUVtP9GP+IzvYak7Na4icAvwSBu05/yJo5uipSQFV6FWmf
yY/rD+yx4DCrqNvLkmNfIlfRPLkoUyCKhZxt5RQCJpDtRfNJYADBHCC3yA3SKrtXm09y2leBjtj5
qaW84HK0NOksauTxdaqk4qYYrGo7tgRtKkWbzuSZbAx+UMA8iJ4bu1LXp8DJZvu5b8v4EjuWfkOs
uL6BZG3dD3VLxFoWc3zTllUVoAP5JuuQdglVxdM9htvxTRobuNJT7HVoIXCucaZ5fC0JcD3pQ1+g
NuumS2kqsueSTI7b1j2Zualt/b4Z5Ue9Lad7EMJzRHYU0FwVlttUhMnLXOrwaFN9Vm7AvY7XdauF
F3h0AWydFgtP3DKSI5+ocXZXm4Tkx3AyKFFcluQuHnRlO9SO/LlAHXYt17L1lHHxu2VcSQ9gaSdf
b9SOkKAdbfp0ADOIG+1T01vFTWajyQiKVin2VjNSXgWkFKa23cGapVB4Y+uLRdZSamtXtRhUOinp
VjzNlXEwUCXsCqy+XI0xvwedWD+JaUmDzDQjfyCINGCSnjQ7Qq9Rw5tNemDnWPp2mT1/Qf5IJtIp
9i35+m3fJwMnOYKG+5Y1DOB4MRXNfqiWa65cs0e5M9HM1mrCvTMpzYMqNZXf69J8Vpt5PMGuA0AO
3Zd0oFMBUETxdo/XmPLYiRAiQqLOyzkmiavueJEuKn1RsDhrho0OIdEti4SkEyFctrLGCSQixYgg
bWdDWcxwple2w+k5HT9lNazzEtPeTTJHy7nonO5y4IhF3UwuNiSitfs8khTPySoSTU2vbnl/tZfw
4C4TLSsuRz2GPtyI8JDpArq8UPAok+YoCSB/dpf9uNTnWdLc8bssr1V5ZtpZhf6z6oagXl9JakXy
VosT9ZvGjnxYrF76Aq/Q+d6CPhe8odI4W3SJJHze2edarERunGGk6JTZ1TCa2XcyOMKr6qa8L+dQ
flpC1tdwSK7mqN0bSp4nbs655bpSyvRZg8PsY8MnB61SWvtsVPsdaBNnp3TD5GFDaJ4tEljXXkS6
q4Ls/aYolXGd1VF1oQBpDKpaJaneatJ2sfRzeJ3EpwHoepXePofWHIHPAhUkS0V5SUCP5LwkdTth
SSppjEo5axAYe5adOhehJJL9IA8twasqZ1TM0dcsidNLWHgokEej3APsaTZak9Qbmff8KeX5fKsG
PbmwByW6r9q5vOQoEO4HTb6RQDfXnBDcUAIfm2uJvCVHygQYNHMrhK76mrWUvk3airnILhcXCkqz
BPa3trGcpvpm5Bya1l1FX3wN5Tf7uVluohlhux1L2mZWlEX22hqQG2rVPiBRNu45bcEjt4Fw2mTW
PbWmAneoJlzplqyydtkyiRttGOozCUVlQOqKQNfQkY0uWtSCSafuhNqGd0KYjtfJTulDgYehy+Vn
Q3ou9ubYEpdQ5dIznJA/Z3ZUf47lRtm1dj8GxVgZN2T1Z5/oNyqBqp/PZwrldo2sxAH9Ww4OmT1P
FNl0aMKUmA2misPNAquOILpWjtCXl4E7SFiMn8bFLi4F6zk56GU+RIqR7oew6J+GVpKvlTkyr7Cd
HL9KSw5aWtf022gwh2CsocgP5uLPUZFj6t9HWxu8x4WWjo8VFEjPSCcdkAJaBDd19Grf9Jm+Ueac
eHtHmXJGhiUe7hdFaPd9U0+JK8eiOitjvfY6k5RQKKTD3AOij6lwuM4stTPPdSXRdqbaDHso3t0Z
5opGXhcHDi4De56cqZ66qLnmDRK6EULaxZkekvgiSxdTd7EU9daMGkT8iKfzGyrD2ZSkscuwewvt
5rxQKZweWjZNidPSyzTqGVfesEqCSHSkS1ma1b2W4D5LMLUZCXlgLX5eOY31PAkCEjhzg4Q2c/ur
0Tr6VontL3M7jyQLy+VmGVKi7KEQl4rZfZXNXttpTs8JejL7B7OOio3cqKR/O4kVQDeq3uX7OW6D
tPSQq0X+SP5+ehqrvH2YYrMmq9NGwzP9UAO2Vbvy8L6f7oHBtptJyevnftHLM6GgICEFmKevQIE1
3IYFyGtJtbInAX0Ov025eOpUJaSI1GbLyqwmRasO3q/NqnETJcawzdPRvBjsWl+P/fO2ioeC0EMV
xZ+XtFCDhiMEUJJRlSsvMUJyDHFcK4+6Hbd7ZRm0TRV2xRm32ex8CNvwzCxgnJuLHj473SzddJQo
fsvQbu2pJhl9KyST7Bp1Ffqgg9VzJ7cHMj59mGBByqHrkBNUPnAAgZCGM1q3Mfqiv7QXWQbcrBYv
Rdw1vlXJNVoXvb3Ow0bfSGPmoFaqFed8GqISB0Soz+epWvVgye3xYarzeLfA1H4xcwkBhDR3L6Tt
1W6TSgPZqWSQt4nSz34Xd90epjxk4p45ZSS9+D6Hknqvac0nJ8zOpKrQLp3xHhP8+W50BJjaKQkc
pAmMnOWM/5H3XB4E8u7FVIMI71Y/lU1NIGtQnJchbbWv46j3hFejqvwyFw2rWYPQSwnRuDTRol2n
SwZEfkilnYHg6k5NVPk7MPfxUsy2eQOQMt2bdUsyq9BTdoLyqc7sCw44myRL4LX39eJc9aoani9J
m+80ydS2zI4iSGxncWO0zAc1KfuvWcWknjq5fYIXGm1SJ1c3YmYXIXvmSH4ozfk+Q+g6+5PAw0GZ
Zu4DxWRkgRP28w0pPm0L5BXVep82m0qK1H27zPPdbGXTjD3fslxL3dh+L6VmONNEn+yGNhyfYkML
ZJE8qjHioDQLzD7zSPYf1r22r9qH2QmvQ7u4LrkvBlo43YZ9vviGmt/O5Ovy2TlXZ+suK4Vv2OEt
9JFX05Lu1H72Eiu8zFLJ9NJ6xielROPPFjuaG0No8CCK2nxFZdPTumZc5eiCyQ0aUrWvpqw/yxPK
NSpLUErrrPEbSK2ukmrhvRQr7QpBL6/iIU8PlZFH276K22sxJfZ2GMMV9t1KJBVt4NRcJx5Sk+L+
zqbQbhqnQxTK9mXYqMseBc55kldT70m51l6CzjIOoeyMZ5GRBKAAq70A/MlRUIm+Q24wmJGqwYla
ix9J/GeuDFy7WlYm9Mw2zWZvsl1ccu5NbuIcuWY8nstNb1x2Iu1I8NetKvu61Rr3HFts2e+K+naU
U+egw6sO0DpFt3mf2d7c9lwPm1DTz+DLqDdKbtbb2F4m2R/aeWCRgrOAaGbUKp8ZMD1ayCowo6Ck
8DOPIHoqzVm+1uQ01fy4FkMcQGpp/aEQy1aaYXUb2hLd6dZkYTfQ6MlWXo94SPD0BjnisEGOnt9k
sfo9SVaDXrPQ4xtHGOZzkVGXUeZTeyYvg7IRsVXdIHJprY1tLDr6oizjpGnMzuNSx7k/OsXYc40q
6stmSRav1eTy0enyzvQSTAi+FzW4aldlx93Uo6xtx37Iro12Xh7zUeOYZWIFEXDq0c+ioZbO8TdX
/b4do51wKmc130H40gsp9uPWmrfWIihz5cq/K2QYaNzUk2LTh5JyLmaqfiYjlc7lNEyDHl3JFgPY
OUdFUhFmKKI5TV32mPTcak09CIeFIiXw57KnC8k+WKlinSchkh4J4tR5PErF7MmhEu1nTLruc2uY
8a6NEtNbSKnetE7OXAiXMNpODSoehodkBYQTxitZG82gamKxS7KUghNCALQxFmywRjxUgamEUTCO
ISoRrvVlHZhlUvkYNzD+RxPCr50BC0sj3XbzJpt2fU1QCbqQ0mwc4gTgVQcz8qKkBxaVU8vvVoOx
vHYjU72p1ew6bs2Ob26w+09NeZ5oqzKgkaV7tRbFthCi/WpGoXaWVXrMZ8v5kZOVfRgAAJy1KAD2
w1Qud42zFPu51+GoZDXyOPS+F2a/xF/HCkKca3RqTklIVBMOKFsr93DswE4p1zKEn+hyCTQ19a4L
O/uOQiYK79pqvBNKlm9jy9Hu0Gc6Qa7b3Qg3Os3PuOEX+3qWnG2JUCZxuSgXvhaTuOeC0O5zMX+v
5SVlqWu5WRmFx73W2OGgod0XVjL4aqgmT6Fcyde6ZMnfR6tRD01i5YGJ/on4RBVNkE0bjFvQvQZa
l1cXiB3UPYLP/HsYd85NFY4sOLqtfJLCOKSuujA45/W6uriGVDrf504U5X+ydybbkSNZkv2V/AHE
wagAlg3ARpLGmXT3DY5PAcWsGBTT1/e1jMhKD8+urM7qjlrlLga6kzQzAE/liVzZ6bot49XY6EEG
5mFwndj6YcPvfm8bS5lFZFr626116ofGHZZ7IQqbkdYQ40ejcs1TM25cXIoz1anuSv+pSC3xlHXL
8tz0nT56hWfdcUH0N30gqlss817C5UlUkHEtlrM1vWdkw5jgzO12wKv6zWwn+YnFwnrTBkuzL2Zl
cjJzpqPfautkmhyyg3lqyZrU1UOvVf1FSV2f2yU392WNp9eop/Tk5zMi1Wau59p1nNMqivpYrVX2
ROWljx9WS/8424u+qwIGysi11+67reZuP/RsECJ3cuWxdcbNiuquQ2nZ+ECGsfBbxHU6C29pNmg+
GaKpn81q6F9K2xue0qtd0s4d6+iPa3HnLa5ztxj+9AyJdv6wDqb9aEogwS7mxUcj6J0b9lEKpahd
DLwMTvjBMYyks8w1FtqqojXIgpOui+qObgF9xClonqu8dHnF2omAj4mFC1PW/egYMi6H3C+jHjt4
EI0ztpq2L8mOGB4EAsPmB1na6eCndrtFU2gaXz1KlW6Na11t5G/NKwvb7sBmv4mstLe+DTqbnpqt
rY40Y1sHjx63WKSiuLW5prurdRwjom2gThrzVh04xboPaJ1+EqxVezAb1e914R+8DvVjfM1TI3wW
cyeehDenLxxMzf26tPlHd4U0VGGe32k77563rDUiJtV5J4203jc0vV5Epn8tUJueO3aLaWQNhrxj
+ct6dJLWh370bZ5/NZ1BTTnulsCkPtwuRCJG6uzhjm1lnOJjiTKa/vaFa2QFPra+vnEKDn9yKYsP
aUqNnMMt/RSq0mSfZi9RuAQ+CtX8vI6ZGY/OKPlblqWJKkfXNy0H4od0BqGkcx6A9VUf1K1j3w8i
s94CZ5ju5exUH8JseXXXoLKPyzAG9yiFuYMhWKxexCG6P2VZnx9bhJQ5tsySfE+YtkhdzETMR5ma
KNki+Wo3twzNy9FwGU89w+r9o1OVa0V1mtIfBtfMyqs10Ju4r4Dk2avOch5S6qP5FC3wdA5Mq0zJ
7B6QAs3a/uiDBBT7vhlxXnYURs6R20KMC5GrTD7au7keW/FBl6lV7Jx6XvnApEVAg6C0rl5NnIoQ
IGThfCwsNDlWIPkNT9rlJRgHRDEybesc92YvH30L0awRE39Dlg2LfReM7gYdO5va6ThsTe5wIOil
g0G2bEipLcuXzWYJHFPZ2l0YGYwb1+3zLWasRe3rJepjE/AAiBqtly/EvoJLzw6bG+48ds+O5NiN
pim34EhiJ+ft7/M6i0Wu8xhL48Y8WuUm3cEbPlNn3hACMm9xUKym5pwFZbDjmpq/Zx7q3XW04H4f
5AaAAz035ykVHOBLS8gsmuHtxIa2gru/SpkTQ0AyD2mAZGuFx7C0Q1gFTEQ7znFN4gadfOdS4lcc
VXOmrnXZ+bXOnxhB0E/scU4cwglRXmosNNJPz9x39dOwcQY0vCVeu0BdfL+1dq1nVC+Ndoq7TDv3
VOc9YljoYqs0G8nZE3XDbIH/AT1hNmtkeVuMTnY7mG5zI1LjUz2EnBQNi+NnlC3cKYFyySil4+pL
T2g0sTphPHoDqJ5ciA+BvG1c8RpAmIoYkpvv+ZjmB8Mu9E6DNTs2K+CYNJi89wHUHQiG1K/3MH7S
va+ajBO9suIlSJ+1wwE9c3hgeqVmG0Gb9DEgmkGkza8/TcNU3dbd5Cd2v0HYmcPs3jTSYU/eouQ8
Y+so6MMwybN0PqtioqCQvh838Rj6zn61Fp/9Him6Z1D7bHn98gFjUv62LfV4aoxJvrfIXelOr2Q+
I120sokXgQmYjZa0Z6YptLWRhf0l4zN31/LhfkxFWN9x+ykvoea5H20s9uW+G1X6bNBx+UB6YzjU
haMiFBLyJVwtXDjLmn3rAwqy4slRBAc2dH4GPXG/KYcPFupZy5ln6L3lt5Kvf+9lf9ixsvj8Z1vZ
//W1//7jSvavX/77QlYIMl4hNC8SWy4b9StW6ff4l+/8AoTPBI5FMJ1V7ZX397f4l/+LZTlw6tjk
/tUTeS0B/Fv8y7J+oXEKoBbas39NjXn/ykr2t1qFH1wUDuVHpNCIffEDMkz97FHJFgpcwjkzqWid
uuoze4sqmfuu8RJlO7SpEFlBsSq1jzlIuSpOizy/CwdZntspHB/KsOw+pF3t36stWCJFc/mzG9Li
oNtq5ioLMyII26IHM97KedlnqkqPXc82rnGM8dELF0Z7NyzRoPwpSfPpNKCL0KxqGN076V71IWz9
DGaY05kiZtwNELTc6hv+V+/7It3xMs4GMv+8WPLsQ9Q8oNekaHDrVsQzy2aWGVRgKnmlCrbeBgVf
8KyrkBJjAu3Fzq40StG4UcBLI+i5dfUEB7Gc7Nu50P3jzE7mmlIrzyOr81+9qZnyuHPT8L4ovfIw
VBbeYJtTwm2xGqxQjQ6qqTW/2gACGeScOn23VZDe9lpkZx+b4i0lwy+sbPOdOXXoQy3qkFuPR2Pb
8oeNfsuzWi351JUVd+OhJKLRZxc1XZNcRKreuc02xyXI/dPK1oHduOlkb8zvINZW+KwJYRPjwGbN
fFFj6aXomcEbcFZFkmRle4X9/mjbVbdbWgNtedBeuiPQnwVg4CAXNrrN4Dkto82kLtc7JZpt5wdt
EXfrxMm/yRg4vJKWM2k9TWt1pgT3fQwtwjrFA6Xu3Nn9OY2ZKzWIl9GKN1dwP1+9IAaeUByuTYdx
nlV022WLWva8ldziTKc6Z+xFb+gz6+KADpwoZCDb293Gyb8UXbJ2YtiPo4Hrn4jcnu52wux+a59k
mTdftsDWJMNwqMQsKTbmw6UBXbFwdBKdk943yn2yeN5HgUtAkWmNm6gbU5rVPa29me230lyejC1l
Jmd0jh32bvgTquLiA5IjSuOIR75D+2RonN7lYGX7qx68q0dVH4updKMumNqEEX1m/8J6LGBI9zqQ
jEMposKX1eTtDQdrwTnV1lh8qr0xHNzdNKO7eWwhbXBuUdY3Xn2sO5/uuBi0Yum4+7KjaBB0r23J
yUhc5IHWulOWQUwtWuzG6Xm2gV4q5/FpJXa35Tei1EtpPRQib04zUm3isCxMVN9Rzw0A9ntAF1Pi
os/u+3rIb7KVo4yQW/dKInJJzHJdT3245h/qIivqaPbM8GHy0hpDFy+WRBCpWWHIYaeDoH2qhkLt
FzyPCAorDjp86+KWZgvcDY7FYn9jRLzJAP8zCnKAqxa7usBYLD9WqR8emjRVXxqbbFqvUv9uI8Vp
xh5O34NsHcl4kqHOeKqUFB4hIL9Ms1vfiK0P7f0kA25S87VghfWUsGO+e7srXQSvQKXyGcZbdxxE
H/LrK7qhs8pK/CpsjKRqgma3Fa53LqaVPImRjg9z6jPrZuGLE/TdrY3bEYlB0mQSpb3uPnpmVT4R
nBljKHxltASj/c3z8/WNIOZV3JBDd0vo/HFrHLmrNReM8Av7mdqf+skfWGP6PMh3eV44D6ajnXe/
5SQckfxxOAI23ny2FvwsUekoXseGisRfJYzYF6oss/vZrjbcdEWTvy+GMTzI+Tonu6PlP5tuLpOp
zkm6Gpny3hrZHtq+U5TS2rI+2MVSJJbhIHhLowgPyg9YAmyE+iM60FDDrueUq7/eGC40JkjumFX5
uIwwX8ytlYyd2WpyMDYoZEKgldRqlul2303aZqPehWuc22BjI+nP+acsTTvCB80iogxz4FFmC7oV
rAL+vRjdFzsdws91k08cXz1nvENz9p6LdcHdgBz+EFZd9bzJ0DnnU+5+nvvQeqzxVd4tA2sSS64c
mTnDOMniNz6yBT8OBYhqeljJk+1EkZd3JSezDzkUpu6Qc+i9zOhpe9dZphP3ImAvaIN671MN/rhY
3fWksXg3OZ+Vr21HZGhZQ7NL+FEFRwud10XiYp04mSg4mC04DonrUnmwfZYhY3Bgrb8MEWoyPoJp
ynWieVQmhoW8ZotWIla66lgYpFBp5hm/EvDMbslMMPZ1TnBpUiKvMBVD82LVwXaeQPw8+mHJPLtc
R0+ZFmPcpo4VQeStnwiMDDvUhQzbU04ma7RL42HEXoTWaTvqO6mNlhOeXD+mZl/fdQ5P6VjNWXBX
Nl5zN67NvB9LlRcxCwrx28r6daq2HMkpcIPTLIfqPeV8GnujVTJWGr53WIMmZ4pszYdJYGugmqnc
BYboL9x6FA6KakmMErOQGTbFYCQYijb/a7iOljj1UgSfpa95wMvUvMzC51Wty8pcExyVxIaMwf3M
eVUf4GZflVg/uyyFNO4QQInrKTXKhEhL8w1Rd3lzuagPUvJQg5vipx/nckhpHNzutBL1camb2Jkt
zC5dHrXEY+oY8ue5M+37sPRCLNPLRwCJw7m0XOfNDyc6dvUQWO8W28d45in8wVyU+aVZXKLFVqlf
uet1F4wRwUkF2fZgd5gPpFxVbPlEbURBeldlybCE3o3ycGzVvRr3AwdrIIXPxMGXZBQ0Ce8r2Zyv
lOU0F9adXu0xWWw9EmF1MRloXk8swSmCsBQEAH3ED99rqqQuF/NumL0c+0aNxTYPxIlr2MTPYMtj
YfbinGMVikvqmN8Dyuk56XrurhHWekv7XnueMCjFjjWmh2UwimPOWWafUif/nBciZJc/hTFhwO1h
Lq31XhWhfKc4TF1C4kPPQGabgxde8z2lLPaYfddkFmmJlJKK81q00z0gg/ziBRBBLaH3XGe9jguJ
Nmk5LwhPu47xYA1KatYaedfiVAlqucvLbe9h0ptmNGZcQoSsIjLtyvmO6VzcK8oQORzZDe4Haltn
lvZCqyivnfQRXSJ7HxrzsPrrkMyW/Z2crv2xdZv5QriVcYe1ncTORezSnI1bF0qvdVfzwSPBSxHr
FtfV99Dvwu8OmmlsuWO3JY3JqcvHuHMZQzLgBuKZxOEw3tqKPKKlu/6lGpSbzEEmS3rGpZhwvaTy
84Qt5FR7rRdlHVdioldFMTZ2hrbt08Rtc9b7tmYVaRZUSReLNBhV0TfUZlk7u1yMLyZHvLhzlm6X
DtW8syAC7bkF4DRCn3jIfNwcdppfN3HoFMVafhjMetwZWZmToE7zMwPq/ImgGmJLq+3Ywy7Mvhfo
xmj6MO6I2l8aNt4xS208O2UtdsY8sM0AOp8Y66oY4/IhvOvLLduPZt0+IlgxvZKrOVSY384IVMNR
Sjt8Cqd1xZ2QuScaTBkLaTrOM7GcRY+bkvC1IIOvxUGsjnE2CcjzJUSqSYLPiV4sO8nrPIu8Fr2r
m0LrpmtRgSfxghj+blwRXyq8zpmqZAueGjeOnkVkifUReEEXd9xVoqVHq0llvyWdYa1PQ5dl0G7A
N+V5Y+xQYOHRGOptm5s0qWhKj5rG5z0r8DtW+fSdNafcDV1Hjsud74zMv1ETaVUiSlRs5UHGzXC4
dx3mMx8XVOSxKuBauZj+cHLy2cMqMSDmeFsTjS5Ptd7LvyBRcUueB3tfKL5aVR2QAGV+RG3/rvL6
VajwfmWJfewy9jmYWjpchv6SKLMCp9ggh1o1rLwqjzfoT+eU9clhY4H50RzS9ru2NL6CcDAwThiu
IEEJS8wvqMCllH3Y1737aVRhyz4hq/FkNv7eQWs9FGNRPTUZ+igCL8zSYnzRbpZfHDyl+P3cg28E
LdvGWvP/Zg0U3L/N0RRweFgfbDL8Eb7ggpty87qhofc9H/lC2NQTrGQNKwqMu2sn+ZAiFYbQN1Ja
gfHP8LpZdnozVl7wVKkl23cgvnaGUfSnpfSa8zrK8JSHnLYUT5UDAiGbRHhv501W2JjGBlMGWeJ4
Gg2LjzvQa9svx2ch2v5kVBh4MaUeVI+HtpT6Iaj9N9BAwPaI+u8ykUbBQJzb+nUdTsTReW761fSi
t0NA/DtRWTXdKL8Yd45j1OwGHopBTSwK++WYjVs86vwk3NuZynD+rmDem/WvRpBFpr6U8CZYK47T
semX6pmqQORyV5inOdyyKaoXa+Axz2AXu4SvfwuB/VtK+UFKsVFA0DL+icU9b//y7ftfzp8R9Pr2
R1nl9z/6N66O+UsorhWA1Npi2SM2+h/CiovTnbQP0BzK6BwwOuRG/ias2OYvJOxgaMHNwTRKDu7v
wort/EJ3rLjm/Gz87tc/9y943fn+P4ZTOBj9kdr9U/Tnv0nt/qOdnsAsZn7fImHn/IZR/Om7/JkY
xZ/CWn8SRvGn7/I/g1H8Odm09lgs/nsYxb/ygn+Q267v2B8wij+9Y/8Eo+itHKpvU3/yf2UOB+wT
1BwIA2+Y7/4ZVbENSzZvWx+0Q9Jd2Yorm5JmpwdfedH/PWHxp/AVvwehI8JCV90wJAmJevljAvLv
hMV5NjUMGGtbxQdJV/f42mdl9mQFE+wnOXjdU8lk6t5aGB7zw/+ZuojPpbrbxvSalPv/gF786f39
n0Qv/hQ+/BPRiz/9ktmfh17E0v3HN//PQS/+Q175z0AvWtcbzh+v1z+yF3+6Xv/OXhwDZdCzvJnp
jWd0er9tPiMoS+mkTjOx09bsRDkb7PNvZMYZ+fGTIwMRmzg9jl3Q1DeyzXD5j2nv3Y5WE/xXvU8/
P3K4JP+AbPwpufcnIRuvj6QfE1zzn4Js/Ol3+X9GNhIG/oc3+jrJXVcqHF6ZLH66fswl9HGt9pDW
OwVszQlLFs0uBsU3Z23aHCLeYIvIbqveRyEeuxepKwRKdrHc/tidBu8OODe9K7SQX+B5yDBBhTQ/
bkZDCnaFpTVzbi/0G8ZF42lcwv7d1op1ZtEN+liG2v2+4uS6aiWs6vdpvVX0OawWoojvCtA5cICH
NklDs3pA5M09tueDgkK1Bniwp2l4gTK8SBSU1nzvJvhwrOin/Nkwq+CpaUXQxb4c9alOiQOwnUnX
JyTRQHFQ1uJlGcxujPNKwruSVQEjpYatcahZdrIlmKZR0RU1z2VsBmkIfs9qpo92Y4YopWuFZxZq
h8cK2fcoZu5sPtpyIWmOqy1QuCSG4a3J0Ztjt8BGlmCnwj43z8125+Ckh8zu8GXd7LOBCIx6Zi2d
LtmN9mhkQIndBv0eritGWRySxUfRtACqFRm9t7DKPJv0X+A+Vatv/epCp8mSsNbmkLCX3d4yvM91
PG2VlyUrdsb+jJZpPltGbqkdKQKK5xRJSjvi3D5ZEfwizEBmXgeP5TTjq8TNrr/1pYNbcQlry080
Dr4L9gOQaKFU40f0ITVGJRxALEYCY/y+d8iR3GYZjkFMMqNZnFpLiVbHLkVx+WubdgTpJIJiEUN0
6uBUAZ49GBtyKysxD5sAHqYr5MhprPPYbNjgV5BKp7GpOCSbVr/ehe4MuyEdfbK4eeetJmc7kvS7
qXfWr9L3VzNGpsOYUNRTWSRDOZPDmxaJXjSzg36EyOr3F2vFDgVGvaS1M5nEuo6fXXqimgf6KQLA
i7mrey/2KrcjNAccS9yUIwy8W4ED/jbVkzEjM14X22LasJmnNTI7GUBjmJI1J48f+6LhAJdiMOxj
SpSKV8/cBolLofXZqOsRrjlLuopTb+HJL5CDLRRec2IjNGDqV3tEY6V3c6rFe5kKrrWpU/3nfkr7
L6y2CA31neSSnOXsv+kh3Kxb3a/yy7B4CsdnUT0LjoPP7dYpuOLU1H3jANqirvRja+5YqQQ4ubaQ
17SathYCbQZOioj14kfOpk08VqHNfw4z82LinFCRP4C52hvYi/jntOezaS2bCKGCcWGwaOsqlJLV
Cx8UzsRxt22SXAdpQIwYJIziNAjyy+AW7YdgU+s3uy5qPjn9un6uKQFkhVaWhhFPTR8SvmO98lZV
ufXe2R22Fkf4eb0jflktcWaTl0mWxevP+EVy89Ksg8My1sRPCae3Q/BfS/LbGvnq0S3CtdwzlhUE
y+wOn59cuu72+o61+zXPTOOyelWZnwN/rhHDQodzfDava43dtRw9Poxhfa9IHwUxdzqVobOYPh/g
CvgbUDYz/WysjvNam47EYUtZ/UjCxCLCEHgjwU8gRu39wjUxEeYY9a5V+PovGfNeFYd0dpUxwVMD
ANnWlQdMK+NXtOAOVYK1Eqogl/5D31xhOz5C8X1HQG+Ls8qvzWPQuKCvCAKHy0OX9/kbre1y3C++
t8lzPWXqiLEr6Dm0z5ZOsCou94UTcHsT4+hsexwT7RLjC/Wfgx5L4M2Y9aga5JE1kZve7tKEd8kd
duGmxY3baSjrlFZML7X2WdDNwcx469edrGC3+TRbdWUjktno6we8tuheYa2KfleDlnjjFj0s8bCA
0dDjoD7bDl0RcdDa+nl1V0Xcw12rN5RHXiWCaqR1qAerv0h+76+m7tuU7NXQfu0CkySswk+2L+TK
bpcoVPXJXZda7aRkCRhXJVDHaG1KWMehJsR6F/YbiEkLqG6/H4Ym9dlHztlF+2QRdpYq/CfDKayv
uaVTtRfY9MNoxe/EGiA0fcnijVxmlJVG8IDrzwgOc1iHLx1xNXCkmBJZlDB4sjx2vRHLs2WH3/GE
96SVG3ZxLa6Ij2u6zDzIMKWG8Q/KwMNvQ9iPqKZ/nHf+iFm+/v8fJpE/CbP80wT/b8zyf8Zg/l32
+S8wyw7QA17S/1wRusubz8NfDt9BHww/6kG//8Hf9SAn/AW6D9wD6wpBucJW/kMP8qxfTOjiAI69
64nVDfic/E0PstxfbJQijuQgzj0PDMIPepD9S4jAJCDvXP/sv2i0wb9zPRX9eJSAvQD6AAgDDARs
PT93CU5LE/Zr47KtBpH/EHhsr6lPYMd9TQnalf1JWN79GuZyZ41ZAiAOO8OAE8PW1bHxtfW52+bw
hBcy2yufte+cTTJyDIT2FiRAzPK63DlzkQIxcF8oZ/HAlLXNBR5UfpsVFXnZsSpxtBdsQoy2gPnl
4zRgKZ9YYjgWOiP8m647eP33U6HVXo7rU7fOBwx2JU79wEjU0r+XPSGfdcrsyGl6OwYb2l2HkOFV
sb+7HUWT7gw15ye3KAIGoP61Q0vH+tm7Xz3vr0p248cB3/ZQGtyNV6ORn7XfuM8kLrddAUR1nyvv
myebiwrc7GB6o6CfUDBaW2PLOhhg+ZEdYxl38/xRMeicFtzMD0We+fFSh5SVLHZwgHG5XvDV32ew
G3cYRqxDZcEOddMG2x+dadf9iI6cKTQyXkT11mGnH9KeZekaFveDOxAH1UQh7dYySAAbGj933kZC
u48LXNeECQUgtizLF48B6qkAJL0bRLNffTCwjj0QXPSZNrq+YTXcdLvCrf2zDPrLFGzFbhwC5uBt
ezWZaaNrgjgiW9DTgjc0p1xQnmv2CtxsUXhPLbG/PTZMHdG3ydIB6/kOL9XTNlrAQVnN7wJZNWcv
bU+Tu7icFNQGONfMzlSSdO/WRq+KgYOQ+7PV8UDs5IbZErOSNvohsXX6pS+AH6pRd0+BYbx5jJKz
EMue3punWq0PWaAp88lJSrgB6ykt7Xd71Dy2qlLFPFI/4pR/NyqGHWd5d9OCzzWPuQjYBKavqT/P
S0fvhwf+DT2oPy5hlZ46AeJ6LWdae4sUj+eo+v4l811Sido6BOH47vA9XiS+46OoveHzNvQP2oBG
0w/e/OJL1d9a8/gJV81rsXhvKhx+LUmlx6S0DqoNL4KEQvnoLYb+NePkxGJi8tk+Wsoam3hoPbWc
SAUteL/h1fs3Rb0un1a3D+x7EyP0xW0Gs9n5RZ+X99OW1vc6AHmgYsJLwdtoKGEVsVjVKuKMMJBK
lio07pUH+B+NwMLABqksvM4qrh9ETZdivpIpaBSQkjoTrzyi2UVf5wyf9+I6L7UY2sz95s0l02tu
lUu0crhx78rrANa0KlMXcsY52R6zw1FmJ5Dly27v5Lmsd/XcsAXFMmjl3/rWTUtKAbYx25VNrd48
NxMgT4QcE7kZxC0Y4Jg0BdZ+Tloimz/Wsz9lZ0RzRrMR4PwBatt2Tg0Dx0ztkIPDE5LXeo+1t+Ny
6/AOvaoyrbqTnuYxj3xntYNTiTFZJ6W9pC+WsYVpIhiKuh1uQPNJQM4uYryueHN91YGildbcOPuS
0Gt4zEt6L1suaBvUSBcsGybrcMgnwlCdNsOo0xwCIg+21BbhxApxyzXu4iUwGUW/t6lA7PbYtywz
Aq7JlIlPJ6TbRUxS7gPTwIE4SlhH8Qi03idps6TvTMsYFxZ81lu8qcZ7hXlcyWgoVsxflc22NMmq
setu/I6IV2SBIu8ThxDSqZVSgekW+fBO+xZbKNDeklhpH8jH6Up1jEKrXjhK6A0bcOWX4bVKUwXj
pR58DPYDS6jxbiXZZFz6kHMxUXSdrQ+hOQTji0ESmCVT7dlXYi5vcIu3vjyVaROyTlY4/g8gVvsl
sgEHfCaYvX1vBzd9KkNO3Ekb5mu4y2XIilWs/TqxM+0d7yuHWfchlCmNy66xfubAgu9P5A68x7La
3HHf8GwN41YFOc2zXjs5N5zGO4KUxKG9Yxbw0HhMbe3jR8SCdPXIeYS/Akdj7i+wsT9rsYz3Pc/6
/WQb07HythsTGglnxl7tqP9pHgHtXPLCXA5dGcwJh7ZlD8u0vc84pkUqNOd7X/kpR59a9Bx5eY0n
OX+2smI7SJFfll4YhzXEPjHkg3lrbB41Y/VygqfQRE1ajfEwjl20LEDQOedAHlSg60wOspuliTzA
u9yzwWWX69sxSbiU/SItyQ5eil25QPaY2vq5yqbHjKBHrHh+xmQERB6B5evvWMZn5WuPFcy4JWd2
rG1u0bMaaQZ2A1N8KmEKLAcMUQ9ILercwvyI2H96JyS/i9eJ7aY0qkMPLX8kWJilzZ3EeHKHhHTU
U/rZwZgVjVX7a68W0Iya5JE0rAcQLMgRBR6UYQh8LGyAnPWYck9oH9LrJ5S0dbQ5Ae59YzGI//Z5
hMfFvrRdOxPMx/xh0haAA+qbmr0PXTab5xbkO09HcZc2/kL+Q4k7hFast3aO2NLaR3uFcWnVR7FZ
zrGfx+G72LzY9qA5qrKajzJvxzYuRqOFaMejuVD++6ibl94yYQvxgUhcY6mB9eZXaHT/ZciGcky8
ZXoiY0SQQzAhrbvRSKEHC9WMIMXV1T8xae4YRNluinltIHMY+bNHAoKFNOwM/5sxWH12lgU+iJiw
ROW9d7UZSmDiJMoOws1WcSH0Nt7YBrPZ3g83M4+9dJ6yXV/j8YiGSmUwqlf26Y+AWAQUnLQfTEIY
zczTkuR0HrZXjLjwpxt3M9W142IrHguzHZ/J5I7mfsoHWh9q12q/z0xfal9h2vQeRtnBx9X5WobJ
UFOPcFOTcDwCkhFoeKUfNM4xl7hAzq6bkSKZSxt+NvyM7ltd15IASTAb3XEeTSDaYrK98aSHTmJL
1vxFJ1zQDg6Loind6WNjyNo7hLLUpBcBE7vcoe2uTk9SGp5PSjx1i/Na4iF+bYKKh29jE1A8ut1A
xpAzsyNv9IikwJa/glAz8FP575tvcV05VMDnYN6zQQx3lTHUPfFzwAwP5GJn/WAOODtoDDBwyu6C
edZPOuhKomOm1zwCgd+23ewOVve4MvN8HF3wMPetwIdN4Yc7VQgHsAWSwG4y/9nIAPET+LLy4L7o
fIa5XmoVJph6WqZDJiqFf3MYyM3KOZAnYeZYL2dGg3Y/4jjMzB0+3PpclGbF1DDi1TSycJSvdb2W
uEtmck+QEWBuPdlb/9GrS/+I1+WYI15TRR12e6vaDpu19keUO2bagYcQHjxcZHK5CfH0vWC0svHz
WF9DaXwpgSrQUEe9SBb1qRFgD16KZ+2m/JhBkBJJb19n2E+tae6Y25LQGP1967gymc1NHepBHS2/
I4c/htkryJQ4sLo77GRW3NYNyOehpkGQ0tZIVGksuE72wnDDk2tWIYHC5qy79oWq3zoip43XBqo7
Ed3EavU9mY75kRf4HRKZjLA835sBXnVcjbGPWY5HXnfGDl0cU+2dGInuM8eC0oHod/FG6ulz+awN
Er+Ou/Oqatz1w/9m77xyJEfOfb8VbYANMoL2NZmmvMvyL0SZ7qD3ZJDc013F3dj9MaU+d2YOpAOd
Z0HAQJjp6qrKTEZ839+Wr1ZqAfF2mA0rMj+mpn/Om/quC4azWJSfuV8VW6dMjiKW9zE52Yghmuk9
UeWbzxM61jVCJbNvziw+fU4Wb+VUU/FHJjqyMOVujGz5tHR0jV772NuRhQN7vNZNA1zpBc1V4iOZ
QgDMROQGL3Zj0rVYVb+WUfXbyFmTYXp+T0/feNwuoxUc+rG4djvjPi9Sukq6GzlXdzjlkws3yr/q
oUfK1inSg/Gfg6P00Yaqktdk8RraFgjNiOYcqWJe15/j0B4H03uAyoxDpcbr2A5Iarf3RANdEqWE
2Jh4lzBuvaul7BhGUe16c3/j5Na9V6PFl7q+SwPnHl0leu/+eVx1tKboAh5RcmaAz0Zclf0rVzUj
sk6vBtxQjHn+gVH3tVL9vpkbLvGqQiVG4fes9U6O9YUoe31IjQ6nY1B/R8JpD0r7dJhA8JKiW3XB
BfDxs89qhF1AoHlRzvcUMJTXlBnIloT4Yvkc8wDTFUW9BzvJX1OWIe4W1HeXdu++EDO7/DRdY7yK
7OQJ4Ut/1B1uIhNxezKhiSpZW3GOqSa6aIv5iT6Ey3JZ5g2Y0h0az4NTulcduxvz5S71zPF5Hoar
pZ7uoFP0TeN5R4S06Zb1F0k/vRDMvpN/TpoC/VXC9941Udezk9YPAJjyzbH1c0IsHAJa/JBU5LGW
geWHThHdxU1FvFuwGNugy8RlJNxiN3cWb8/cWNmeHJ35zpf1XRaRNKI6UxONX38tBthlMrj6issG
/Haard3ab3JsSdw85+8QaMIkYPRMSi6wXUoKoOFvK3usUDZH1Bv5AaTf4LQ9OKWsxQHCYLXkgeIV
4NOTgUgecSqJBHqMbu1h7qBZzJ4p6pYtbqr2nRDId40h4qvsKDbPGNMRwPatFTdkcYFY71h7sByi
ZE1NdU7pyVpXoZtc7it0+xkFGR0iKNW1Ln0bAS1FgPcO/9X3B5xfRmHoR39IZ2uj0ZFdInri32Iq
N9KrCeknHUyFmh7HKRJvy+xpfTXCF5lbk1CPy9QkAIJVaEiI0Oay8Jdw8FqXga2dg4ssLReKA2MS
bjQATM2ZMKe7CccD0yxSxHPD0G65JboNNZUTr6xCWY/tFQ6ILj4T7DHXsROz8AS6YCQ3EniJcyKe
qm88AOPFwGKlNqJ0s3PYFHWfWT2cklF38pdUsnksFeEnewMvLkPtRM1ZRxpdiGv+w8mXVxiq9K5r
erDeqgrii0pof9xPi8ClT3jERe9Hd8KVRHJNl+gZbjoCDQvoIWFeF94UXAIvW86+sTHdHYSj2r07
lDctdtXJC1h8UnSpagRbjyJ2euKQQpK0BFCrvc+R0TdLi251sC7KabmzNemzxDxhQ3HxKlfboeHG
LNA6y0A+S7bAy9hbbgxkp5RhVGGbmzUISPHRK38+67KpCQc/rTdNV9xUFQyH7YCFo6d87vNu3hUL
LVVDfDPZEzF+8jj5ILbnWmrFpCMj4wPhZHCMZsIGd0uX9Gqfd8MDyFZ0leadxWlhZPpRVWhCd9oY
84eqiDKLZAHy68htyZt5S6+J21+tGip8VF4ahRWSTn6fSrfZpXQrwqDnfZXGqEZ5iqsNg2Ymvjuz
vxGAQfi7kRJ2DSObrq57WokSs/4kBa270hU9KFos9NqY6oAn3NqW2os5GQXZNdNXATzA6AGJsqao
cWL54oH1kcU/Bu/AnRFgkCxnfKHdT0MtU8htbX7YTnWRmGN1P02FsWk5MA9cz0t5TLOGkc/XjXRJ
YAFD36hiHb3+buuFnWqhXmr+iFl5VbvNXJ1+sP3w6gwmZ6aduIxiypRzsTNbgenWpCwr22c5cVnA
bcVQkb9X+TvmUB5/W2FkClOrie+5uxFjwqmWe435ab8kDomNq2kuDwEA5peykGMZwom232WSu9zp
uvOpUMnIE8Opase6vW6bvOgeSKEK4o3X0oZGT2k1trvAjTQweyed4KspA+91jlcgLibNlGhKFurQ
ngvmVspO1zFTxhw7k08k6s4ZU26KThqavILMMS7wX5PugisxwRGVsq2aZGJYo1kdLTvrLy3tZnd2
J71fSWMScKMq76wAUmRW74H16tr8qtCZMzRyfaLkH+onz4/1zovnu3ru0Eoqszv3huFnUdF5RBip
3kfD5FkXdSnw7ut611aiDy7iySf72xWqlffp7E4FT7/PpQA4mPUhy2mQXuiAqMOtlU+duuxcv64P
PQPrd1P4CYoM0yfKwlVpQHoREY2bHr1RcOhSTlrcB1V5QUJJVMOf2mNCiwcllueZNFEXL4PVTZed
TUrSNmtAkHeGy6WxmSpyfUBiasA2ZOi+uqhzgN6d0WQcvKrro1scle4cVibBmKbjT69NIIOneCbI
rIvWHCAy2zDQMWPl0pyeE4aLapHtOcwyyBIYz087EnwmTRJzPrTn5jh3BtzjnXbtJzKWIaQ70zE2
DVqFi4WY0KPM4uWMJyEIQKP43ltrAnohvDL2pqu+MmLSAVLI7+Lay+rJOnapl8FF66psbjNIwuSM
uNWGlXpieTnPMOSkH0trNkfWQSq8WFyb5S6HuZo+prQitbb1qEt6dEaTnCTa80gLaxMH43pWU5J2
hb4/zUHuPPtJt2ZZPjAE1+U9/FrSPqWzdNR5H1E5i1XfCEq1sxPW+LBvvKDa9Us1lltiLAIn3ZDg
VCxXPuEO+UGXA/MCyvgyPiurqqdIqTWy9JFfhcwQjzwja48jgDd6CGwV3+ddBcfOqZm9RXJCFY6m
37B+OVZTfCa8N79Yt63italZ1jddXG07mfd8MmN7retSKa4Lg9SmYat6k59R070KOBRLZd5Gedl/
2kbf653BJwYwsuuLy4QwOH+PqNzVvHWa+6xXVYCXMstqljhTEiVPRLo8RtxA1h2jXivDYZTtlTKC
0dvzmDTGdtA5PpVoMmFaPccO+Ce9YKE1mYu7i3xJOMdUJ3CJTWxKhH0WH0+sqTRcMR6r747auWDj
QbPhsh94gUKguYUToo841LqgbNefOU96zJ4DR1kdud10E9h5fD4QzIxTPvfW/X1I+DD3fpq6O0oo
zXELVFjzA3hyyg4eT9bN5Oa5uiX2MuEZSgfvlSfT2BqqGN1XQYLJ20js3ANnBFOgVxuc9Y3H+L/6
d2jw465n3ITbSD7HVsU7r2+Hm6Vqlms1zvIhd5J5Xyvf3esCdMcf5XnT9+KZqrMzgtO6M9sR0y4C
93wK+FHPmDgYk5akjsi0bCYK8nzi25ba3+RLU15X1pid+cgDYqse9qbZFJuKXK3VGDjftDm+p6hq
7BB7hcspqGySGxL7wreJzawdeW74y8/C1ZRTzwJWNzrHwm+GswhqmqisR7/tolAPXf7mWmV5pIhL
nk1W7myWun/o/PasbPwHG4jvy668x8DDF2tys+fMJNvBFO6xJBZTBfV1Oxpk8VbELgWpxs/l7dBK
LnvbSdVz7/vfYxkF+1SO1gVaGKMhqyadNzrhtcCU65L92MLhAOw47n98/P1fG13h3QRqtX9ONT4g
Pj9Q6YoA/bv623HI/8g3/uOrf+vPgx8unGHg+aYg+eUUdP6719X7AckYcFrwP9sT7h/1594PSHm+
TiAvD6CvoT5/G/ul/OFxnqOmhBI1bZqt/x39+UkB/0e6EaaTv0SS3bwSnBYn05/pcf4jGBFKkF3P
DIQVuL7FZoO1c2MsMifVCg9gpzJoAALqEPFwiOSQ/3zUU3x9fmG6WdhbydweRYAUGZWPxAizVEzI
H0MHBH23kN2RkY06BI4b70Aw5/gj4WoN7HO2udp49lm+EH05o6OTa9PjY5xj+GxyBF5W3o6pwzE2
dsZ3WaRGhL5ENDEKiBErXPSu6ePksh2mvr1kN6FPD3FX52+b0lztF2iM+WeJ6efa8YlnsXW1kKZY
Ksb2CNPVfkqbaNx2LTUQALF9e+Vz4pHiJRlQ8kLqXwt5JEYoez95yaoKkmYh5gg7b1QFfkgvgnnR
mrKnybPDh4s/1CcbNA3cL9OYaJcpiIF1NnOeBEcULu5zVLXtM2lI1XEuVEWwmZebqKYQQDGMuekx
da3m1sNAfM2rznWUmqPFedxm0R5SoXxPs7Z6iubOpTSUuKpPCTa2JgS38a++71v4nCUfcaeOHTbR
ODFbH+N3RJheNk3T5RLlyUcimQM3hHVF3w3U7P1iSs5zMo+hLvtJFawVU1Lf+aoVcKeTpnMyp0v3
CjQ+EJimiC2jnQfzXh7g6AkNlyN/Y3oiiy+NpGYEzlIhb0g+GJ/b0SPrgf1cCEZb1zqmfdX7e2cy
xUttZcFTNVUxK07ujmR7je6VOZMcjyZwGi5nd+5tklhth5Tdtm+P7pTLMqxsI71NeltdmR1ix5KS
391gNu0LKrXkKsqAV1Ts5i9OZffXSYpQjdFz5MKNc4fuEaMfVA4hSQR9aKV5fpUxchKnLFaCvXcL
RTZxLI0v1Rb+Q0VqNgFsQ2zelclMa0jAxbpr9ITxxyDq+DvzWwtJ00C0SopbSnO/8dlDE+q366xU
ONezyt0LB26YK2ZsNFqtuHtjQHSIsyT26DWlVgbvG3/DGgk6kUBBuVoNXSbh4dtqtgmk8uZbzy7m
qy5IKS024KOPZDuDMOLCTjxQLw8m1SwsogSKpALfSNwMtieeJBM+cfzvg9eTX5atqTQe1ciPIAbu
sbIncm5waBHjXRPrvzG1AehpUuNGoSLGKQsYruj2VutBBhP2z8hsEYgDRVeOnwKb9Ux0nuXdLoTz
4ilWsGIjhMRjDlBwr9uRzS3TubhxgHlq8mnKCWQW/q/GES7UJ+x292UrYRNCQC7NGuQR29u+MStc
2I0G3hA1d7wwxPxU4MB+7KyxgJWZBka11ICEMNo2e6H2a8rDMprmj66I+manpWl/jf5Qw/YAt6AU
jRrngvJ6xGGDJXmdA77hG6SVeg38SC+73lusmwE2C3RgIVuWUEIq3SQUtkNyUINFUvHbXBiofvmM
eGb+RbYOiT9dPCCpbSc3IegRJlPjSEz0p6tJhSSvqEEgCCzUllsGppqyUE/XV2tpwruhkmBNAOo5
uIysn3a9qqdnCFbxSOpBBK1H/cVNkVPZHBpNmawdoWkz7dqMFyfMqTUkFJM/8iBdkw5a8nPjO3Yz
JtQgh/2iUbotok2wNurwcxjerylvq+lA+kxAoq9V6zEkECWBQi3GpVvVePXBrUcauiUx2XAfiSWR
l87INjfEOBl46dqeeosUvJ3O7RyEwK7T9JVArOQxiLLgjgJpLIK4Xxdjg0kYbsp3DWHifbeXajPH
LtqdLKjfTLBgXsMKD8tmFln0SU5VPe+7oEl51pFpYvsd+vnCXtyiCIWJrIUjsMmTHcHcxPzmnmFL
/LC+d2tpA7quZnY97yrQpRCpqelvKesQV924UFCatSy3fusml4TGrzHG7RqWZYmy/aWl714lTdGL
7diS+LIFTZbEsJDrP+Jvx5m5GZfZeCUfVN/U00wuhJ8s1qOcoHnDhjAWpMCOIj2E6V6MoUKLfd8T
fAB2kmRxRCqyZekNCIvxRArv8kRgzWCFAvNmjRtUDB922skmXHQ9t+HimLxfZETOM2kIdX0nS8Cd
tO5JRymmxQCbxd1N8Gb3WGRVyxMlm81IcBQnI95gWglsGKjtGOBj31m6Xj6aFP1yWI4YKvdmJWx1
lltdcI+GhtyyICC35VLS6/uMLXogo7uf525nu7pdzkVqQyDzdAe3fUlHJ0sP5Rg7GePgP0/woVb3
SzbTMECqi4tcD+DFaSI4o9HigKH9okEMzHVOn4K/kGgeTuYwfIySSOWdHlorpfJCU+LrTFxnIYAt
xbXk9ilSg1iE0cHUfvq+dESX3nIXke02LIY1Ej5I7xiZGjOnkA6wbF/kgDPFtR4THxSfbP8tCcis
xkU1pUgzlhJZ87AQnYMJWxbfVsYttJ/jBcf3TASQ2CuQxp71mL4yUtBmKBhv6Gz9mOYLSpsir3Gc
elpED0njEY7REB5ohEs/QrLOWVv8zMupHsmoKdc83Ll3ts0yF9cAiP1r1KMbCueKUCH8rjXkMflE
JexdjXw3gcp4GIcKjN+ARr2xIquGjlYz7SqWDkhVytmlv6uonp9ah8uudvzURPhKevgq4PI++AzU
v3yKVWA8CCygkwSBLD+gg7+rZ554h+BG5Dk2IznlHED+rVXLxjpEtr+8K0Ob10yeo3npi1x+a8eS
uNCNtbu8yVN1HkH9kdBmmuXtzEfPCnG9wWnBGde8mSRYM41NqXkfzwX5vJVt8gaOpuk8Mux5iqvM
5fAkVjY4Nyyze2pE1iewW8NwFEpOSVgi5b+xhhNT2cbjfS9HIC/6QoerjmY3nPT0JJOoQ5Ae4Sdd
BRXSTFEK9GbEL37SELCLEcJT93rsm28EfPooym6sw6waWf+RC/n3blEpXhwibW9ByAinGnn9XwoS
SG9JN4rbEHMEaJVhVN1dk8/RV1bXy0Im2sTaZU8+dx/KlvwtiLm/yTgkWWQXiVxxwVI3lJN0xB2T
K8OnP0PU9FXYZU+rgxmQAoP8ENKiLrklUFHhWo4yH6zI1ZwNKfpX3mWW0MeGFOAC3DYJgI0n2Q5b
tCTdr2B2l3FL60OdhHokt2TjqJU+QOKWP9hEoaN+sTL30/Fb776miP0umUv/LjI7VFNVpKw7wYec
NhJkynQltbWsw/WUn/ciJdB+lxKs/OHlRLruULMUxt6I5irYkqHpXxaFTVfvXs9qegkkWqb9JCTO
7ti2/IYy18a4BphF6gxZEuUk6ihOZz9XJCbIaqqt244Is+9s8ZAOQfDypwsaxM9a4Xakh1g62aI2
kK9LliGdCch/giM16GBnakrtw7w4sQgLlDLd3uEhpuajyfTdPNu23lMFvwwht7DxbAQOQ77KazPb
jW5qGJte19ZbXi42sh7mgvSLLDFqmwbIY9LKLUTJh7qxzfiF/Ax+VzfJYMV4F/oyPWppI7QelbII
k8Jvr55IrbbtbQs6azFyK3B5SsPRaeeB859d+r/v0gFi7n+1Sx8/yv7jb+FH/wE89KfKMvH3L/29
SPs/JKswug5cJ5Z3alj9vUjLHxCqnol+Brv2KsH9/8Jd4fwI8KC6Ps+dMB3TY7v9vUiL4IdEL0b4
JIJZ5HWO+LcW6T+rdtc+PL6zhTrA5yl2/b86kiHKum4YCqhL2wpTot8eXd3Ls0VW49cfXqG7/1HQ
/vdvFYAnCL6fj9zvzxt7jwx2lU0UW4tfOByt0QnBv7//N9/EtXjpAoHo7S/+PZP8Gt+r+mIbI46h
YsQ0IWKC5X8ogHXs1S/3B7Uzvww7sktpqeOaAIir0/6P6nwDeiYXNak//rqUz948ddvJyOebiuA1
79qObTb4+rTNy9Nmv5y2fKM/bfw9ruZN1zLGfzNWmBEhWEZLEhsYMvlOG4ozvLyAUEmL+E7AgCFT
AEQ7eGR8J6T/RxNsZLveOoZJiOkZ5UuGR6hTRLEVQcZq3taw9j+FUvKNhPHxO1dSLdsAqNgMGzdK
6eWYiiVAVVKgxRbTUmdnjrFmkuAQMX61blVdEwiNUs2Jk8QjiikdftokTTM5VlC54UCq03FyvR6N
gHYEYpwq4nrMAEaLCKAqnJaIuPXFKyinrcoh1VBhBJNvEjNVL/ZAPxR0tUYvJTLuW3THJaXUcKYu
adCzR+OLZdr9ryZD74i1qDCRqzEYPDsipZ9JTK746k3bvkDanK15oyL94O+Hdx+tgWM6YcvGd2d4
CZF6jojFZaXGkvyTFNbUqz3nw0xXZXIqrBIDGnvXGLKPsk7SukHNRSow75E143uh62blFQMclXkN
gQQ29/MCGZ747YDgBuF2djV3DUot10NuxesPQnRvNaa9hHHpOu9xMRkUHExTe1/2gvSwhqB9RJGY
6STY0TJfg+a2z6gPNfeDP6ePE8aYT/LOlM8HAdicAHOw6k2W5YS+Dp0ztZeWW6bgVwBd9mVmTTYv
ASVnP0mfj56irNKP8DLABhNd2z3cAtl4MAnsSwSRDKp9mOgieRdmmt45YOuI9hI3f44zv3kXPnlE
oQDbuC1jMUdbVVvuc0Y36vWSej1scuJbQG7lMO8i5Q23EblW81kd9/6rTAL3s23ZnTZN1Rs0P1R2
deWktnVtVS7vxFBn3SMtcNlx7ALvvCqLnq6t2mkJc8bQuY09Mue44Yz5zMiIqOXniNt3B20ghYQl
vh/knhLlteKj+zHqFAqlF2hWSfeJAONnsEJSeYwl+agUkQeMgKODN6/ICZJ1F3DnrWky3oZOy0jF
VLMo7AbGwMLT9hCVJNxSROhPw3RPj+BIyI3IyZVtFoEHYMHvBWqU6+KjE1N9P1ae+53VfXTGes1C
BRhkvE5x8l4xE/KQtab9EnkEb2+GzIXPjUoXgZQAQ0D9OejuPicQMKcTzMYS6SMW7HczcBWFZKnV
A1sayrp0p8m8pckIkWcqFpSErO+VFRLN3r51vgFoX+Xp/OUaE3mPGNdqxnTDp6+wygx13mH/nHaD
bSKyNFKjjnaaVR4zb5NE1aYtDGxQ62IoQkLfsg/dg+OsGhNcBBpWi1TrcTbOF8uxSEm1yuK+r0mf
hrPwiOuf+2LGbqnLPLmgconKj3gw86fYILh0XyB8taCUU5TF5jgtC7vPUEJ3mvjlWKNlo7fNkDP6
eV3aDwfo6ezYjJHc5hxBfqgidM6MqE0Fv+TPfRdOHq2PYZ3UBZE7xkKeZLZKVknPpK4O3Mqatn6G
KOqgfCY6vImYaA5VWjKreTYLOsfYXL2Z8fr4Z6My2y2Pov+k8qE3dwngDOrSOenIdc9Oo5mAwd8Y
MhsIfTcm7xvzQVxcOeWgjkUcja/1UHm3XtFJd9cu5IrviqCMmQUF+YRNBtKBtYXS9nBSmmS6Ja/E
qyx8GDErWkxjGxONO4fZ5KNsYCmjjC43qDK0/N5/iCODn9RAbEQTcaUESOUQIysbxDPAkHewbMco
KeZu5YeTGEDbNgqd8xZ4e9xZzsRzIKLBfLTw3134xpjRvkTI5HeXJepNjBNv98AQnxA438DRCFkY
8FuUTqoNdCKi5y4NxEuei/gWZp+00Sa2BFaVFWGQJyQmQPRA1eYK0OCjBaspNVgt4GTrEUB5wnN6
6jHvsKOD8lj1WD+srwj9XK4TXXkAbK+YqlvYrxNGlJ/wIjLB6hv+b9BtnRVQmtDZP+ukHKZdfkKc
Fm8MXhGi+O/LCkghaAObWmeXcosiA8wqSWfwqwTS7rOHdAXVOiFcmUJlgGtiRb5iL8+/AN7AwzAu
iItBYACHql0RMxdEgSYNVo8q7FdQzelq6wbeF6QtX0E3/wS/dYgwVkn0atlcAToP8GPeDCfcjhI0
+6sbjaHZFSuwh1YVjM9DcPDSzFZKv2igitf2hAdCIESP8gQS1olx1p6Qw5heDYSkJ0QxO6GLFk8V
7Vh2+VkGdf6pq8hDm3/CJO0TPkkvkrjR8SBBLVcAkwCq8hEPPKgmDY3LWzk2YE4n1DMRg01m5JKc
O5AfD0a8QqPmCSYdLaMlqW0FT9H6A6QuJ1BVyaF0N+6KtSo7ZR8tVgQWGDB7NNIVlsVyMr7oKVEf
tm+IjFvcXH4CtQPmQjYA7FYm7bcbfQJ8AcY5ntHbFMf2BAm7Kzo8U45726yIMXcV4LG/4sh1UeaU
b0tTa97XFWrW6Cpeqf0BgM5WLJpsVP1snwDqJPedC0wzzvVSLZD97QnMHj30YmziQNSbdMW7CWI0
kYmvIHhxAsTpCAEbNztQ8hNgbiC4eHDR1H51J0A9P4HrvmyAs8wVc69O8Ht0guLVCZansBWIPpkG
miPtFbk3FBh+sKL504rrD8puXxaZjeiVQP1p2FZXGv3QrXMiBSTX03E6UQXTiTZQK4OwnMiEaeUV
9IliIEksplUX3iGPE/mSnMgIsFJxLE4URXOiK3TS6ud05TBa/OZqs5yoDc90oDnAMKE8EErzschO
TMiJFKllYly1J6okGxNJUckoQZNPZMokTDXuiGprCLBe+ZZoZV7mCgiGOhH4mEy6SIn1ONDYl0T0
YiyjAXnjnogcx8m6jCsJfkcsK9WDaqn5DE4EULJyQVzb5ftgYY7aZytXNBVUn0GLKOqU0ra5hQ5O
j04tPKDclWtaTrQT6cHVMVi5qEZ5zjOjiH/EjwvTtpxoqyzo3a/pRGbRP6RupSs7jM4r28UF6/sh
klVIsKyYXWarlRsrtfaNMG5K/cucxXQXnGi0+MSoeTXkmj4RbfpEuv3rTWXdEP60QYhVz8JxjWkS
B6e7bhh/8PdOLlpxepaqLR1EDd226MNXbugQz5b78q+/lfxLnJGNCRISXa7CNkAyQsD+/L1oW2pV
mRcw7pUjH4GAqQKpSQR8b3wCIkEy5pi3Ts9kNea2Te1xUDvzL7poA7nLHFE/Wx7qfaRc9A5ckthN
B5wiudjY2KVpXZL9UT3WYvDNLe8rKZbtuLhI4WtkSYnl3UzdmP6yCAy/D2x7fncIN0jBq5yKaqYq
Cz6mQU7vVqJdIgXryb/vCxE/uq29fJY6LwA76EXZEO8XyM3pdflPJt0fMukCa82C+eeqgP3Pb8zH
+d+2jDd/lRT8/Wt/QxneD2n60vfAHuQ/8Ip/QBm2/4PIb7b2lYrHgbx+vv7Lg+z8QA0irEDapMYJ
z+Nz/hvKsNwfgBsYk383Adj/DpRhC36xPz1SJjXvtA3YEvOCoHf6Lx9ze24XvyuQlk8tbhqmVleL
r3U5jC/1OOrmG+ww8Mgl9g44vq4i3zksldhbsrssFAMCobqsh3O9zfO31kPsSwWTqYAYqWdHsvWA
bhxtWLLTSf+yZM1XO1FhYXCA4BT92fnpRRERWm0U97qmOcRVZehY7dYQ7h6nEDXR1LDX0tlTJveG
ruIwR/FzsjRIrf07pIBXvRqzkFyDbTUEd0Pt3Mf4N9s42I+6IE+coNygNa7cCX28SJBbMcy6ifnT
yaKjWokWH3VPOZiHXgRvGuR8Tq0LMdc/5WAfG57DngK7JrYPnYdjJpvPRERiQz6dW6LbMytfeA0S
iQ61eynrN8BhrjYnuuCVuagc4jR+6vq6dx8FzcaW4YX18Jz3XjgYlB7JpT2UTbrBohZmdMDDcZxB
7R3KACmSws7nymwPe/ZUmvElLmSkw9DXdrntuKRTlm87fpcmv459UaXZllIXUO5unyXmrkECZhI5
XBqsx/rXPD8tKYwhicnMyOeqAfTsBMVo84Vn4/zuibT0KRrCLFQtHwT0AqXKzTBW53bj3Kv0tSOh
R5J0uxBA2vEtbbTNOTe8eqhNqnX0i0qmfeJUh5a307tRyEg7rNepCSk3QyWM1x4ZoS7nYmtuC35X
QH183TF9B/JQi/ZMjkZYNm+tvuBq3ZHDOszfQLqwSw9D/Bz3xzn7ZXT9vvLavSffY/bvLL0w8gcR
h9SMny1Gx0YUXbCV7Scj3aGmgZGdA26p6Shwe/tm+samf4iy/Kxwvaspaq5HWlvsNEI37MR7WmBu
UZ2dja1z7nnuSxbXd2pxCNHXZ4mmDymhiDXgHeyj50g527wvb7oovmaJPljSOUwmYNZYO3ur8895
os6JnKXXzz338/bQze2Na4+HIcj3mGQPiZhZVNJi0xU9b5x5i3buOploj84yPqSmf6kDLIFgRLXo
6YNA4r+4q25EEupKHG4p8t08y+/ET/exg9x3hAewgumqsJcz2rcPQUbUbLNCW1wAh3yKbnMpL5B4
Hmw3ColCUTQUxa8NFRIKR0tksQawt5/FeREfiFJAm5DHW1NJQpqGV6WHF1QxYtvnmNI5AR7amNIN
VQc7bKCXs1kfkGrz9CUvcyO8c+a4cwyWX03c8fHu3B0hxR+iof8M2Qo6ww4RI5YhbvHcOfr9/EWN
UOjn2IfS2AtpuXpeqO2pQY1SqjBKexicsFF25L0wOzV4ypzMx3HgN6J/NxLbR2286DO/m4cD9PJX
MPbdDll7DQ0c5HTaw9oWiftVRw0woTmmN0Xjf5dL9sgYR9lZs0ac44WDGySZyeAmz9geNpgkik/R
jsk+0v34kNbLY1HxCw1ZcznNLfgUtEuj42dOnn2rBPG18ky52dahNs25r56zFoIPzLL3QR7dBVML
UKA18+g7Bf6NvtqjCOAQ7XZ0boT0PgNbjvuucBFeBtavbOzT8zyT52Oy7LDBdluZNSEvw5kiwz7S
K0Xj7BJDURa24heoXe0lOLaGdYk2uqNcyL50tAxbi9KVKJnE1mIJ8ER1DXZwnfTOWdphn62oty+X
XwEh8SEbiiBCyd1Kx9v35fJddpREOMF5EDgIVco7l8TnTZKXR418GFPauV+0j4YfHch4eEGtsNeq
mEhMgtozz6wce7eb3XTegMCzbcPCmGCR5uosHuwD7OrZMi8+1mj/K537K0sVl8Q0fBJxdM+6dE1m
7/2U4njDd4u/7Q0uiH7WHPjAVfEtTSf0HteS8hFkFeAubWztAJiD67J1KEZuc+PoecW1s5Db/Z8J
6K9TDEjxKkT85yPQrqv/7/8BLkcUCa3zp1jef3ztP0Yg4f9YmRrbZ54G+7fXUqPfI5D1w/fo1vGC
Vf3oe0z7/zUBeT/ozwj4KuYcJJAeP8zvCUhYP4i2ZTqCT6D18f+xd167kXNZln6XuWeB5pCHHGAu
mmQ4eZdSSjeElIbee77OPMq82HzM/69qKVIlIfu60OhGoQupE8HgcXuv9S2oun9yAtKPT0AmbRzN
tixbcAZSdS7ybw/6WWOQz4gNyUPxYEu6uLP1HCt91+5UbCcNhndUPWg2BGjyBbrZWaoZtemOkFqw
/iXl2nrHiESUTecYIf1tKxSeIDLlztGhjZSdFJiGZryvItJw/5oqU2pT1WkeHswk6k67xYGcxSeY
OxctpF6S2omxZScy2FEUUYrquaOlgDSeLM5xExMYcCCeEirMjEjmuuV+GYK9asOXwsgJEimqNg49
A2VxsdEBrD0gFbCnU7nU45dWDaHD2DinWijbUBq2fRvPz4qMxnoDooZyfp45sLkpEyqEbZfasuxZ
p4fkklEsbT/3uE8pdjSJTq87hzVy3sNYD/Hwc9K91ZeFLBnyhTMtuaPtEQZe1DXyonCW1NlJM3C6
pyknqIlZneRbRZTK0vsFNjaN2rWCvNEfQXrMu4S6c+PbYxo9ojek1DHyF914Bk7ljbif802nUdVf
8tS8XQoHrJymlWAV+wRKHgVPk1yauDPk1yBTEnLhuOrtUlGXtyp0/a9wINSFv5M5j5YeZy/0T4qZ
JrUKOcP8RUnoiUDykFGwfKy/IKb/KB5xeifk7rkKBWa8MG1w03XgFuYhtZ4dK9WfiQQE96FNelRt
odkB8IumQSEAs0Zu760+8idVs0OD1rRoIwwCK+ABuE144PBZJpe4hvTvsCYC6Y/C6JtNTLXeQT1v
jcQ3Q7DPUNuv4IhsMAnR0aiBceKJ2uEx0sl1o1UxUo+EARBfx78YFGQWUsqdlU6576iSNF5SDSn6
LdJALiSqQzo0bBCQRQpZnOoZJSACkla8RVF3402SjTLZk0ujPeFXGiPEYB0PIWyyBnt1ycuBEmzl
ZVSdnguabzFFvqqdk2viLFFEVHZpczymaxL7NnepxgWzgOqv+kXjaItYVcnFgEHkOtQ7k61RF5zR
8DBg0wwLhVaK1GATzTLkXdSabq2tWiXgj6nugYBkxDzR2pjoePkoZ+3SV+zYfLS4YSc7UmGpo3F2
zya0pENUhYcSLqHjGnXXLzTbxjHezOU4/Bz7nrt9jq/iAQUjf4Urnfmzah1NbhJCOCIK9UP2XJmU
Pd2hKni/NPI7rkppUMqtgN+cK+oKCRx/AQOp5gAPlL9AgjxJIrIdJMobyqfAf+AFiu/h3K8h3yuL
UNZGeosqenV9QirsfkELRenI+/oXyrBNufnzqLv2pV9ZhwRvgD2ky2Y9OL9giMAPASN2MyUHl9Aw
gImmVcQvNX21hJ5SWIFU/IVXdJgG+K1X6qJWV93JYpesYq/2gHfa1Uf1GRZjrIPwTVm1aY1DYn+7
lBoZMkHiVqAGIvbzqeL+SCTpjZzmBu/jkVZpwet7629DHTXhncCU+mJCfiB+2obJJ6GcRJmRb+qA
IHsXG5353anJdetkWhxQ9qKyCSW9HDKu7fsEFtfm40+0suVe1ab++kAWHHl09wj5rfUDv6pNRVjE
1XxAwkxcdH9AO4oaXdbFX4ePb9P/Dn+U7zzh9Wu9HoXdg71PF4gghGEI7QiynWnSmOiTdG7cNhps
qKhmXaBzeMXhTlzC1KsPeTt3n3y3d0Zl9xY6ugsGNZ2jupstk9YuMuictvm1J1aEHk/F0dksUm7q
9mc/7fodjr7jm9GOnmSHVdthX21dQks9HMJuvHlY3G9fLiL3qvWfR5e2hJt8Murxq8uDfTPo+vO+
+vmEYoQd5ki4PgXX1iEg8ats+pMhlf0nk+Q3gPTxUOtHeTVU3hYtCfMMVW9o0nqAUj3Hhf7oW/7z
7rH1v4xu+Mlrox2T5o7HPJqZqbDok3B/4ZlGXs7/EEDiogF3q89GWt+Fj369o4lpw6yYNfoZfDvT
V73xpHXvQRpccgH6gjbi8PGs0z4b7qh+ZRgFzpV1uNl7WbbqDlrzhsSsi/gQuNnu09/ueNk5fo5H
849IdHAJ63McvRcepvutcE9+erf3H3+r9+abxvxG6GT8Qk+/fUMSnSLG3LB0N4PmqRpixBxCwPyj
53iULNcfD7Y+oX//g1nqkcYIkQxQ5fUrLVtOFx6RMR5F5s9ei48fnKUe4buNuNEEGOHWPa83L6l3
98PcPd/f/l2d/rfL42ff5WjpmMjcwo7KKOI62CGdKe4TtzgJPlkOP5lNlrq+lK9msNNQIWjWR6bs
hTd6rRe63+S5PGn3H/80+sfT1lKPVqUJwgsCYwbSd4ifWAqVjXZRM2k1v/TMDVHq7mnjnvQu8oKH
j8fWPl4Rubu9/ZKzXqRZu84sHBLbeK/5d7m3uD9oW7uQWLaYzD97rO+99v+9zVjHN7Gwm2KLe0Hr
GixTOA+YysOeHd5D9eDB9tqEPtRB77OdW1vfvY9mwNGSJYXWW4Ds8Ef4T/eFj3LZ/X5yhYTxX/fj
q7/+3Gs2rbYusR+NcrRSURrBllav3+5WP2nvy4v6xHgJrsBHNbNbPc93xUl8aVyZd5+M+/F2ir7v
7e+IXAd8FMaJX0t/dlmeBz7VHdf0vhCF5f9EysNbpLo/P1srPxn31yR6NUkyIjcHNWXcbouixxs3
5c44h/L32Vvz3jgaghU6KSal2ePckTa1c7CUjFNv5o3G9mb4DiMKzznNPRKirturwgOmtBNnzuGT
Z/veqvZq7GN9ZlwjyzDH9Tv648a6z7bRdtzOfrptD/o++OuI8p/W26vWG15X5sW/5pWPWvjv//bi
Of/xf/7Xf2XPYfncvrbh/vVP/i43GeY/NJOOGac5U9i2bjPX/y43GXTcDHjAjIAGFS8sE/Sf9SaK
VCRus/dZCHI0OsssAf+sN2nqPwTCYTKiNKy4MDrtP6k3aesneL0OkI1jOUhg+Yuq/NUAfDsfG/pO
aRCGsD61UeyCUpHjbQe4C0woRfavk1gALHSDPekX1B+gsVAa5pprzL0e7BYIchD95gLz4SIa6Dyu
xFIKXB12xo85bbNbayUx3EaDHT9FqGkR/se9dTuBx7wJSbDMUJOBDnEpaqWnihMJlvesBPZWJ7GQ
G6JJsmSn1gRUR4MVlndG3ombfibte0XiTZQD6qGNH8g+qOS2iFR13GoKkCoPFaxq+KICzbOxODZ7
qYG4tEulcz8PCZjL0Kqa9M6JiTCFI6NOaOaS8LQbHFzsika5lzslXnaKElKn8t03xYWZViHWYK5D
P2t6OYpvak5+ZhlWiyQh0qH94pRI92o1k0gcpyUmQL1p8WMVmmafD8s0/lCI4w7xnM411bAmKWHk
GalzG4kYsU3UGShljDKmgh6MDZyeqrdE7MMqSh+mqrWz/dKLUd+OAWJLpSK11JXqmi+ZRk57PvSD
DjDZGbNHjFWdtqWz07NFh5o6uyiBjMKPKtzNfmI76cWAeO0phsAwYJeEuumWaRlB/IohriAnmyyv
xptyi2oyjzeF2U2RW3YDaJhBr+qfvT2lowcWeZq8MS+jcIurKWy/LJrIrM1oqcl5gzYCwpEa9JTU
CIZBaV3X2QthgtljqYfVbWiq4jmvVlPEkFTNJbpai2pjuX6CCFaYsQ8o0FzUsx5BQuUviI1EXe2c
Y+cSmjs7pvrTqFLrZ+RMquLadZNcY0DugSWhzW08vbDT9HxEnWxuzazhr/ZZm/aYgiKkUPNQzfiW
1FjSJUyotJWFKRMU37ZyWzhjDCTHHMevtjMu8wEyIMmceEQoToUpDkLXHoBVebmldIMrI7tYTqZx
Gep9xhmJek4olIdMaj3qVbWuIFCrCxjQemzi60VCwMDZIeHuWrX2XSYDiYHQckr9VG/AbLgOet/I
ZU0x7zpZwMspY4D2riTK+5th1GvPhgjnfqMyG2AgRqaR7dmN6Dw4gUL5qlLKuveyXklReLarUQ8N
6koQxEdr7rDa070rYNA+dFasFV5A0DDyT1Oh4/xqNXznlHF0aGNxYU0RkAksHeQP3IC3i8uUKZ0e
Lkzysh2s78icI9hYPDkstNJyPx7r+Bj892AW9QhoAjYl/LeDjaW9COraGfy8vPAlS6viYdFozxqF
zNwZv9G2s/p+T3A26vY40Q9hpWR/nZH/syu+3hV/FXo+2BXz56XEWPtmW/z1b/7eFk1UIw47n7oK
pySXSg4yf2+LEsiEYwvN0tA6Oeav/+rvbVH/hw5zQnds5F+6YSAS+e9dEbo+DhjhCC6pAgHJH22K
pn50ODZszIfSwFAjDQw1tnF0BBcj6NPZJswCZ/5wH/VtqiybolqE/pgapp7v+0mNHSpecdNMlYcQ
t2LS91Cryye1SMEiWjXt3RVD0W0JKw5rP23QTf6Ek9PFz1odmie1Uw3GeVSsUB4VknN1aUVjq50y
p+rpSkEfHB5QwZixX8EoRzQ5VQryCpXlexism05fNYWiGtNd2bYdwmvczzQcTBtFA565JnoqQEsr
N3ZkOq6YQkXfhCVB4Nu0LaU87Z1ZfVLKvuSPRBFcCS3v9iGJO36KZbX6LlWIWOmMFv8uxps/guvT
4/jOTGYVRnHSgx9Gj0Zt8EwRK7XPWlae4JBSAd7RGZjuFlA/uANSiuLzTqk6TVwUpCudJPPcRC8D
Rx8Y8n3dHRA5dPlKOpoXnIQ0Pch04RsjgHSW5mu4GAjE2xG8IEbb6AF7ByDAqKgV46RAthv6XZjM
ewNpAK5xth9zid00CBJ+Clm2dpTfgSzru/6mM9T8oh0zDuPt9LWQ2kqW6/A6sCiHngk8CcOAMSWP
cd0ToZxK/cWYJvFjGDPrRjG7VQSTjcsJLy3mQtTFiVsOtebRq64uwrpIzszFyS6jQWvO9LxodmDv
qk2iS0HofNj4sWWA7UwG+6EbEzAW6mwUroZz5Ute0kzH3AnP0QAJtzWMVfXCoWWPZGj2dVh5t43e
xx5VmhRGTxXusTib28VOcr/HeoHDs9LaEym7nz0EdIQubVNvOz70NgKC9iXF2+CacupvolDEpw0a
58e5rXp0TxCW1lcAVocL8DQCQyF5HBje5XBWhyBKRJs0Vw07sU/n0DhJLajbvRrVHXo0o7hBilV8
p1M2vkQQj255avqDEuOr8LXA7E5GcqVvsPW3LwPy0sfRDEG1DH1b9PTe42aP3h7vhSqwWldB27d0
0bXia6/DobjngEKa7z6zYpkf2pyk3hdtJPMAQEU2FGqeerphAXYELWniWfmmW0qVLN/hXQxqzZ6J
ZH0Lwq9XAWumk6Xf02cjM0YUSg7KLOnb6EXojb3R+rD2RoFfI6jojmXkUv+s0SGRNB3KUxmCoU6s
Kr9tl1p3pzEHucus73nbMtMYbgjINrozcqVEvpsn5G2HqUxR9KzRAMHeQQgCTdVJh7S9HmP8RtdN
1wYkY5g6AfY0bwK5AHOgTXVaErW2ypAorGnrWWF6aCelBiKcqMpj3ZIidOlYy2A+YlME79YkUaif
maVlTH6fKliA3KYd9fbQQ9eIvsmo0fXeA3WrjzG9uCQDx5ZaxmVXzoYcPBXl6ADyNx7Monosx2kO
DgBEouJ8jIJOeDq91clD1j9FxKXhk94IiedYqRQ0yEiRI1gAupq1t0ltYm1b5NLXDxLvvLqdifZx
my4l2MrKEZlsnRjbeVOUCReNUI9wNqh0sjIP3xXOuLhgpnr0die3CWMt8rp0mEXicaoygXqDXqmv
9K5NLhOrJETcA8wYGM8DJzXa0BPInPHCcKYgxkZkSDAJhC552JA5e2kIShJhVSRml21jTmfoXyt8
9w7AYG/UrUm9Go0K0GTpoNQL7DXVoLELAhjCtt3ZbZqIC3OlImHPmrqLZFRbJnxqm5niab0yEzA0
D4p6luc1TI02Umkahip9c5H6OaC76rx11KehoyEb1v1wqTeWGsOhcezBH7EtbIuQWAtQiCOXlTGb
kOIIkrVTYF520ZzBsYxhSdDh76arsJ1AL6pF6cAf7lEk3Kvg0sDKqzSv+QuZrZ2FnGyHfasN0rin
v7iuqHYJnSCEGh6elZoDsVXlJ8k4i4eAWJG6KdOTg9NoeuSiMiGnIcxd88IxSIZngNp5sm061S6u
ZiOukqvQbASRDlNrXKLwL8ItB/05QUjEh2bhnkGnXdDMbx4X1tfwpM4w2DyEtqjqU3WQs7GH54uW
zMpBMRmYnJrzeeiJf1EXp1gdclCpcLK2WGZHP4TdbN/R3OLd8xQ8WFzilFFPhtNcKJacIFGAHjkR
WWWMVwmtqP4QAXstbgwyW/KLccaT9aRhSyfGOx5j6tZpnw/zIYHual7iTQp4Owctx8sn2Ie8FjIc
2gnH/jGPQ/a4DJn0s0V5TgPQok64tHsJxdCP2kJeWdAa4m+pDPvoISLBqjs4Y4kuI0PyJVJXjeKw
C2+cKoFBMBEsRk0tjuP6Vgmg1H5tR3yWu25IYoJFJoxC9L1tYuQ9Ugmy8GThtP8tNXBp4XwYgwjS
ioNJbzNiuCo9p5vhpROzFyVoGvui9AErLS/5PFOhJ+Wj/DKabAnnbbrMNjQPbiXjQef+Xj+SyYbh
gdh70uKu1XmazwO8/48Ndy040FHvND849tzapNZZvlXL8kaWFvwWHX+sFt4hHG7GQz+zzTU/zCEy
dG9Y+NWVBNcdJyKy4ANtJsGR2cT7SEi8mo6Q+eoX/HWYpqx0jpdbK4ZWs6kgl8b63so5r3wpFby4
rmGDDMRVLzDY+DVWR3r7emE0G1H03RK6XZ5UxDnWVdnhfXIqecui3gZfG/I4oNw0VS+3EZ0zCGJL
ya0P3jLXwm7jgEVv7gHjFmy/NnBL/qwVLhpdLtU0uAr1TlVO9/CuZdtuyl6RvBGFpibtoa1pftM4
xf16kWLuMx1ijwhxq8Yx7TdxPdnNrodD9TWJgGzAFsAte1GA079BatQnoDT7QDZy26h6dVkVQum/
GaGTJvsY7GDqOWJqo9NMWnN42syNzG8x+3Szj0st7L4oIhjkfRSy0O5Blra9ZwedfVrBqgoP4dyp
5iHB37hPufaUBykGwotwHXeN7mpjEpdbM8c/uY24WFq+jl/pAiFm9z2ZaP8LvS4eRuyJd3hbxHkC
kGtv9kpyQpQyQZyaWrzEDgT8CaiZsZ+qxBq+13OXFp7SqVZ/PtSGxkmxsHk1uPzPtGmcvB5/dpLr
KWWhEP76DpkdwR2rUKM0CQ2xUZnWjbWrWrWft7EC6QFVpYOu2a1qyK60yevAAnEfLvWa4elkPTZs
wKsKpVTTbKaTPssGQ3dHY7B5wxQU4abvyKU9ZbuNb6zUMBSFfIRwIBlzxJ4fXkprZUNQhhGjpeMU
ZPszwlghTAJ3s3zM4N23YuP0Wpc86YmppPlfPvP/3Adf3QdRUn0szzt/BloY/b//+0aY9/e/+vtK
KDTufYatqoYp+D848/91JcSbQBUBi75B5r1mWKv67p+VUqLTTIwCDpo9iAS6odOSelUp1aEvCBjB
fEDLtP8Is7BWD171Swho08RaLF3/DsXX47q+nnR8cmSybpNgs+doEsdfV/IO6vUqEFd1Oqz3Djvq
CheTIgmMn1Q3juq06/jgJAA6Yv9B8Pqrjf+qf2HoSirGTqVuZbVXQhPpnRY4qT+IBkYU6i3zNuXW
AIw7GJGm60FAlCI89voL6U9kg378ad55GDQ3NBs1uKPxbI+atHqGegr9HrbimmommPHuZbRmxafz
gQ5qDtLz1r7nlhudfDzu2mA8+hFM2AOcAigdrC6WtyUeNXcyEzdf6ZozfUivCwNj2TmDRirIxwMd
Fa5+PW1O6rxVhqGbVHTfDpQXRULZsuCw2vbBl2FODLkh6jg4hR/Qyz+rkv0abNWV4iDjvV8r+m/6
tx1WmEjpoPXC41ZPKorvF2OBFXew4AB8/L1+K2w4NPDXYUyaClRY1gf86i3SAmGiLeR7SQJjvidc
eb/YnRx2KXmn+yThfv3xeO88R8vQKcmsGBRbU5m6r8fLBCj9fialzoJg6SsRev+mCfHI82/+/Cez
11IjSwVyJEc/ejdii0py2+Frc0hJI6F06sm9NpfCwB0Dr8j/+IutFaCjNxGJ7lprkhpcmLWC9fqL
sYlaAIgULvCE3XqYy9HiK0ArU1gXrf6dOFPyemoUTJ9wS94bFzcWQ1K/tGjavB2370Yto6/EuGPR
AibrY3FB0Gju4WqKvowrr8EeIuXy42/7zs+IIJpukxRA6X4TJQ9yQMyncHfjNcUsUjDLgY8jK5Tt
Z2Xcd95QzkaC+EmDBZ9S4NsvuBhjL3FL4ewgfZAa9qLvZmuw930Di2sE1fIXDOnfajTe+2o2RUU0
4So2tuPx6lGGHOOcgvuhsA66suh+Hpo4xWzoYB8/xfWjH78ztoGOhmfo8CyP3hmcuHoX4v3GqhRn
F6KBu58I3D7/g1EoXJq66VgwgI/eEBW+PopmVpM6yWr0h/h3IiUazz8e5d3HZoE1okbKFrx6Al+/
/y3itIZ4QUbJzElCTLSyeS8S9L2kpNhq/ckS+d5bgTAeYrDAvyTYyt8Mp4Ieb4j+WF/A7nboluu8
JHiCdC66IhgBP/mh3huNIjOMZFy3Onzit6OBN0ssg8wJpBB1eFLEjbFt01Ae1GmqTpdx6T/5du+8
GKzIzGZaJIxprnv/q1WZmhm2doUD8DhUeNWXSNUHP4Td+oeywnWnYQhSFm3MDOI3ttJUCS3qYubx
NKCt9nMgcL5MSbzmdho0tx+/Iu88RR6i0HRr9U1gH337rYJJmwpyQwrXciLy7vg49Tf80uRCB6Rr
QMwYRPTnqyM7Nu88sl9OimJdPV89SGByJMZMZM4lQxwQ0QBfRIde2PYmdqSAAu40aeMnO8E7M4FN
Fantegrm6Hq0e0cdZJZcwaIFoO9E14N0k+XgA1KhfyZheefU9WakI+mMVam93Vg8UGdwRlKjEsO4
Z73GiFTIRGvcjm7FDd3KQtskI9nXn8yKd7YeR7J4ETSB4x3twtuHS6vRBtygwX+ZFrLRZlO5WriH
+7XZ1pvVJYH9NA4ePn6J3h3UWpcZpgeemKNBm9wZyWCjUN6OPNTYydIveP+/AHZttqpVG9uxjcQn
Yx5JeH7NEjYCVtD1wvG7hMdecNYZtGvzogaXHBUn0BeyB8y+ybcyN/InM4c/YxIZfNDHKf/kMf/+
K/MWraoRTthcXY4XAxWsMilpYHZ6OWnXvY59NYua8JnSUX++2EqwgRLWnpM+9MlO+PsqtL6+zByT
vRCT+NHGAdoNMcRUFG5A1QXUtYYr1kj0649/0N9XBUNylkAjQV+N/7h+ildTdJBFH8dUgGny9NFT
uERD5ONNKYutCKbyqevN8PnjEX9/oAwDSm51vNMyPwbKRV2uRCr6SAQtMfQhcLfmldMvRAw2qaAY
a2BSAsyurpwdsoE/WR7eG/3XqX5F/bHKH73Ag0JYC1pTslTo6We+hBIBSdYkNtBDqBEDfCqCZfQJ
i4LgNlIE/PHxt/99eTLYU9R112Qj4/L49nlbdRxzbGbR0Cfcm/zvc1qJcadTsNr+8UgY13SD78iA
XOTfjsRdQneWjF2TjAhZgPa08Yo4KbbvrTWQjfvJg/19lkIy4FrBORGPAyqmt8ORn5MCFW3ZXvSs
/s6GgowF5zkca/BmXVHuQugXj9Uoqx2BL+L+4y+7Pra3ZzlGtygPchinU2gfbW5dD1Wuh10E3r1J
TrXKUl0zKfQ/npLrKBQ2OAgTS2AefUdmiB2nDhRgGOkOnVNBOPekHP4HX4XkCWa9tEiaP/oqrRAQ
bkMGARVbXVFRDihWE7gSfbKwvTPzbd4MlJFyjaWAevlm5iMIMImB7gtcR4K6XW0lO4KIw0PjyOnE
tjvlj4+odPARF9j8QJQt5dGb34YExdbrT6QoibHJBju7MMMBQ384iauPH+F77yLwK1UnMYOD/fHx
NCczjPvXzBlAju1BBcK5UqNyX5/H7FC1jXpSGx25i00CloFo8E+mwjtrDMc6Hik6G1RBxwhQM0uH
rFE5jAdrm9+tKapeCRtQtatOsrnTdcWk6i/i+o6co7n55Mv/vkVz4iK+A8SmYVNnO1rhsExWqB+B
zmlLqT7yY8TkQOhMRq+PQhymUZCmN6EyEU308VN/Z2ljYIJMVgUJxcGjF7eL47YGCklJTKtbesC2
eSC7PvqqyT69/XgoJCRHE57iJKoUyblnrcGZxvFURLbH/EMYYLcLDtoavz0dcM2hmBHPeq3vImlA
yMt0DO7beGUUb+0UGp7fGk5FztCcao+ysyHmWMVQLmjzavtHMVdz4QHEnJrNUhHrA+qZ28yQR80h
HNRKeBboL07n6JhW6mBM+qpU0WnGywTeEE4cuX9KU1QSfh2uU7cdIvNnuyTwvnutygmVbfv6HIgK
qHncG2aFNCJPvyewqVHOV91kb5J6hHcBQY0/m6hyeq6tOPumGgWcRlSFxJsm6bSkXt62K9ux1w1g
C4NQ0BWH9ngGHTOWp7CBwtptdLjgWyGIrm2sIYMOqwgi3OGD6oQcd011oyUzQrZhbsLbWSx67sGo
Ul+6ThgOy0+Wx4SeST3yZ8eqT5R4NnvwElr2JMIEsknKsQLKYzwnJ2o2k/YinK44W6zCusD7CJCO
Nj3ST4UtwMSauejnkZHGa0xXZxKuHiKJjHrSL/2pVmi62mFZZ34r+u5E7cw69iVXBKgkczhed1zC
Olghfb1Af88KQtNJF5YuTK7yRbWrFQCqdXm1ZYMNOi/SK1ozeH5hQaP9mK4zSUzMxuidFA+X4pSV
P8YlZLoxaVX0q47kguf03XWUBQq4Tgycp3HFJYOzvcE6Uudaf0Gwpl75LZYiNJYmSMC8sCBfs4hA
A4mU9mtTyu5BEOJE5ngfJyAUgxzthhEF2reEcHLTH4Z51Dc2sSk1kZcJcWGIEZppSyMdFU2qpunV
YMH49+ImwkYHkxopopwCDkd4mQnPiSQSTH/Siok072iGsEdLvqtB8q7vh6gbM/RAWyqPUZnSWsQn
SxhivZCITf8/JH27yAls9Oq4WvoNZ1ZoMWU8xA8AM5PEH8LcUXxbZj1BlVM11RuR1fZ1XouIZOBe
qZ+CiqK7G4XtcpEKJGVEMAJxdPVRmjRHncC5y50WIzEkNhFu86VODSJnlPrUnheCQqLFGcnJise6
9hz0yWSgNnN7hzRpwFtvTf23aolqZDcg2p6WXEZ3vA08BhUreiYTdfoKUCh0wLq2Dqns9ST0Q5ob
AYmzERxEfwzHpn0ekekQ2DNHQM/hDY+KS+6Fip5AkrjrE/1eZbuhaDX1ay4C8kJAp4UuZtiouhh6
kjhuKvqz6a4wl3YVoiCr4ViBRMjLNHJ7dqMcNcrpxCIpfpmRGnxS59M87Qezio3TQY/DCP//3AiP
WId2/hqqY3wVFZJwxjCXgN1ockMK7BvVfhgR5mkbMeQK8hVLzZa9QrVNdZGnyktDzqZ12SWFdldX
kbmGzaHF3gfmqDd+0096c27byDm/hpjv0w3ZeFF51RWqoxIaF9TfQSPnhq8mS8btRbF740fNWwSl
JzOD+alLbCqyUx+Rns5TteAGJYrunMZCa59n/v/jZQAuP78Mqszpz5ErGx0UEDNYQ9QK08oJtLbs
FPX0MorskLACSpdonhYWFBTT86kjL/dU5pw4z0dg+N0unoQgtbmv1QdlHgaiSagbZ+7MC16fhPQf
ux36cAFlsIAJ6CtprVx2JhLwDY5oQi5sIlnx7o0xapae3NTOW1SCQ/xmmQHvpA41dGhLpXZVV1V9
FVmAh3cr1bnzDKlExNcSE71FeD0rp1mU1/EjEJwkunDoRS78w8SuNlozSmPPFumQ+9w52njZBzTx
n5GgGQagoNjCKZyLovTaKemVs44Myp8BbVJyJGMUXFsSJQv6vg5VuGti3+L21OqQe+Hu57ff9o4+
/hSkqBIBlw+59NM5gMbaZoFMDqGqJd/UZahi5Myq2t/jN6hsL3MK0iFp/4yqm/dKJU8JDly1kFU1
K/s4n5wbnQzCwNUHGOMrKFfT3W5Qp8g3q4FQe0EcDhaATB+yUyd3cnlCQcpyDogb8kcJE4K1Ial7
Tidd2WS7adaHzu8cRT4UClU+5B98JS9oTfVFdqsBK+7n6tAECxGMZqApbmo5yY8Z5t0D2TXhuRXA
OnXUPt/qmZNeahmy74OV9yR2Fy2CIBpys75s2zIGUpD3ydBdyHxsm0MB/VR3zbaYTAoY86xuJ4I/
Bw8NSo++3CwwTFeIhPAUqMin/GVmdSYNIBHlgXyJZV4jpJzY083cnDeZATXiIleHPN9rPRsoQT2x
LTeW6JaTsR3SdI+GaFT8eMEn6raBsoY+kRxMTGOW89uQlWgEmzJXwBk02RRnKMhLw971tlUhlZrs
iA+SKhrHHFT8cEbFOhtKNiNYqVUEAFl0CPwPlDbE7RjFnSTXEha8Z4hlIdLLUdGvtSaDeR1RkgQJ
ajEOL0Ap2Wk7F4HpkzLbQwsxYxbxhu7hRV9wwvAqte4Seuc1lwQNpd0P1JXauSUrGJ+4RKxqowP+
udKYF81Z1E3ZZduGoe6DGKjQb4U129gwqVm1YR82Zki9AQr6ul+qhzJR9evcnjlmROTI3pCLEBPa
hPYgAsQdg8GMQyimXk+m9U96HxLDWkhJCMICYfHgn4wsus2bttglHWouL4FsoYIEq6drQRZZuh0U
AhvcIdJj6SkD134m+zCdiWVQNSpZY/gzEjJ6TiaVLUcwsdAA5RltjSy0m2LD0mUmW8HSnhFopk79
jj04IbssJ8bI6izrUpqVRYjMsGIccrNynhCfkn8azE58TxgwlAkjHIhatrp6vKoSipKI6ToCknmv
QAkRPcIBxQ7MKzIuzLO40tOvYz/Klw5JfegbcR898vZqoRebdnEyBQV2j9rs69TjVJKtb5Ay556t
zaGBiLYuL0atcS6sKVShVatq9tTAXOZ5dU37DfWbWm96W5cbmNhWAZZ56dlmVD6MO6XZ8JN0neZL
UfXFz0xrxElMEAeaTPTJuQ8JZRAemvnwW1TOELHGikmz1ZsATVxSqwN4Iyt6UNDLsSzGAZKdJuxG
y885RMxnhmbEhz6P28Gv5gguLFgQoGPOUPBuVZlV37WLbQz7SlObzHNAuKLMqbhkX0yLjDh5Qahp
vbGnRkkWcdoMBzMPi5pjWESYplpUECaUJQGDpUdCR+Ty/9k7s924lTTrvsr/AjzgHORtJpmDlNZk
y7J8Q9iSzZnBmUE+fS+6qvu30moJrutGAVWoc2BHkozxi73Xhu6RVSvjYozyLTnfHpiCUdGXrHEk
SRvNkxVGdYICeuIKn3QwG3sId+ZJk4Xa1LL1BO1NKiu13eJuaRfyzzV9JOZ0ROdjHbguar90hC6T
YhIJkQaaRq7NzjMy+H+O3up+UIxsGFgzxuybRuQMwmiIan24eCieqSsO/LWS7MKDkJnmb0y/mJet
bSz2z5j8MshiZeQaVyaQYRy1kPSQ5c0JYVuVYafLNh4TdILarIhIJ1Gav32sLFTSTBAq3QuWvvu+
M/wlbFo2HSC5E2kdjLnN7F1q9OxyZJMO7F+jUfkwdZqedBrZRp8TSMANHDK7vJfzWLD1FNaiXZZV
4jpB4s3NXdQJknp6DZkqEYdtvU4kEymhfWdWdaCAGwEFruwa7FlC7mzttkLfeqCUCQw2FjIBa8dr
vAvPT70f7O8YcWNksh/vdb/+pFHE6Tct1DeUmQk0ZdCB6Uegx7BFufjtfhKY59sbLRWKMn/fIW5s
u9lDTk0C8U/EiD5J5+iNQ08q6y7vxuXDMhTT57l26pnZSysPHizadlv1BNps3dLPyAmOTG8Hd8k1
j6MR+5fwevkRbuyZP4Hi1Ml2qfJEbR1E/aj98ZNkW1ZNDgixNsTAqYnZdNn3OyCTEC/lz05pjiNT
Xp6SgiOiGUWrvSbLsJwlVlCJApGmZpir1N3r+CeAiadPdpTWwx61HjLYvGoIpqSMSheL+OXEsBJm
BvtHaQjxnTk9yMWFkZZPOnlT06QR0E3ntx7/lTVmM+nxd2tJaW5MotVQv7YDEcKtGvzTNGXoQkXs
0KGRU5IgjlZ+/VnDoL4DsKXh2AdesmuzlG6Za6w4bCSJqJoWpH03BE475YEke93iA8wN2ZGDCeep
gsIYCDSGPTNe4hIQ2HTTD/DUhI4XPj+QSiAnlZEqa0uBQKfhqeyiazDY9r2uKk4uEr8BRwbCZ3Ho
+gsOAVEoxK1WjHIQJmNTUEhoph+Zvr5H6aikD7tY9wnpJXuRhHO75aDDviq5zUprMdjtoxrfVOk4
/dBjm79JI2NpPspy0uNjlfm0YC09Yemsdv6pLadSnMRc8Tjsc/1TxjTQs1JPaIbTAtNVyNZ6HYf9
5Iw7q1y83UwEcBL2tWH8JICq+/523eGssGSjmqDGSZWDbTnXS9ZZiYPf6viNpXHq4t9+1YbV4ZE3
w17kEx4RDYYGgaB8XqcfoPsN7/m3zgpLv5p3qWpx40q9Hh3Vy5IdASxtX1uCUBEN7iFxnDg4Dnoc
YRfLIhSNKKU4D9qoF1WB6+DtZ/9Vmv6txvqv1tdKso0Nx3fNs8KSa0dR05Y8fIwCnMmYQETOYibb
cu9zU0OdaQa75Zgp47DggwRV5s37CnpXaE4khCez0z5oFl34nd+1Firf+l3rW/vtCqPSG9ehmF9R
SyGZIGyNCK0p+QEqBDr2M61QZzG8tFTftIICv9FHVZijYd0QFMBxkBCSL2//orNC2L9e1Ao7IjVn
Fcid/aBGASMbCA3nsM0ZHWPFFG+JDVtvITtJIN7brZ1Vwn61RkWVDkEZF7Pd+np+e/x6sqspJ9eO
aDbH+26nYNs20VROAo66o76TXmK+Uzl+rRsKpDbUFt1VB3dWya2iqJN5h3HEbirzxkVGuhkiwwvj
XlfHedT9fV0lw1Za7ju6lz8bpp4J82TtgbR/LrqbXc0p8GJymq3wXVHNnT/MSJouSdhlelR4YNBt
N3dYhuN3apt/DvyXLZ99Uk/i9dShfsNcmWUSSGTv/hXzkLr2m3IN8YkW1voGe1h9X9qtOR7HpOub
d7r6+mJf9nR+BQJLEM9Y1U3vrOjZzY5kv88IJBpC58RMwuG81PL4tx2KVqBL05lcNGnnWBGaTi2/
YTxZk9FfOAabCK80Lrxmmj6SRSXe6U1/jhYuH5lUYEeZLjPbWW/ybKpGpUb/bXuOr72KOpDNzBR6
Zhz+/sHYSxuI2VCKofA4Gyl+jj0w5So3aszmSMihAZsFV9jWExrn5zYX4uo/aBFwpA6Py1zvy1+2
aMCIbDjhVps60aanaNY0/AKZgBfYJjkurtl7R3HxWg9BScKlziredc8vjyYEMra0YubCdmBZ95e6
q4NadGP1zoB4tSHUdiv+3uarnd0uAg3A1jvyLpdGwBzuezbMSjXvtLJ+kfMOz22tgYgQURgsh5fv
bxJev4DFR+MwkGEPWdFfDllitqHqG4IVEm145/Lktc5I1clBvsz2gRvilw26kgLq7K1dxBj926la
GgvzeCy0cChIMXxnPJ9d1fDW8K8QZMdbtIXNpPayNekPxYCQiq4P3/ZbmvhM2dhV0nGpT+RGsT9i
jzZ+frtPvjKJslwY4OGYQS0uiF82ukT44xxJ3KKXJsmOTxyBoJ6jDayDXVNE3lXN5Lu3rRnn+tst
v/I1BWJhy0fKweRyTpOnMioTr2Gkd9HgPZpGDrOzGYzx0C5UzmIrqcK3G3ylk67bNJRqXDvySdcf
9NvSiEu1d2wCXDalRbqrM4GKHzRL373dyitfUZCMRzdF8478+qyT+nMUZ9U65qiiGMSci7zL9lZH
fXm34uL4npk+XxszFOJ3JrRXW2YhsA0WBG5yz3ZkkZfNlHiRiFDK5YChLDOCic/Y2Mwog74zt5dk
TBjOGL3T8CvDhPZ09hzc9fHIax/77cW2XFGIfqDh1VR3QcLZGLpK0259cpjfmdFeeUZUViuugKGC
2+tseWgK3VwmB6qs5I4s0FrN2itcbwVv1TJva1AMX3LDf09888oD/roaR06JENxcsTO/P6BTV4Pv
jwyS1OgA1bVxvKkou+5jXS3vjIpXOqkP7MVHZIQK0DqXLmRtX5JKzQMSiWKvHH4VTI3znozpz1ZW
wYnOtSkQSnQhZ11FH6nMpQ2yOIivw3U+5VUokmx8Z4P2SitsTwz+w+yJguBs+sQkSdKQ41fQ2dt0
g3XYgUKbvIfkeqUVTh9crbOEY1txzj4OpcFRccwAJjtzlXLdZqMuA9lqWITfHtmvNcQ+k8t8hK70
hLORbY22HVMeX4nGur1NS7PdykR9fbuRP2dFcD8sN2SXUgjmf192New0GD2576I66OQXTJ7pHHKV
wNOpajDDfE1Gf3y7yVeeC6UXlTn0V8wav+Buvw3ftHIRIRXsZi2Lw3KbePWunpUK3m7llQeDNMLW
R2dxc+3zViZE+THnfwQmPu5eWSTihJau23mCGif5Se9pE19vj4OB+8sJcL6wjaY+CLJGqg1uYC5D
ibKOBeKn2OdSXc/k7aBa6+ntR3z1Ra6qblYZJA9/HMhLsBPWKk2ck4pY40nGQSH75a+XMbQSKD0d
B5E6wbJno4raK3VrxQIzFHp04ylMrF2Wz++YedZ+9nKvRSsOSwlGIhBU/tkMEbkAg7DZAHxC6b9L
CtVtrWycPmJw8vf+5IltnseqCcwOPMTbr/GVL8d2Cy35CtEyxLmuakz1tGnQa22ka8dfVr3Hl2Xw
7W5XSOp5BKYRZrB7u8k/lxXUOXwwzgM4RjC5vRx1yWQCFXJVuYmsatk7+Le/FtowdyfN5NB+E8nR
MijJJlyxvN3wK10Gc8OKMWGyxxNwNtyxAbGBJU+XO5BeuyIJnKCPup7+eh/L4+HCw5xlkJZ87giT
tRKD75Eo5xdetefCElEEWkDBUCiK0nmng77WddalGW0XbxSF+cuXObCokZWDFgSSfLrPXHu91kk1
e+twr0nmQjx/cLgp23ODMn/6+9cpeI2IrTy6z3lssEihS8SuA8JocbjyKoUfytlwt2+38loHBXXD
npkhwlH1rLdwG1fj+ONTlbDLNh2Jgl8thU51zu3moDT3PbTna51kPUoLKjqsDef7q2XppOwGpDmR
LYE29ASyE62RkML7Tm/8g9LE8yAz5AzC7oP/PpfKpWrOoyyx4BkvETm9LcKdYdOBXygOjjEXVTjk
WPv10Wo9qi6yfmoJcCHht0Tk9s5veeUlr9IxjkO8Y1b2dU/226q0mLHl1gsCwRkd+5YrxHqcd5kJ
MgKKRRm8/UXPBWQstHQaTq64CddqwLmArJxy4mZMCuCZEcWE65QlKc6HLnIwjid4g6Buqgyke0Gc
bnUJ8q55MBrOccSdmiWQ+TZ3qiejXgx1KJTmJAhFmKwuhTkicIk4Wr0zxowzx+mvHwyW0GSfryOz
OzcSqdJPYlcnc8VnMJdhOvb6h0kV1h6ZeHWIvHiVYjXdPoH+gtFCa4jKjWdhwOgb3OGdAfH6r8GC
BqjQZck47zeZ2xeg5BD7RWBCeBuDSn85ZWxnCzagv3bKRDvq08gtUdFwH1sQrKqNs4cIMdP/Tpb7
rzfz2285O9EmyLQz9L/E7Ko2DrFOFtDczfcOk691T/oLBlQqVcw3Z64gOad6JGxaifsm2dqt3/2w
2ib/MJKacTF2nPze7qGvzAHs0AhDB53mo5Rf//1vw8F2F11i1EHE6lhN2GoLIta5nN55d+ugOlv1
aWV1u3LI4lOeDTqFvrJQA6cPJCTNY5SRXtWQzvoNd/N7G4xXH4iT3Mr/100iGl8+0MoULLk4p9pR
izyIWi6L2tH8S0/yr85AZsyKn6Oi8qf4NhZRDZsJkMcQp96uAhk1BJzfgOa8/X1ee3MeqyvfCI8T
JY2Xj9NyZPDwd9IQDIYdvoIsEHIUt3USWx//k6Ycbp3W7TpOlJdNlZ3q0OPwkWrV19dgJ9CW5B4x
2dymT9n9f9AYEmIKe2zcgYi8bMwucfC4JttozG/Jbhh63ESoX4IRocru7aZe6xFs/FhWcSyybzjr
fFMhbbdDIMY5xClvcz31rlxvfC8y4LWBCy1ArEUnFpjzjW1VjC7XlfS7CvWsvhkgiyAXSqfPCXWv
XT1EefD2Y73WMyghYj+zgePh4Xn5Bq0eUFXpck2nSQgd2VLq922GloHTQvLOx/rz2ajBYBRY8YnU
R87NNJMNkasrEVyAOG73SdTcSq+9QHrnHvQ2Hd95sFda8xDuYxTy2Zzg83j5YNNgaVi623KDptK9
WMWin1AxZWFiDMtN1CTRO7vYP/sHma0G3FA2JxzzzbP2UhxltqFJ5CSiiR9rY0GaY5nT3duf69VW
sI4wjDnC/cFr1wgGVktDK6KO828EGbVXSZnk76yYr7y7dYPF9Q1HDlbvs77OJcAS1x5CrmqcxxsD
zBixUVXWXNjl5D6YTVT8/OvHogtiVcExS53ZOZtuLbcAHJdw0MCAzxGgNJ/hev2lEZjZllOGzbTE
hM5t53mFxNSGqK4WCKKWtCwsl1GpUbO2q22Lj7vf6Hyzd97jn1+LeR19vc9JlX3r+bLYjChh55HL
trlohpNYsuiDPkzW9Nezu7DJX8UeDvGZUuDZjt8rNVCAPqFJidUDwc3LH0sN0LB1s3+Du/9Xx/sf
D+QitRIMJw7e5nrwfjmoYqS+2qA39cZo5vSxlFod5n3yXtX/z40+zXDiZT9BNiy+n7NmBECLxoNe
y8Z1smBvwYW2Lqd5yi1AxTVZ91nna3moNw5h9NiC/PGW60w2xpXRvHsT99ozr1MIZ35mE279Xj4z
GVZ2Kgt+zAw6UG5wdCcnkMvlOyWNV5phf+/SMZkgXVyUL5vRZ7QZ9loolGLyAt+aflSWHh9+jbP/
Qwq9QAr9qgf974zZD98I+9u3oE3l/3sm9m8ofqfNUrlcV91/s4Uc/R9wINyJsqqzZlHa/x+2kOP9
Q7liFRVQHqFIvf6p/2ELCf4dewUGPogPXayMo/9mC5n2P7pLrZ57T50Jj6/9VxR2/gA94/dtsY51
65d7i70q41+ss/lvm+/IQsUfgUQlKhI70BoCbN13QFqGnYE0laSaoh0gkTbzl2zABQGRz+yxpDTG
sTYntZWC9C6u0FQAL2s+VFNG7KZdPxhYK57i1suJJx76qx5oO6zJeDyiJobL1chkvE1sqzA3WcLO
f/FTvDekRaE2jUbj62y7IxQ7inIqK6sH5VfJru4z7Hp5ztLI4XVTJawuGL9tfW8xxO5tM++mDT6f
bjfBv3V3uojBUPtDJx7Mqm+zbSWW/jQMaf7IbaFvbMYyWw5AzuSzR4LwpdbU4jHVehGwsN1Jot9R
5C6V+rTuFO67MfXBqqnqQrrYVihjItCaJkO7tBvBJJ2iuZbcScXuFqCl+p7Hg7fndKVdQp+zr5sy
zz5IDPqPumllwxEMHCdyu28090vXDIpLH9/a6oibtlOlvDRAcWI9gpKPCBzM1aeyG837QXORxRFz
hX0pUgjRpmzijXnTEj8jIY2tTWoreUKMbS2hXgzo3zLE8Jvct1ZpH7ViSLyl+qRrU/xMfDoPSFcZ
yj130s3HqffQucNV/z6l85DsMBSQh5v49nI5TVA4g7h3jPi44jqxMAmuK1auYRXIhPcBC5LEEMPM
P5YWEXahlxrxc2Rhw9rOUIzmsKvjPiXhOcKTpmv2dDHVhLQRSGc9xukcXXtTPMvtWk68YW1lDhvj
DLm+KDoADgNmDT5kzM0BFN2ZItXD7CD+z1DGINoGPXXT++htwwL+wsVsOzVcXVN0gOIMeRsNsfs0
YdpADEXQM45AY9t35VOqFdcUsmf48J40Dpx2M2L0bL08GobtX3uFlXweTNHvJUDY+1mkUK/6OF/w
gbSG2DpaVA+ckYfoiLLQumoNR57ctBa3CaHOx8pUPyDpZdx2TdmD8gbymOGdb2Gn+491Y7v30WRg
ASEFt7nv0JCukW3FQ0rgYXL0rJkvFDWTGyrbqE6u2WhffTX72kEvXG5nur6qgkmvFvDxse19kBUd
Vc+d2UD8b2ffJkS+3rV0Jr4mANwiIEZx+GKhqr9OUlKbec4igxzNFiQJcwORI3pA0K5xY0fXXGag
oizQeRYhckYvvtAdsDubvgOsvxO5l5HxY4/e3nNX85c+GJ261OtSRzGn9544Tq5DWG+1tDvX0zSq
Fb7aGz4C/Q+R21fq45T1EcW3GgmrDyLmBoFFz0/MHAxnqqwGSJTSDLOKTKbNaGdxuBRmxlCuXftb
u6gC2WQmO1TAjWGr27q0CBOUSPKqvlj8gOOlcc/J29tnxGXul8XBCZd7W83tCXTsndQJwe4nHwXy
NdIKUQGV/H1obj/pmA5uqY7XoeNGP51JuMkD4NchuayTkeByel8U33DtWBphM9rWV9lX62BQEUpQ
jqnenmWDcYnc3Ynvpmo1yHki7Sb0rtICdUv+ARsSkaogNhmmO2SwqRtEysOth/GnI7B8zONnTzmo
sx32YN5uIXTUhI2dazneTRb54+oYKA5QINxj6enlqZdeSOnpUdMlUY5zFz2NIu5Ib9O7o5vKW71f
vC1q2C9pkVRBrJIwMxxyrjL7SfZM8ZG/VM8JyqTNYEXpByeR2dU0lgdXa4pw7OfPfeLdz5q4aAdx
NafdxVAa+LGKU5l4z17cfNSM7CSt9tYf04RMAqk2luJYpjR5W0Cv28B+uG0UQNd6eYhi6ykfgFah
UQpVrG5502JnxnO2TQ23/NSNtvPQaEQc8J1GJPW1RFq5zAGeO9DN+vDRs8rdBL9i29b5k1D+pad0
l6T1MtSE/ejO/l3v4l8ozDviMe5FazYb3ewOUtevETBfRoZ+XWjFvq2rL1iiP6TJ+AGqyfdYN0+u
P+wUqZdEG2DmF0rf9dF8p/P9hTNk/Kv+mjv0YGz6UyFVctOa/i5avG+VyYLUoGLfmLn1fcSGWttZ
fZHWc8ZiQi17ATzFCBjboK6Kk+bzHjX7KXeyL1WTB13sfTR6atK++WnC87BlC5BvOsC3QF/7Y2RO
j57ENYJRdRXmITDHmEtcbVqKdMe6g7y696F1pCZ8NWm0T6IDBq1rbr0l9EBtyIdJLzvfR7ad+88S
t/RBNtpn7tdYEFqqEuj4SjIGiTf8pWo+Jf7yuXeK5S63x2kX6+uCZ7N6UAeiF1csgh6WWWTTDRRr
m5URR12DX8hexF1ElPmDNWX6QV96b1/2Xb7CvKtUHro17WPwkpuEMbxz4tj/klR2Syxlg8LWM37G
A3mZnFWWh7j34t0o0md3setd25Xmoe69Nd4WEffBSJDx1M4Q/cAtQBk9FSPkgFFcFfWohTrzfRWM
CbrY1GK3goJq3IHsOxWeMxxlHtewm/PvyreOmqc+a2mb7oQfJ5yI0/YWZ9VtxXx8sJvspzZoY8Av
sBB6dt89mVZb3ITFrsw7JxzjXHHKIFsV2K1J3t7sf1WQ7jd5PSpkw7I6TrMxbGvySL/H2SC2xWKf
rLG81FrDDGrD+Rgh8DiWev8VrX+BpwF1Dct5Ydz0yu2pfDtABvu7OGl2ppPq2zGxu6s+Shx0kbkI
5Nwe0xoeVdaad4WTHzKTKTwH0gOcKtWDggzig2QXh2ZAHWorynaMcBLFULxedG59giB9paX957xI
n3ULw1WMm+9Qe/FHPa8/mckclmNlb8wm87uty3eesM51n7W8My+YOty9Sergxprzp1jY3+uxxa3t
11/EoO09Hm+TTFig2Csy7RO7U85adKOMqd+XDRo3a4UKuz1ky26qnktiMfDu8IcGwx5OclrGUBb9
z9go9uWQDx91/BF4blD7Arf96pIufXQLSepwaThB6w1JWHZIkAbHKcZNsgzVNp2qI8vUd9J6vrMl
KuYwX/oPlpeXoeGl/gH7YHMdk0FwBa1fAZsdiOUaSsUUzZXlduEb7OG3fVYN/i40MsNX1BHio6Y/
974oQ0vz5iP2n1OU2F8hTpHW1i3+Npu08sPIXmlbydTeON6APnliNtF9Eqc999HSchhs8XKby1gG
nZ9eNFNK6Jqa7bAhKSngEXDZFN2V9LwDU0y6mXz7oxmpa5yINVXy5k72sXW0NSFDCCVgrUEyw+XF
MR51H2WUHDk5OPcw7Ha6NRyScSHmsvS2bNnwzpcX1ex8Gyfjh7vEl0zQZGFCh6EuzkyZGZbUN/DV
kt3cZ0B30ZRRTdc3cHcJ2xOQVbxIfdFUx8XVSru3sno4up4VbaTfX5bzYmzEEoljrrprqyOvmB4e
xNZ61B/3syf3mrE8dqKzNj5Wlx994xihuxqvlqJ/9MypuBV99oN3deXTQTNiHuq0yXfAIgmTicCM
KodtuU+w8raQ9Q/f7K/8dtiV6XyJo+9zXc3pBj7cCISrIp4SB5buJV/MpH0uSULe+coEwY8tCZI4
v8dyol1ViPSiNv2vMZz2fZ9Hp1mD8gsM+ocH8jNYVmRkXdomDDhKP6WTf0qLDouqhVfTIUiYQ0eE
indpWPezn5FmP0fl8oVKW4jTcrk33SJMRBMmreCKoxTmbilVsScvh+5vsMLHzrDPquRoLZigMaNH
l3Clcbnl8bLJdBzbY7M6XmrLCRtz+MAmKL50Y7TYciAwfdGiJdDT7pC7s9xw8fwZjCAaHgntY6gc
a+OuiUCycfYpMVUbMJ3wn5Pc3DuN7m+LiT0s6ej+FYbSliPaOqvD/4R9Lfogomi9bec1gFsJ91Ry
HDoQNiJPc7e4/KwaTwTGsINZa9HW6B3ol4CO9wsWUv5sY1wQ15AHisPLsTSdkevC6WgIskayYu2O
+Rx/mftJ7tJihBOS26E9QAiarRK1smluiYmfce1HVyXZEFtbCTzCnhTB4prDLQ4I/m+5iK0dy9Wy
ZOU7jf3QQSzyM3233M2LBp+h6lhvRiO7ZMIr9qmdfVkKpDrDBJWt7NnA4S8UrPE4f9lUq62uzzIc
s6S+SdPWDRotDfTC1r8pAgBWgGIUNMawj01mas63A3H381bjlYVE2f+oiuXK9rt2B2DjgSnY2Any
wHaZUzs7VGTRRZnLYre0fE+vN+pQ5km76QzMqojr2TtF6pZwxNMiLYC73YI1rgbfwpzqbuLKJXJp
jcuY8zS5LcY+P4Hr89nZaxCk4lGFzpJfxCvmCdAMMzHSiKeBSthmxpzpGKufVtnlVhAUuxvomHGP
4MsrRjbFo4TeAqXqYMMLH7W5RVhZ6SJwFQO7xdgczDrG/azFQs3OI7paah7BLfVQN/XuXieR/RB7
NApu/YkcmfRiaDDqKzmJra9XZljnc03IipbtJ1wjl2pA+QJb5Q6jJtv0KDJ2BCgZV6MzXiJySGGL
tF+tlB1LIqhXY936UkuZ7YcxNu8TkZpoH4gqSbVYx7gWT5eWPz8uZruzuUHftkky37HDWX5k3L5v
jXQsdgoDJvRw/cqKuxwmhi52abYobm5VwULaaRd9gvbR6LqnSRnFBRcLn6vZJi4yg1IwQYf47KSZ
uy2aVO7T1gngmSWPfR5z6MyxuS49jn9c198ATn2tq1Zuk8bfNgRhU0aZfiQ1UAQ3a7FwWebjYsw1
C+/icfqY7cA0B0zV5jzc9M7S7pdiqQ8Cq09ol97IRhnVmvRdjFZZhylMrA4/fx0j1XLrFOprPqwB
c2TBB9CCh41oWe9hKYVwPqNDpez2WrTY6DVDsvTrBm4z3QyV6MXGBP0SDgzFNBPWDmOjCPsEvxVU
8/J2zJxmLwn0wPzU1D8xhhjbNhr9XdObE/0mfoZKSSLH4DxGk2l/RTX8vXHFc9ua7s6qEvvJtEft
IS/bYtpMpJpufOqeU5qTEwa3YNNEMEvS3jUCkZJXw9c2cdNG/DODg6TU7fy6ShoK7FGnsYXPy4KT
in8S9jx848SKp9Ir49u8mZJ9H+MFJfRWsXmSXVC3Dbsqqm8Uk/zkRFiCcSt07Vvqi0unyZ074XVH
xePuRtj/e7fIHsHbrX76aP7o26zabjt1ASpIFrmM4oyj7O9Rv7CQ4+EO/QykTqNNmMPJmFkQO0uO
WVSlOhPEQs8+XfYoZoQaGUTypImMTR3ziREXFfsj/ROVvVNVt/6XMm6uzT7BkpFzYgyrsjY+RaTf
haW9BvWofCFAr4hHygZTQcbHQg7gXedk3nI7QYXoAdOMNXj+pIkOcZn539tKRZw527rN9KCtm7g9
MGM13anGy7mBUj+Hth5ZW+HzOZapoYbjFYBFD3lVu50WctNldTB4QAVdelnPmb+uRGxDRtBGUuxq
fctLickVhrnSBVIJO+o+UxMRa4CBa6grI0WaETbcCtVBrJVUFOtJKND5CyQWBmYX9feD5Xdm4Gbj
Hq5LUwZW67hMyEnWJ8Fktel0E5dtSkQe6/glKP+xpBo0AzRArFJH20Uz7BGQaOnvpARMGczxADCG
vbjLTJv2rX+qlwrs21AmfhvgVVc7R+KaHwBnkEfYy5x6SuSQopSPfX2SmZtydOXBQiIx0oUKmwWY
SG/y+LEZswbU7GjpSaD4W1sQSf4M7K2JC2yufdNcRYOZ93t/7nR5Utj9s3sragjP8fspPcBO9z5g
dTci5u96KIKe9TI7+kVEtY+defZJd0fnqekNRVCkTSUsrIAwATpqSBEKmSHr0CXEESDsGB0nI54f
SpKmGIhqppyGrWkE6oefQOwnq/Tw/FEDkBTtMqZ2MfS2YEhV9bVezQVRWWac7R2uauUBHQayx5iM
FvdIQSwNsmwKwDoYe6zPkXuRj6huuOZycjccq0i1AW7PNVunLmo9tBJFsg8fJZTNCJoH88ql6UVb
F32YPngXQg76oVUjuiFXzvHJqOv5axZTxt23iT5fdCl8iIAePexxZD95TnasIT2pjFqIdGc6vrOL
LHev9+VHU6sutJH7+cy5jXvzM8k0z+2UHFqCPdhMnfTZu8jSOt20HUudURV7cg2/Slkem3IKBlV8
c2X34FXuA7P5R8thQdMWSZiOswRaQfxHl5XzFk35VouQJo/YgEf5lXLhnTOmJwwAO2946ltSRGfx
1BnzRQvD4ui03qgfNGXJU1EbbXOcZU0s0QhZ2aub5KafWl+/nJoOZ7mDbEYitN/qsrtTYmAX3o/F
l7xM6RWwvPFr0DtzXPGbRRCUE7A8pA7IgT5x3NtkQWO1XQY33mJTwy5ekxRSf9KN2b1pNDpYUPGO
kyNcMP5MOfWTtdXYqGX3mIi+l1k8f8xE0v8cB+iIF06dsQGeOg3dfZs0D5RLpqfa7pxmm6gl43xX
M/ZIJjO05DCNeQHhh7wc/eAbsJW209KmVdD3lnqw/SUXIbE/JA4VhlpOPc+c7nKijMyL2Z+17EDS
nD3BcEIAg1ET4uZeaFXInveiW5iHN+wnuQ7jynEgRm6k9LubqYeTIVyk8Tdi5iKPr2RxPdA0cRl/
0BJDx9buzpxL29EndcWOdP05I36DARIZRnLfZ0V+HJhbtZNRGujCGta0fP9/92Bt+tS/vMhCz/7b
NfwfCcS/3YO98uf+/wUYOYvcfRmIxlf7HFfz/85bdI1/sDZw6YSeSOf+ec0H/u8LMPHP6snk+nYN
vUA6/Nv9l+H9o6Oe9jnAWi5KLtv4m/svlCPn11+uadAC16aosXGMrNdjv11/WSpmOGeSFGGPy5f9
CMINZoEfd7cY6x33YOqRZ5Pns8SPA5c7+oZiczVtfGWTj7fAFOFOd66SJfAqSYre2OrJqcIPK4NJ
jDhooshKv021WboBpuUl39dSK4oNUgblXIxmUySoGpf+SD3NKkOQzt1TQ5LXuLFHqoFHkvuqT8zr
1U3HyS7sOsCcG1+W0XfKfskBEIvxNe9j/x7JG2uMB3CvgT1QgBxxOCkfwUCKAmrebO3Ihhs43wPd
NMmaJRKvK0b/4LNwETQ0rfJv5GztY2TU6lM8DfKn6WndzVznE3qeegZu04MRvyVAK0k5Rfr5h3qJ
YUD4LjliQRu1DecDw5ecSJtcW+vqVn3EBK//jFLF9dNk6dWdID5JbudmJqeEXCPmRBWzSYCiYLq3
AAz7LMg0qsIBcY8FJSdrzOIgSbMEKoxbzZAt6roOctztnzKzTcp9j3x93MqcaT5OB/vBn5BqhqrV
i+zC6dToYhZX1AEnItOOWiPm6wkxT7sT/8XemSXHjbRXeysO36MDMxIRti8KVcVRJCVSpMgbhAYK
icSYmIHd/Av4V+GN+UF12yEWGWLI177p7u9TiElMObzvOc+ph/m+mcPsC+S6gSbNnCS3OrCmB9UR
PrZh7h++hSEn7E2L2eKalCF4yEnlQbgiZmUiOa3z+UNORU1NSaTzAUEuZnKfu4OW21ZnLiECdhve
0osKTDZqTk4ckxhsN4oLf9GR01Kni2TWGjyrYJJ3NZQq4v9kP0WKLtNAHqDh8FONsP0p04LKXuvU
w5WGNKfhDqSskyEB0t8sIiDhtDhWXew7XXfXvASh3qd9gowD5Ea/7ARMIGgUkwafUotV3j2Qfm3R
RZRIr9mGdMjYe7XUe+JFk+vQq2p336QKX2bjyxk7f2kXdGHjIohoFtfzbgb+e1ta0n4IEVM85aFN
CFgAcwuQDM+IoJQmddaPoE/A2hEo9RALDclkYLcUfmhHVS1RxX73xzAVvbeNu8ZSO88jpolD+agB
K7CvIqVr6qYLZRUtL7Eth24/1kFDn5SoexgbTsiJhmXUl+SHT/azX2jl7wgodb+DiBG3GZLvO3BA
w6M1ZVUQNUljfUCzS2nPlc+uVbMQu/21EilxflJwoMzrams3NVFxo5vph7YoKHhNgeEKEODpTCAy
IaJ37pzKDMtxkaeRjqv4ER5d+qDbdrycEuuzYnd5Hsyi/AKTM/wo00nT+Wzn8RObp+ZrApCFiQGq
EB8JaV8fDaepRkgvfU9SVe5WOXvWGZkMzz9hk8oU+a3NSr46MsNY6dJekICNXnPMqZzJ+kduqlBt
EsMKL6WKIUbWzWiyeWPLkJ/kQRyLTay84BqgT0qPrC5DFZkpSaUnUyBpmrrVUvAu1WtGopkIftYi
FbrSFuo6P5eCFwymA5QqzzzzrGrC+b4KhpgMdLsRJ5Im6ye3FxrHBSbfjZ7NhtKvsNIimmf85w3/
j7VVRa3T/aCN8M6UNAq2nDTr58UkKAINFQmBUUA41vfAiqeLMB3HjrzAqXwA4Z/H2wrlaX5DNm3A
u+JK7xu2XkueCE3fg6IYpK19m0jTBbItOvMUB7Mqz1KxdOz2bCr28U/XSUdFSZnqWQcL1STfes6v
soUGc38BlTPxiq0sc4LNsPOZKJ3FNtE5nDGUGISqz3juvnCqzucolnGcbIm2hBcWh55qLswgBV28
mHF4Bq0moPK7zmSRHxbxD3vkmBU1Ys4JwIURhtNh6WtYUbmc3Asf/NGalMlstx1IAAfc5ZpehL+V
UrobEyW7YMTAt0+fD3yXXszxBG3ERPz6NASczF1Z3i/EdifM7KLPd7iM10JlnmV3HCbaR0GxJtgM
FPkDzgZt82AZ7ZJHgtLHc4+lJoucOijsaHTaoL8shVutfaApy/Bn+ogRQIdWGgxZ5iWXRC0mamtW
CTARLM2+sSlSygvoIZ1AbYsY/SsFY+VwaK5GO9150H/vJoMDxdbuLHM4m1un44WyyvLL4oBeOMd1
BANVQk1CcxA03SYggKXbuiBa25Og0E0QFWlGpGvBidKCKFQ18JaovuZRRT8Pbprt039V3B4dGUHu
wBnk5Mf5dI2cLfJuvWpYpmC4pkb7+yDgEja5VSIlSGYH5ChAH93syq4orC0misrkTkzOF/SDLawP
Hc9XY1PE1hYAAOmjS4vkeeMQIzFGRtEtqKzwjpz1tejI2hXcoJ3rTbGFsyQBvhJw/6Z0LvpthoHJ
kBdLKNFuiLHszhQhlBSZF58ifZzZq6olpO60SwZgXFDMgqrZEuWX/FAGAa6cdB1IX23fMyVjjeCf
9HHzT7wn07fGtmj4V618AEZT3BZj4lV7dsbJJ28OKYdYhDc8U1QJxKaxY3oVjsW6DROVkrrBFIvo
oW9jCQbLzagq6Vg9xMYk2s06gTABuZNNibPEeU3lvBtuR9dewhPeefujGIY+jLJa5eV+rMaC2Wmx
vXNLqrE9USNqbqIlG+uj8mCO2RXYzo03Q3faCpIgd+APoT0ZyoLWVAdQk/jN0crD/6MbaQ4eEL6m
V1SkW39ovrDS8qxd1sNms8QxfwiFVnxQjYAnlS2T+moqR+sTNVEIBBdXQDJDmSWu9KSo5AEAKD4U
FdLoft/RQ8PaYw7tZ2nY2b0/u85FoMclPe39Mv5awkAgirWz7Ktqdu1rczK95kQ0OIujuZy7q2Uk
yzbqKs+EyFxW7LGauE7sjQOvlkdTFcWXUlj6GYKb8+wyXLiJK4FKKo7H/jpX7DuccQgflqmdXdo7
SfcAREn81CKsfwZGal1OtieMfb7QbWRmSMyrlNDpCyI26jttSNBrpFHkLS5aRatzSTj6t2xzqZZl
TvUsdNX8HDgnIeiaWgtss8zzb2mV8T2YSwpw1yp5K/D4xsC9msLnDnamNqqvo98F54UFeWrXGUgk
+SLL4EvSalJ4s65pv/kjyOLTZMmKR0Fz+WqsmooulutSlSysxv1uhQYtwzYPKTNRgLednRgc5w56
J21Lr6ZhxvJtBZ8nCSZ94/mdV9/zh+ZFgq492Ex0oa7cOhjqyLdXli3xbuXPhJmJNlJXT+GV0StL
fuXoP59rfNfLNlhmBcQNE7OxbSs2WttxXHvxtdXaRG0PIySXkjL8j2xy2KxJOuzntZdbACdjHd60
du3c1JIopi0mI/d5cSk7bKA6jN/sUmM9IAbZvxhar0fxG1bp/TjXTDEcnL0POKfGJZowA+4CbLly
15srUC4fahfoK2HFaxIY6W0GFZSeqtlk3Llto29d5GAqQlte1Cf4+tLLbIjLx8brly/MxNVVaaaT
c6qoteypanYrdzsHvJgqaLIKR4Sb0B9Yei9XQODipcqHc6p9WKq2VUy9OduueRQGwUFNGdbigTaU
KCNMn9NPuj7Z40QlFp4zO6c2agy7XiPkm47yKysT8bbkDCNAmySfm5l1nk+leRAfqHKbUKspIo4f
UH+vWaXTqhPKkpXcNvRrjLoTVNAHmVglLy3z8V6MDtIY1TvNl0rZ4/NYrm9ckLkZHf+V4YaC3Mgv
AzJxL5RQzI7BmFF2VPw0hAstlQCQVtDoymAwLoLaZOYL8DV8daULjs2xGbrJWliIyUCb4rqhZA5Y
pJBQ+fjNsgSFgXSgR/qzNZ42jUPLElXV9MDOrPha4KOq960jjE9GUceUyRoIla45xg+ycFkq7D4J
QzQVTq22yMVaOKgIMw2KELRrImuo8iACbF3caoiNbhSmhc05KnG6dgcozHmcIDsjUNMLxFUh2nY+
cSiJfBixZtCmbGlCYXzsG7nNY509zrXZmFENyprc4WRtvchlyMhH9n0QknrEIex4GRdGZZP641hT
0ItGz7Zu4nB0xb5b4lBstZTeE9yXZjxxaMKQ2562/kcnDtlMKoWwrfQK/4p11rye6RneLYL0a802
fEMXB3VeHCogOmbVc+uLLOYwRLsWFNS6dv4ofMNoWOrM5i7sEvlM6JF5V7o5pMgyhQbGtO0OP1ia
BXU0vQQf25qidjTJ3v2eg9+UUcUX8n2s2ccjI03dejMEajY/JMGYfgJQ27MT7lOqdwUnwxMDWLIk
8xI+8Bn1qWWf1AEV4xTOprUra3PUG9pFPW2ZZFnExTRjutwLum2SOdsgt3mpUvMa1CQmy3KVFPhD
uLhbL0knNhvuyDelGwCCmxRV5UPXcZTeWAB5na0GxUuD3HKe2t4tdeRWpoGlZhiSxxTvTcDTM3UL
SFxPzTld8h4FTxUwGUFTfApJ7DXgT+L/3LizwEveQixpLqZUcY6GLB1KtjSafinpXtAcx8mZ2SSI
cBm55TA5h206YoGMXJPuMSfQdkUKUobLt6ZeqvkEhgPUwdZxWVgWycdFdbZ0Liaq/8Z5SIyt2nTE
89Kw8Cdg91Yw8HgxMqoLtyxkz/S/2JeQZGPrJLc958LoA1gWlaPMr7lArkLTux3QSKXpUp5l3LR/
zOH/pyX/VUvuAdT4XQ3t5mvzn//vRfXs77/xT/XM9dF6O2B2TM+yEbQ5lMj+qZ4hH1+tksQLOabv
r2bZ/6me2X9xIKR4hysPfJorVszKf6vHw78ENRoLW4THv1fj8X/82wv7Rnv0v/+l7IsbVE1d++//
euQ5IOOETau9hkHaPnic4MjnM8CpTNa2OfIyRFJzh+YCnlK3++WO3PytRP91lCM30d+jOFQRXcyh
MP+OCnRV3Nawlot2AwIy3MW94W2acsqfEvQVWzJqjHdAZq+vChMWd0+YGALxm3Fjfy0I5hZHzJB4
7U3fhABrxThBiBisze+v6q1RCNPF9Y5Vhcd0dFVWL1LVmKyvHODsB6AQxRl7m2X7+1Fe3zvPxClH
JqOAWQA34OW1NCCFZBewXZ4yVwaRDFGnwUvzPHJQwxm+uUXz9O73Y65P/Rc/Ac8Lee3q/TIJSYIk
e2TGCktH14TdN2gDS/vcNDRZEMhisC4J/53Le2MorC6YJPg0VkjOkdGH5rVZIQ1jKPZbG+aoZV9D
FqZlW+Tv+GveuJM+fgxiXrmNPLajt8Kr/VIYZYGmNm3VGZEX/qnvqe4SBF14PTZV8LfV5sW39utb
/8b78WK8o7s4d4g0/YHxmtJCDFBYcW3s1OCn74zz1i1kfwDa0uby4Ge8fEMQhS1zWnkaeoaWQ0QQ
r5q3XdovT7DD9TuDvXUTDyBNEz8F+J+jwUKKexzVZpbs2c62/dDYV9IHgOC5YkZp8ufBvMJb+wdk
S/GdEeO33uRfavuD26NFTRG1WXmPEC9U9i7tOGIkeGT//Hv24UeSwEQ/AULZq6FSgwhei6Ekkbhu
E3v7tO2Sd1749QYdfVsvRlmf5q8XtAR10yJa5ExRXUsZJCcim/U9vj73cq1X3qNH+vLHn/OLIddn
+suQluF5mTGxaZ4pqW87O/evWrUQSgPJ+u73Q6336NXVkXgtcMmt0WpHnzOdUtksBnqoGq/HTVbV
yA8FgYD/i1F42fmY0VzjD3x5QbEXu1qGVD6qltAfZ6r8fTpU/snvR3nrVUf0yMK8rraEkL4chWQx
RMXap77SwHqLBPGR57lfxD+LupV3IfNV987H9daXzK1jOiRIzX+VV6kM8uBSH78jPX//hGT0R1ra
38iHCna/v7S3HhOUMBNYg48R6tgwhjOWzDYq9cRr4YgApC22KLe6dz6oY+wG6wh6oRUTRxOQheQY
RCMNkfa5V1JOdhoHEI0zRh5l6R39n4StfOVsSC06iYn4ArbTkXzDSZ3+uem+lx73+nqxS5N/btsY
LNfl7eWj5EhnDsPAKmPhLvGRhhMRdCadvngPhWOtk/rLD2CFKLPXAWnqeZjKXo40tYmQFvHGG1p7
2bmJc2uvde3cVUPzIfGN6bwBlrYD5mIhySVRCKINp/8g6qwuPOtJQH5nK/R6ulkdiHyRa8KsCQ3o
5e8zzuyPjGFCA2RyjEfCFRbA5rsxwXhmJnaNm3XwP7V9V7xHBHlzZGyJ7F4xz7KheDnyPNThkmhm
nVHiTOyTnAI17ijwTgl1l8dKje+lZb5+ylzrLyMefbCz7XAAtlibUHSIqKlUFnEWLaM//XYYhQfM
jfMDIBdHowiKaQ47SlTTM9U3gy5yNLiYsX4/yuvJh1F8fKcCJ7QPMPPl3SsrsoDbADZmloT+J8qO
euespE6zzxHCp82y//14bz0tXtn1zOHxnbyCc2bVAqOeZclXo0vgihbGhR2biN5E0X6whznstlg/
2/coq++NK15eJ8XxSevK1RuKtc2FGqvqjFSN5QNxRc1FD5IWhbGy3pn+3rq5626TjHg28MR/vhx0
qkWhceFwc1PL+0IWxdTv7HBA11qGBJ9IOLYPv7+9r2f2cKXF4c8HBEC0+tGK1RM7U3ptgroobsut
r3WzhWA7bIwSr8bvh3rjK/AA5fLyeFBeAWa9vDh61ks2+tRk5pFekpkt2KHwAb2zmX5rlJXJyxFU
oP1wj+eVxPbbyWf+oJMTI8RKg8wHG98s858/K+/XgY6m7nKmUeLaCI+NoKYYltH3zlTwEWXfaqB5
j4673pyX0/d6roYTy9uBsdc6ek58x/jr5ELfFuPduRRGcUKH2zyvCk/s6sCnFzai19oUM2qLdz75
Nz4F+CuuTXqSz4H8OAs8yCa0JR2r/2J04W2uPfua7EOsR7anadj6iwLMHb9Hw3vjzVwDd1kh2Abw
3tgvXxfOJH7nWNTgPAtvXu2EJKxYClm2iX7y92/mWxd4OCsjugHAd8xREHU7t25Ss6GS1XDh97o/
w2jsnaduaJ92cUBqU67bPw4+R4O0CpFsNiIkYhxjexDI2UvXMarTU2rFYJeKNU6xPfcqp7+a1lyP
UmCN0ng333mirz6SddFlH0d+8EGhdPQpkoBR1lozoyQICje2WTp7ajHDH0fV4vkBlAG9B8LTq7ml
iemIjAvv7JJ2Fo4DNCC0OnGX0hUu3wFwvXVFzC5sP8UK3jxG5hJ5Dfii7rDHkViB/Ls3lqeB6KI/
xOxT6+CaoJfxyKgMcAJ8+Vami6rFSCeDtzKbt209uxd44ZGDTn37zsr36gNgqID3H0H0YaE9Gqpb
xUb0+hhKI4qm7GFs62UmktKcT3///r9189gL8QlYHvuG4zVWFwIZiY1qvnFN/J4Ge105Sv3OhPnG
KOsyw+fFzTNXuMSL016bBDIkt5spzKP7YvrtSmrAHvD7a3njrrGhXut5jAHr6GjamC3U+qpFbEuW
DZtLJqodDnv1MdbJ8vi/GGqdLkKPSYq61MsLCuxCSyPJ1sDQPt53GRGEGZqyiJLIO/Tut24d9dD/
GeloX1BWs47pQ9ab0B/uMd04O0zB9Tvv2/pDXiwxdBYoTzIMokmSJI7unIXJo6jgRKG/q8xLrSYN
bmGszkIcX8umGqfp5Pf3z1p/4qsRUW9CBEV2CZv35Q1cdK5yqIOgKpKQG4g8bTuVZUaTaMB0Ir1Y
4jAZkh2C5fCEgBr7pzEb561X1nvpjNmn3/86b91kHuQajUJ9FrTKy98mKfOiFzFvDjJp1Nu1QTKa
KJ//fBA0q/bK1KN6enyTCRtE11l71WZKG5t+/6iQJLdEhP0ha3WdqFDJuZSNoCGtNJiXVxO7GaT1
mZezVPjOYJP6G+LW91DsT8vOmN/56t66d+DQeXlgVIN7Opqr+qkFAjxU+Ec7L77Ihlmf1cyi2z+/
eYKCB8Ib1i3/uLAd5Mjz5oQZUbVFc1n1sthNnpP+6Q4SoCn9DcC/HDso5hzdOQwMRgYxZt2nBvIq
xx6LyYue3x9fC6NQq2TV4jDlrHuSX2pfYhmMzljf/Sx1kI7ME57tuBTvzLmvKx3rxRBj4iFBhjF2
KAv8MgxiUGQkRQCftY/TS2MWzt7S+Xk1ekRTm8OVGL1PNSCYnZZBfEG9+9wP6/qd9eXV/opfAqqw
Q5tgzQE4PmQsGsZKl+AuXvzBtnbdJNvyBo2yOVx6/YilYBrDPD1Ddo+A9fe3+Y1JjU26oNUCH4tt
1tGiQwScR4RqSJp6oZwskiYhlmOdXjpu4kYIk/jn7wd840tg8WH2WPF+3PTjL8EOpgKxHnPaKmUe
Wwc5cLG89yW8XuUsHikVMt6gVQF/dByg5pxMTcBj9WWa4FsNqrO5XIIzWrbvEXNf30GGEsDVcHUj
P3CPVjnmShzUHnewyjy0VXOFWxGdj7Q+h8jGf0gysuJ3vvP1t3+5LqyJKhx/4ZrRojyGe8tMe1Oi
Hdj9ZWFs3VB797ofl2+6D/KtZZX2N8ogE9gUpzotGrt9+v0jfP26QpJjYwAXD4QWHciXn2ZRavLb
EalvTNj32xzXIUFRT15JgUqTIrzp3fd2la9fmnVEDq1006iyHp/72zFVqW1hBisR/yGs6PtTPpX3
0LtvvDTE3rKfZBN2IHO9vC7iYQLwMJgKDAQhEDKyuYvC2JJ3QC8d9c53IA7nl1+fIsU1QWuZNjEb
HiiAR7fRGsgTaR1SIt3CzY3Tnun6GZeNsWqFVHs7oWi1NlNoz+FunsRcX5IXDwuD7T1kKDplld4u
yPHQfPP9FATpKvuS3p8xoDgIUDeQiVcNZ9Cn8uxkjOl3no8Ci91eOO1cna5J7uRJqix2znmp5+Q8
Hsc2PyMIyaq2QWcl8hRrn/RO12ZSf9LqsC9vpJu3GAuyOAsIJQbkQwStbMR20rH1WLP4ZFGTE4UQ
tWMlUjSCa3Jq5pPp/QnrG1bUQLTYO1pEaPlWVEli4bYDYxRfiDEmqVQU2TSvLjhF9B9+kB9FGRNr
Z48Bex0Tf+Ny7qL9X1MmB+SzmqeJ8Y2pbdgGbdbBx2pX9ZSyCVxNxISS0W8T8mvhXnI8mKlrp+An
qqbB2Deo5jRvrWw6QWWdJJAJkSpGjY2+cjP2PXsAWIom/jcfcgi/AqykE+KVJ38bjo4qooo09GcC
7REaLQXpSn3NTm7rysIyN8TWdfhu42UsTmiP2TxClCOgT8Yq9dH8h+4QGZJCxn6gMAgQagjT5LwP
psBjDzsSV2uOSwz9pSf4FK7TYlSobJpEADqqyenOxsX3d6uAuUBl4oA4tPn2q10/VKnY2EXR4CDf
kKyL2H05hOQuh8Bc9xCeC6kKKEBiANRfk9YJ2M1hDwSbeNXqQCVtSoWht0XoK5D0Dad6zenFPwhF
yznE91qVNRLlK5Nu2HKATs/6cTLmS+JLuTstGDu0o+WMwjcUZfqQalKCi9Ht8F+rfJn36SFIGDtv
/LULiwDRc5X2xVYdYoclISjnCin9z0DPzed5zSeWC3J0TL1rbDEqzwAnbxZCFINuoncdysjvOFfx
UVKWzZ98b+bkXpV2eLVkVnWV5UI6J3PjLAXI9a7II6R+aI9yln0Ocp4oz5dD1DLkDPnYHwKYh54s
5lmo/MuI4RBpNknNxSG0WR4CnBG6TxwB1lhnjbbtxqXCWm2FFRP8jH1A3WdVGMzb3CMZGuDBQIwp
vCDQzWt2tBM4WA6rNVGarMUZG+YhaLo7hE7XIZFcu2oZMGN4h2DqoSDznZxi8qonoF0/vWUwYV8A
dbmMD9HWjZwU/goVwHsZnbHI9p5FEjYeZczzWbcGZCOXLk+w0pTydrDWCO1AtXaKO3CN1qZX6/xM
w4KSFUJ9pL1GpXs4H8GKZMOj0X7KD1HdHH7sj76X6IfUQaa46WH9o7y3rKLe6QQjwBanLzQFUxnE
gPOl5AA1UNVdOmtOeNkJIsNT00DWbyjD+jA5pfmcLQiyN3ppmuaLD7Fx+spO3CsuZKy6ZD8Vdjqe
G0Wh60vDy0JkzFma60tLVV58o11yBS4Ts6u/LK41y/ukDDX8rQ5k8q2ty2LY84RE8FEjV7VP3bjO
IHWb5eifd6nREDPLd+Jtc9OPl4tysO1pq3Gg9edNFXrjlnBWkn2xdHB92EH8xDpj0Zmak8ZcEn+f
6UDGJ9ooYpSQ8WhuMyyj8dZ04CXtgxxiXtQikKRThN4t/NYj+sVJz/poJKexBaXhI3kBtntuKHbr
+zB2cc9MU18uZyHMqfqG+OzC/7K+CM5z6g74hHguja2SjVmP5vQxY4NYPuC1yNRtOaNyPGcFcKnz
u1OcZ/dxghcDYEiIg2rYaMXiBkHDa5LJOp2qsY6BJI1CNT/jXiREUntu7lykE0RCTKdmysypvUxl
N7MQ4PQrMWTjNaJMJ96PtkEAvQmnpEH36XBRle3mkFLcpJnsD23c1CXm2wJtOoyd2v/4d0ovV8tE
zGbFDjfaJocb1aos2duqrnpwM9gw+9nJ5uU+65NEg9I4SMip7VFslEnWf/At3Lu3E6cPG71/k9ni
ssnMwdkTaCXGqHHDorleREvjd8gKY9rVIo39CPm40lHPkekucYLp2gzG+taJwZ1RNAU/v6mK1v/u
Wy07lzH2KKMSsJvjk0NI8Lg4C1zLBEjBx7ALmnnDRh67B1+gXV7CVh6srSF9UZABbxk3itK+gZKw
BxkwpzbesjXa5UEa9Ah33Xr022VxnlzlhlZXkhKjCa2gUl+KII/BeGNse57420tkIRClQu+Hkvvj
xknGWUQjvnJX8S2Flrz5sLQBjvBh5rwcOUFND5i1uveiwZjC61lhBjwrDUt8qnI7Mc8h6PXzpjfD
+dobYPGToiiZpIM6G8Q55jBYgHOryh9umcUgA8tS/1Bz4l4npLyjs8QPRgz1sHj2xhur4l6Wtl9v
21hXX/JG9XoPv7S6rQwvdTZQhklqzcMkv7GCeYJz0YPeRIe0tKRapFa8RIGyiyoKuj57Rngi50jl
YhjZ0lWdH6Ut9LgnL69bJNFzoq/CuMS5YBtpP2G5CQJkrmwIP3PYRR0LicS+BSYBXSiTB4pLmGT5
zu1tiGFOBv5pCND5A47WyRPabCJcmFSWC3+Z60eXgw8ZlsWchBFBhM3jIizjHnc/0Zn+4gDaiL2l
+zFYnYPZQ08/xjqT3ymBYCx0IITiFU3daJSJ8dPpxv6Gokb+rRs86AZIQqFi1At5nLMzhN9DAzH1
CY8sfYTltnxrxio7hwJpoZ1yRfsjXKbqO80fOUbubJP5wrbHgerupbAEgV1pLP5TOJ6YsxfcpyTC
W7u8t/ALTW1lGLssrQS0RmfMeUk69KU7KQSSeTt2AuOE/GZ1l46V56Lwr7xvbef1yb5UDoHoVR+W
uO+dkV2L6DUWJ5udb7Clv5VeeXHsj6dumNoykgD+4OKZSQaLaJlpz1KBh0nGepWHGyxcJHvTEMyH
p9GccxxB6ezFoFlnf7RuJE0MHiJJpGYVqVbV17GKpY0+N6uGqItjgEM5MSnBFnMaElk/xLizcVXA
7scve/srev/iInGqhZiWoAW/tNi46E7wxDlyYy+petL4OMetQ/0cPC3toL3nYfvf5UWR4blNRLFX
bs5/OjrFflKm/vDkKCu5bzADxKduAkaFDyQeL/J+Gh+AP4ZVFFp5fZ3lviDB0laIA5hN/W7vVK3J
GQ8PfkigTYsZRQ6+l6EttsDRSfpO3m7pi/qTB7Z3oxZfio9FluD5HH1DdZtiCjBskhzv3/QGN+bM
C5Ka6nXihEnkWip4nBJcemBYDK++wndmn1aJKryzysmnmL9uuMM2D3oLzT8nrmHD3MK60C6pm+9Z
9oxrnFkxsexybM8tqJkudiB/pRsBad84NkH3WEus5FEmOrC2TgZDF95bgdC9D1l3t36Qesk2Lsvg
IsxVgAOCwiLMUFNOeaQQNX7t3EGN+yFs7GUjW7nQAQrL7Hn2NDApNorJR2cyg6+uYeV6h8A0Hrc+
jfEvS5e4eFBKz+z2Sqapwykg666g4yVfRluGbDiWxLwtMuZjsIczU5XZ9YMX6aWseNm8Rscb/Bze
vZxkQEyYo7zLRpTZxzJGQBhJZ0g+LUHC7rc29HQxDTG/0JAnKkM90cmHYalD+CeVC+QSDVGIglZO
6c2sbftpSsmWBXKGzaoznYTpGz9mGpXxAKliXCz3c2Ob8xN5Cyi/s2BwsMmEBr4fQHW5tYn7dU6d
nJFCij2E5uUkfC3T72DdarQGbE7lpiT2lROb27I6Ln0MZgjjYPKjxNyIX0MKG9oQDyjcu34JUC8b
8jHfcieLTxyO9fcMdwSle/KZ9X6u/bY9DYMcMIovSgWuqlcOO5amyec9nF7aFH47258Wc0g4PsxT
L/YB6NYzLqv7mduOfrAWkg3nSmFNWrqgejZLc/km2gAPMbI9d9o6MvBh+qg62VUUoPkabdQNLOOT
m+zatAk/Wti37uxuYXJgp5G6W6ST3l0zC/YgnbKaLXTd+KM5t2D2nLgqTsOuKfIPQGHjJurrwbiq
M06xkK2s9GzOQ5GcZrPPuVPNNZtJjDCmH8ENtM5jB8Xipljc9dUQnX8zyin4DPHDCSK7q8vnwVTj
bV914UPdl1LSrmmHC4WvIocF5Aa3dlpPP/1M9SyWXex/HNi7f5jHaYX82XyuvW1MMjI5C33GTYFC
LaMZ8HECkq2jFKDq8yLb5dMAoqQF4RvPD+htOycK7Wy4Jd5mfLKLcJy2wkyHM7HEjThnBZzFhoXI
hijCobE6aY2KZWupFVPR0mUw1kQZY8i3cTfdqSVT+hT2MnXprkaGilM1VLho03QQMCv7+Es8T/pT
4iaLix57wJU/I84lRWqx4zgSflMu0AtsMKYOtfwmEnwqCe+nmvZ5I8MnOyxTrKNydrrTSabhJVKw
Wn7L8Ub7e1iba5FA5OUnhMoojbI2xQ5EtQ4gbgOtdtwJTf15h8Qm9Hoa+nQ+wjkSdPqHpY+AGpRm
gXgnYzt+puMg/sF2WI0fjKXvm9MJn1Vz4hi+p2/ZT4cmjc5O+XuUoq6N59xEzg6IUJ7iPjHmh37s
M6oDIToaTLqS0ifYQCys1sHOynEca6u7ulwxcGN45WXD/JofjLAhr4Ta5geDrJmtZtnlYJzNDiZa
yv4YasuDubb1q9K/wLbEUooy1usv7YMlt69iUH3B6tQ1D6ZdrzL0Q3+w8maFCDnDwE96ZKed3c1j
gu03PViAy6Bhfwj/v7j3DyZhrdoZ//zBPGzGGdvk+WAqdlE/Po0Hq3FwsB33qwPZBzuYb72DMdk6
mJTDg2FZHczL+mBk7lUw6AgmQvwDwjJW5/xv27Mq47PlYIYOD8Zo62+TtAVKLOII7uBsXn3Urd1j
9KpSugUsMKzneK3/sV7L1locQc527R982ka1jFn7GfgXhu5DDfH/LCgvLCiIzX4prb7CuGBB+fqf
///b15culMNf+seF4rh/0aSiC+LgvvDpi1Gz/MeF4oi/CLaAo0btnjqUs3YP/5vhgncFLmZAlxI5
KqKUtQ3fVn0n//1fDfGXYyJVWfX0dBxQwoV/4kMh7/1lMRqJh0uAApB6xCEhCv21dvtLByWLeefK
XOdIQGRzX1u5emqsPrlz+xHze5h1RneG/Tm+r2rT/5HkZDMWtmKH7dRxd5HUU/UzqMvkfKk72e5N
FVgz66PF4mdCUpaYdmMIqnON/nqToXLJo2GyBX6qPrsRxtS7W0mOIBWNukm/TWVFCXLsMTfj1G4q
uetiqwDROcf6EaFa8thyluPoGeQ20xcVPzzSTtzjEauqZtzGTpbjqrVxU5b94RCMvzFn/TMo3omq
XeH/SlKFHKag/Aw2rged6QtggyMA0c8CDQckjsz0zI0z9OYnZ5kxB+ewVi5TPm15Na/wlm0wpfaT
yaeuT2n9sleRrpHfzHk6/hd757Uct5pl6VepmHso4E3E9MUASEtmUvTmBkGJFLz3eKd5inmx+X5I
p0vi6ZamYm6ruqoPecgkMmH/vfba32q2bRAU5mZRJ3Vf12PBMCJOLawHBQnutKO6+lYOFJsGLJPh
Xx07dx5ZJNa38PA1JpzzhfH3uVMgFet2o9/Sh9GXXZ3LKaLkCD3WzSV6XKGUpubBFIFKqlyOz7la
Vwx2F7V5AtEWv1Kl4yzS5GCGHo1fOjpWbanfl2M6E0Brgf2A0te1I2y4tA92mpWnEu0iG+oeZQvi
QeJU+VnuCgu1NAxYwhSLvGGeaGZUOjP159joI4nd7eSIrQg7i4e1WYp8U2G2yAuWeqIMDWPKI2J+
lLtSx1niWhQsEEM7aOc9wDXZzZYJ5E44hr39UKEmw6oL1fIbBMg62ieNpIC4L2Tzie5b1x/UcMyf
06zrNQxosXNgYHEKvWGZg0dTqhiiHCQl7TYEGTKBBF8tsnaWRFns26GacNplAeiPoDBY45esARVK
1Sl4hF1jkGKWkADhUbVK91bXxteIIDpsiSaW7KuwnQDzNK1Bqd52eQvKvhPL4jmV9F3vBNVFMU+x
tGnkNGYnLe0ksci20hs8wDViQDib0sVc2oiNFThNw+20JG4OtaKV9CUb6EXgPPTxwtKLKECGnqwv
jDEu0U7XFkvzzWqowFuHWQ1fNRMkURgT+aOSlePjFBraZ9zrUe4yC84o5tC23YmqM3iy7GL+VkUS
rHeyuHJr44BTMjw8ZqzHEpWwEZ5BXXvPQQIOOVUjkJulnmGx0qDIqi2JE+GLlDHaDDBgTO+zhREo
d7HS7JaF0FD7hho472jQqrodmnb4HHRBx/ch+Fon7ltja7IkALggKepn+HZRt62w+3/W8nh6YtAf
ymPvyHShHDzq2oElyNjh0sR6uiFieO5dg2RTgsiBknZ+nZEzKLUpC4oR3kfpEknSq/RMCmBNdmwp
n0cgu1/bIpq+ankTdH5odtLXmpS6x5ypc3lC7cLSG4PAkFiA3qhtM14rKIE4FVSI/rs0Q6T0UIFA
vsuOs2he41Dt+0ujGuVGzcaIKeLCmTu/0ab5enIG61tL8glgkaiwvhRDWpcMzKbksPYUo7GbaTmY
HYbVbGAJRhfGfKA819xukLuLecybmnMx0MjhGI2m2qgmi2qHlXXtFxyLF6bO09nLk6I81gmVkR+j
t+venBAm6CsDXR+UIhSVCcnnc8Msq7HRgHffh/rkcHelF0T1QbQCAje6bLpHAzjJQZw9E/KgnIEb
MAPPLYdyPis5hMDtsQW6cBOaz0UqgbV1KNYh2pVcEcU4IwhnU51At47qJLtoiXe/NiVd+6bD+UAl
kJY5JIQhN69BZoJqLOWpG3G6a+m7ikjwJpkh7eIy0zpOaEUF7mEALHyw5jC2tpTuFQk2zjDRwR4S
Td/xNF0YjdDokvrwXHSSb+QJDveQVx04R+AbR8mqgwstazEkwftkzAHtIiFTB2IjU47RAMZiAvb0
NOn1RTDppnHqQ8uRYYQQA4rOXqcEn9qlDhkKu97sYhKY74CNWfVBD5X+3ET0nDhFFe1xqHN0Jw2L
T3GMZIuRfGQ2Y5uFqXFfarXSHEK5R3dztGDaS3UIlYZKWH2vqQTOAkzNQZAAbe6juhr3howguEuJ
4eFKjk0FBnwGecRoZeu9gfI+08kag3uHcaHIi3tiT7bsejDSXdGH7dbIonrP6WM326GSE8NNZhlN
rkGPOc8RQ/2bIUuI+nM4rNfj0qFiTNOUozfU413HLfRBXbSaaydRuucGFPaRBB1YyeZkR4jp81De
O0OFbbJRghz7RgrLm2LGVE4hHKVo08p9/GrpS3Bf0ZPD89D08VcNWzfieBLpt0Gqs9/idhheCaaQ
3mprxA70r68+r6r34rZr3t+702v1P8XC9WtZcUMmrG6dw/3nd1fDewNG7f0f/GL7j21fvL12cVl8
fM0vf4JZ3h9rYbHq++UbgDZxN1/3HIyb97bPvm8ufC/Fb/6//vDHMvNurt7/43+8vsH68Zlp+xtI
kLUH3fv/PlDr83tTvOZf+q/lr2vQ9WU/1qCqAxGQFZfDOk8kOCv8xR9rUF35BH8eRyRjmdx7VRNz
xI81qPyJRGn0ExFsJVuQBlkX/rUEdT5BGGRk1LLE2AKxV+a/sgT9YEcANy/jRcCc75DkRd35wZcW
60jKkPQiZPopPIfLEHj9mA8XUmQMYKwkXGQTsSs/7abP39v0v5kR/b5RMbmJD1A4sD/4ZhIbyvBI
CgnoGTW9TsHHbRYaJX8wenxwJPzYijDCYRnDDfdhK5pTh3Q0+WiRPSrQCRwJsuwyG7SHjaL8w8bE
Qv0nP4LYmEKGoyV2JstCwYT8eSFPFExgYUWKXACoYp2TB7uSVtz29zvuv/hIv2zlg+sBXo3KkoKt
DBGBAvlY2Td4Kgn3nLrgXzOqrR/IwVCFw0IBLvlxbrjvlchsApBiDCIau9GGeF33i/WnD/TrJ8Lz
g7fVQk2hAgMHgI3s1/22hPTajUi5vti+XIUb97BzD9ur7cHdbk/bG/5zcHd85W42m9D1jvvjtz1A
afebv9/vv43u9e0fvLCK2N4/j+Pf34+4Xn4qyHQm5shaV679J/9uu3M33mb/hzNldYX9bhMfTFxp
CXsXM8a1f9qf3Ketvx1c9+A+77bujbt1Xbbp7z3fv/D8i+21524u/D+8g3Wm93fv4IPBK0+aVpcT
5fq0vXo5bO+27F/v1dsfvds/bAln1e/358eMzhZBKBj4sCeO8AWfThxX8X/88+ple9r7Vyf3cHo5
bV9OV7Xrb0+nlxfekXu5O7g3h5vdYbfbbXa7S/e82XtH72LPmfB8eentPde9dL3znnft79lhe9+7
vvBcz91vjtfexYXvcbrs/3D5rSbQf+45FAON9Q44WEyiZCIqH/1qS8b0jKbTL1Th6IDSi6wUTri6
kFNhhwWBPEykexEKo7R1ZGM4deqgsoCGFGi5bZfNDygB6eSNqZREh1nrjdeZBQCuxSBWNQwuPY1V
4hKGjrGbiJVLaKPD74CQjlB8OgoxOI9ykl9D4FMLj5UTU0iYTXXSEMjQqv0MJhHWsioFxdnSfF7c
XlHRGm16Pd+Wktp+k1dNvqd4k8dNY6bM2vUBCb47B+Tnw0iKbHRUVZLL0Gi5U07gft5KuyBgY4S4
NbvEthEX0zFyiKgvdQ1oO+YmZreT2+JKZqbsQWu1vDxFrElJRomEFTQyR+71msG6d4vDaNTxRaiE
tNtmyOyBieUkwodXMB0mNbQ23CZeCN+LtTm/D+TaomejR0CgSny7zWYxgxgnlNRkzUaVaudpiLL6
uWws3DS4ykv4lLEGd5DRrMrZyIQAnqZUGlUv6apacUnTIbyCUiaKCNoiU2qRe0j1wAKNwoMshryM
1N82e1POMYAgn+TpiZwk1miUs4OxteomIcICO4fblLL5zTQr5Vue1AapjJY1OycxPKBv5l7Fzyg5
lXPumK7X9lkJhtOtMOxiNEqq5iqrwtEGrJXrr4UaVrct6RbPVl1nX5rCACtggVzt/bohuM4dTDk5
zYqemRud+qy9H/IyCrdmoU+T19kTpXUyGfW3ohsG+p6dQ1ClopJctamqZblt0mEyvU4S76BIy+gS
vh15VkwckqDTqHX0AsAnPStFCXecMkovfDlU2C1AB0ilIoK7U7aaM2bPfT9A1Esipz0NdCOBBRIP
yRq60h2fDECbIb+2DzdOhta0z6shfcSaYMQ+SQp47ZoSWwXWoRKLlBipqV0OlXObt2XVbGd7aYpN
wxAHZChO+HecjPYJCjid5Lmwp5nVMIYRcl+6Lt23UTo9193QKS6Lr5zgmwqPGsPd1jedqAF6tTUB
KWfdCGERpy1DgV6gZMP1LCvO10zBbULIeEzRa8ddfoMI1KR308A5gl1wku4nplzJNSqptJvFlq7r
kISrjaTp/THFq1lsbcmuREet6yav5iqahckgeSjjGo4VHkGVa1FO0NtIrg5OGu3KnGHPcE68KlAz
kpEliXC/SNdJwGsapuz3Spe010zm2z2z/X1xLVNZ0zFSigFiPByr5rLXOiPfQBorZYL3FC3aNp0G
KI8oAAc2U2m12FJUp7oNhLCVyLH6VVnVrlamadCuGlgzjrRHmlUbk4VMRvsYxaxOnb7ZxkJIg4GM
piZrRVrvocOpL3UZ2Kk/1/kUnVGiissGSZPrXkh0xSKxMKCxi3Knm7lx3zHa47DAytD2RiHztaRf
0QupIc/u61UJjO2ioUZdFcKRe8riSkI4JAMYDbGCt4WeOOkxbKnvOiMMWtJ+hPxIA68GZr1qkkVT
RJsQjLOB40LoltjPoy9OXaFmVnqDIw6ybXCHfQKkX55zJJZVBYUSjSLa2iPpIKGWopQuq2rKFUV9
ZwoxNRKyqioE1kCaTeyi8jLd4cUy36a2Dx4YGXS6A7oSfQz64eGdM2gw9ksZisVabmlr5WWGwyuM
e8qxyJa1W30t0orGib/Wa+lGYJp0L3NJvoKhpbQzMOWcsrXga9fiL1gLQYOAjntrLQ9rkuzIzxRV
Yxcn/XPAfYq2u6gqo0ajvsz7OfcnUXVGjPFcj2spauoZDaJaVKggLyVI+GvhOq1FrCnq2ammNbeF
mTfg7ISxW6EV2ZS/Q+0E9+1aFCtJar/rolKu1qI5Wwtocy2mY1FXN2uJzfXDQwuadXAmAUclj7to
CfkQlTlZnw6qZM9VfoBuZ9xLMv3BbYepmF52pRdHlHrGXAdR8xcAbGf2e92fw6Q06wMO3PnOBncm
9qaQDfTcTJAQQP+aCBO6LW/UStKNE724i1koD+0qQpTmVEJFr9qYVMZVqMCDi2gR2kK/AKyOlLHK
Gt0qcSiJpB+MVfigp4AIQpw6DMplFUdy2YQlJ9lGaG3NVT9ZpRRSeLTgLPJkLxgImwmBQS4IfLWP
+1fsLPpTq4DvJQQL3q5rqGb6CpeVpBMtUqLHVuatebGcR4QBlaQHDUvdvpGvkzGT3pAa5g9J0XOj
ASU7egN5fIvn4HFB3+97RJaxDbl+amZucvKerPArNx5DPSBYE4DXk4VGiAZAQSjKjvQlHALUBHmq
kMbCoc1uiONYNDc1Od28eM70wJ8RWFtPpisx+aVekCE2gsggiUxNgnQbWHF/I0UOz2jmgYFOF/Fi
OjtFqeOJAhIy5QazWRNuS3T/4hjGErcFyeQj+EurRndWO4MMqMrW+SY5+tST1ihHdzCOJ9WzOqns
TwmzMZAQMS1SrzVIw8Wslt0uZIgw85fcaKYN0Sglx3zJQzQfWvyI6SrDjngyGmYU5iEviNTElabu
W0Nt25sQnvaV0s1m6yZZmF1OjlLGOKKU4XZGCA222OmU+4ATSdmOY1JNhLU9OoAacGMVGh+yUQvS
OqscNXgql+ge1Sy/x8+VXhEXrV3H2lLtOGGHnRPhkfazMuL5kC7aOyPMgu7JaNm1LVECge/VCPoJ
1SC+LVq0fw/jsilTLXKqVEEML3VWouAlqdph2ZqNlMDinocOWisAD5J1+pEOPmIQUX30zg03lwls
8Yqk6lIMlLJd+UUMvNubI4LUXDu1mqfGSnlm4rPmNLO4+BQPC7xxhr8ZT5ul5cxzWX1oz8Fc1Wez
N4KraS4569pcHHsaZacB/Pd7Wdnj3Uxv2/YqaQhRIlMa717IWX+Z2E32ovdy+tanGD98yQzKz7LZ
zKZr1kj53ig79OhH4IjDH+YA/lZ1s9ccFcmSISdmKtQPpVReA3HLI+vJiZmXrTUWQxPYyD9s5NcS
lTW/2IgYPDPYFOX9hxI112IdQxNPHx6BzkarNeOo4R7CbNTEPKx/X2L8qQD9KCR0RCCQq6Rcb/3r
py9XoXvlbp7Pnuz+qTJboUT/LGX+VunaH7SElNXqAEn/+sI/+b5/uqLqPlF4rzWvu63dK8rCLxTe
LjXZSfyEX6Qm3964/KsDPxSlKiUrFbt7dvkRX4l6+XDYnfnn/pZyzT961ydKM0r601YUmL7vnb3t
9rDhF/n+ePQ8UeZuT5ShV1tRs0XunqKQ11ASbn2Kvgt+kQLv6XQl6rwrn9f8fpf/sUb9IBTZYVCS
dCUK8i2fkXfn7k7+Yd0VLh+Bd8V/vT8cAG0do/rdARAn909Sw2LNIzwFjvQTu/N0u/fETuAL/8r3
Lg6HE3XtC7Xxgf/5qASH3WZTu3y53bNLT/5+++Ju/aftbrt98Q9XVxwOZJOrm9B1HxFRtuxFjtPm
SM395N54R3c9mw67w9Xh5v0Quu834o9+ubt6id27xf0SugdOt8PNzdUN376/I8ZsXers8y26AP+8
3t9ubvffOLD7/a17d3M4TK4bujsK88fL8/nxfNxv7g/H/dvttbfZedeef/I2m1vffb0UR5Dz7JaC
3N0cj5foDMc9u9tH2li1Dj75NzSPk08Bv997fLwDZ8yFt9+cORPWX3y45V8LCeDWv7h+evL9W+/t
D+fBr834v18R4kbw0wFpa6JsLXFAUCme2BGcCN6lx4nq7S94r573J7HJ+FV9/fsWP95aOptuntji
1YHT3/u2P8QuB1Sc6FxxV3xIriu+5XLh/7lHjrz41r/a3vl3h5uT/1Ry0Hfu08UXcf3whq927u7u
8yBEJC7TG04a73bDVbap3M35NXGPnGdH31dd/xqx5cVx7zdncV377t7foDa5R3E3+MMVpgj183en
+gdVLVA6PPR8zpP/cncQl/7t7w+dLouL5Xdb+PAkQFpUaFhzN+PEueKGI6SmC7Hv+JTiBsSpxYnE
+cWVw4l2wa7i9Oa2xbfsD36255w8+ZsjX/Lb2wO7f89Pkaj4mivB45rykQT5k/x58Svbktcf7jh4
3Cy49tYbotjiYeu98Cu8BdfjKIhf55uNKy6nPdvld/mLn3dX/HkuAf4Ul/LhsBF329PpyUcSO9y5
7Cheg94lzkDunLw5Xs/fE3/Mu+QLbhEn3hGXIsIpx/VhcxS/ujkeOP7n9a7Fp97vSj48h9bdbvac
z+I+L+7hvLcdr7zxXvmrXHTe8SwubbGb2FHi1ZwYOXccDpfHv14P2b89TD97mGBEcKL+9x2km7j8
x655Ld7e//FW/uNcNt37L62k76//y86kfaIdZNIuQoEkTVlM//7TzmQAJHLA9X3/CRfgX3YmXgX9
ANEJrghQVUXA2f7qJZmfMB0xGORAgKRoB+H2r/SSPkzWYlvUaGVh3xM4FjJhP/SSyFdrsbWYLz1i
GWFR1zA/c8JKS4XBB0tzm2om1QwI/E977PP3a/znZtKv91Dz+1bZz/TJYAfizfr1ri31BqrQZL5M
/dGJ7Mt82KglVkYz8Zfl6febYrH3y22GtSA1KDxj4rYUunMom79uTB1kI2UklcqzLGdg6qvpxCqo
GzeD8KLUY27sZAV4x0buo87y2tW4Eq0mFmIZI+fKWc0tpvC5dKkq3Y+r+WVZjTBMUQaP1WqPkVar
DDbpbPTaqUszz1ztNFODLrRTV5uNNWtZtzFW+00vnDgdVvHQS4U/J1mtOopw7ZR5OfQHUOTmk1aq
KiDz1eKDMaf8Vq7Gn7FpRvthimqt9lDsMQfpVowatVqGitU+FAgnEShxTEVQujEYGavZSF+NR8Nq
QgLJWjCepPQon43wKQlvLsGOtSFv4Ifnvg3i3hTRhflZUoXRSbWHWcTEhhoYVcK28A7kBMxudAbP
0NVD0vMuyA1AbZK1RE9g/euzcRxTzbiQk8kilRxae0XCeaieY4PWG+4c7QxBB68MKtGNXoVPbShF
NXmQCUndOajx1tdMTKg43CVyqOYmRYVtmyZg9iDoUL4kxurJgJ4W6hcJyX3aKEoQNn5uz/O8reSp
aXeKjtkIe8mAp6dUlL67Wexc2gGPKqUrPcqstykmBBusyNz19MRBGGwb8jDCCxTEMThotVVODCTZ
5VPZ28l7DeFiYl4mqcyNCl4WOGLBeA1ZgYUViXnY4eQ4OPL8rJcceMtG3PjOFEfjVtWaIr3qbPxx
Hqw1GR8xzcde+GLwiyj1kpQ7Rnaq2rdqo0iOEhMJ4WZZ0NdqJuaiuLiuhzHpSWUaoq+Q4KDaJp1c
URbLJoafyMwTdiFxY/uy6WuUCE4xwkV1/qIamyn2/bnLX7uQRAR36hLrXCJy3hVZNTq7WBvVIykO
C/scuZjMMCVOvjExxIiprc6FeUQsThbchyEsut4KtINe24mQdOUWRSTNu7uIlEahug/9BY6kzhF7
jcFJ7MbSZWeqUuIPxHZlBOkunYR/K2o/18pYvWK7GhofGwfE3IWU+NdBm7ubqQ/Dh3Kao6/kSPSX
3WoWkjjRRAwyjEovFH6i3hDx5KpJJ4aBFGE7UlYL0rzakZhoyPn11aakzMs4oSsI+5LTdaqxm1rY
zq4iHE441LubbLU9YZzDIqhO6UNNOAymQ/xREBakzrfrcfo6rP4phvY+Z6mFqaoqmMFyceRjtrJI
QrBdkojnI12GSLyXAa9ZuNq0mmh2jE3YNBNRbBHQP8KDQaUQ8KqjD8CamZ7Ip7I+9ww6dttFuMEg
fikJsnePSSzQhGFMNfvuvW9wkS2jqqhb0IDOu0WCHMnLhp7eMsZF0MJQpuk9hk4saSOzNc9TkqfV
VoPXam5oc0Qd8E9hZsvI3rqPV4tbudrdpozrlREx8ng35WqJGwxt/hYLn9yC2+NkrOY5a1lChgiF
p04W7rpC+OyW1XIXTgH2u5pYJax4KpgRH+wGIVqAx60vNL8w7rXCw0cuc07EQmlVwaZdbX7MemD5
m5HJsAFIti5dMDOHLTAWDsF/L2iaD9maghzJ0uK/X9DcvjdhXP2yiPnxmr8WMeYnIaYgqkDcXB0g
Py9iVF14XhwYSRiwf/LDSM4ndFaWN6xjeOLznKc2+2sRoyifcOqoKp1XAbGy5f+fbAA6vLwt4LEO
HnAadeqHRcyQVI5dTwNPjDRnBL9Jn5mBeP5pn/wXS5ZfixXRRf51Gx/MInrnLIkBCZBWJVy0cG6j
DcNywZ+qLuPX5vv37YBnsvgYFk4b44PEAwQNUwo4DJ6wWUGOHcopw79mIb0VpZ2/9A1KsBvDw37m
cW+KEbWxbXbZpHazD8JCKUiMy3tpT441Ld1kViMAWcR+Pal2MycEJWbpN8eplZn4k6SeN5OpyDdj
MWg21rU6s4pnMobs8BDiiF5wF9dlfTni9cy9wjEY/HBjQ6qVnYTLDiiyXcs0eRmcfrTqkIFMxp9Y
TOHXaZ39GMk8xHkvGIfhGtW9F9BuJAzKsIgDbyKik/aKlncN7WQr6Te6JjrBEOj1rxVzVmBVrKLC
KUkm0B2Tx4S/aw0tcMIErFK9GNh3AUyBWnmTw4SwMdliWqchFPg6kelKCg23qr3cUvrGY7JXesTa
iu2P+WFQ8wyeFcuxMKWOpcyQMxoXpUKh76UWO2tfMl3uO864zIchTsan0sEt69VQ+W/lIkwOqjF1
GRmNi3MiE8CsvVHBe+UmjZ0fhirtZDenpf6gVBVD94th0z8uhpZk8ZkknVezhWShOfMjbRGmGysn
pjs+la8MWnd3Cv750LNqebptW2nJdkz0R6wqCrMZXXsGHb1haILcn3zganBbS4rOBhvPvJF8oHt9
7kbmWmUiuolZNIh8mOfxTH8uHC81u80NKBxxH21BFqYPMdCO0osqK3zo5pgAImVuehZoua49TkyU
poRRxumtCg3iIdAYsfa1mVglH/xaeTmECOUp42DLUesC6bHKnYzzdWp1EsF12YFQQcoUsn6XJSC0
s+VaHxccBM2oNzgVjNyIWIuTX+MTEEcEUWtpzm2bS/1r2EML8BS6paQb9YP+jYZFEHpI/gyAQzQu
JBcFJrSZ7W0BmLU95vyuy7voEvhk7AZyybyr0nT29WjYLcPxSmyeZ0sF9i5BMtAvAmYrU9o2nZ3g
lpD6rwRvRD+Qmv8uln8qlkk7+H3mzP/KX6tfQ2d+vOTHo0UnI8Zy6H4Y1LpM3lnc7n7Ux4bOj4A+
WQJrL4vy7T/rY/2TzjgPDjcRycxr7J+fLJ/glawQfEHuw/as/ivlsZCgfpKoeGM8vSiOAVPwgKOU
/LV2FBwPEszBIHRh30HDYSwtdQveWrnRzYYnjloUCtHMUGgKjPujOri/f+wofJQP7wDkFRqCQIjx
iPvYLqkkK+jTTp+AfrJABMRQj8F+ThvpRbPz4CkyaNKRUJUrT0ZSxgnThi1LMrqpMR4QbQxcjSE/
eddwGy4OSVIOxDyFVvDl92/z16cjqwLBc9JXHcEA6mZ+kPLkuEgbZuCJJ5Tk4qZDtbirYzPZ/X4r
TGv9sjcgDQPDwvdK4AuLGuChYm/9JPeGcdimFI6LG7YYHV1rhViUrWV+TRj/IZRwopetr6wLO7Cr
W53x1KtOoDDIQ0trsB6CkJHUFDwbqZVMEZnAoMNVlRKw57UrXSOcSLi5ZFBiFElnc6SfYjuc1Fu9
VOZ5EzAZziz07CT9IVRKjdRHXLH10UwGeXng1raoW6U3y0dyXYB9AIjCW6GnkeZQsTJlHELfZmBr
kSmlS7lqoIUo0eCQkSrVxcXkdNJAFrIIZNZburtbu9YDcytPaeb4zP5XjT82akYjSyv4aWm2+Qj9
ggLLM2ENpZ+HFWXS2oUFTrVbJiJ7SSQh0/jY2hD9HooimyykFgDOHouDYG/qUPYeo1avu0OhJt3k
m5j1473ANxVPVS9VyyFMKc2Yd9NhRMUtrVsGxeEieSQMR+VOwlTVeDEg+PjQ6r1k8zjs0hMnLGM4
dmUPE89ly2Kt0skjRXDYqk94hMBFkNcNYz8BDwRwxubh7hsgWp7IOiaYM8mcnBGSkVTfExmjQ7pp
23xRvcZazHMNg+IxnlLixpjl7wo/IpXS3kAwa7k0EyLRKc1HKqypcWSyIptBabdqM8rNQ8HyxzlI
Y6IiN6V13Hi1nsjVQ2hacnfuJ1Jp3KRr9DuzazJ9w1i05OytZZDNQyYttnEYg3zCldab1fySL6S5
3nH2V6Nf2LZ9XzWaWh7agCx0D7qa1m801a7fjE6rjgz5R1jrQmaUd7Y9kM6bOopTn2LJoHM9B1Gv
M3M3QQ2TiUwneRFXY/w5t1qzIZR0ihk3SYjC9VKrAL9VKtSiBE42o8HZkzCTrutGtGFYTq59RC4d
dShU9PwhGKX8LSyqxHZrcBVE/Q6tfm/G7Rx4cGEkDfs4q59LheE7EMb9Yt8EShk9JUR8fiWxVm4O
U1SxJDWLcdrLZORJ55EhmR70SVQ/sV4ZRrfVRHYgqLybjPH6NzM2unxflZN2XY2jeY3VJuy82B6a
Z9JDmwkmbmse5dCxplt8xjOXRJsGFdNhqSPvcFuUqHFWoE+eVmIq2C+gGDikrGAeSsUScaOLdGga
rGG+AGswUFhRAuOr1MPaZeFUgsPQVemskFohlpwTrk0llLjGEx5IbtWptb5BeBj3ScLaAQ+bkm5N
e1b0rc4Sb0c2HzkTFbxUIhKneYx9BrKdxRu6tMR+p6v9buTTPDOJAiGC5N6l9Yx04ABiyiBLZpAW
lQusYaT7AL0Dt6U+2BgCyBdzmGqLp5HQvVlqpyOTMPhmkqSw9mneYE2Dn2gTDywZTsAqhk15famm
2CqYhte9RilNydcmIgkBaIfRzdQt6mOrlVAxIOe19zBEwnuD8vtbBGucka0ux2JGeMaydRgmurdK
4ykz1fhLKjfhYxlnZoFyaMylH67AEyxVTBHqKwjFqqb4zJRtYvkAHpdxF/zAprQyGBilZiSrWdEq
o6CsxJAKdDcX7BVlxbBkHUg7V1vxLP2KamlDgyqhy9ow3KYrziVa0S5Y/K0HnJwAX6w4by4QGlpG
EkeBhOEBBh7GWFExBvlRX5uk7d5YJIpZyWhKj5rgy0jDEj/bK3RmWvkzwzh+jc3sGrZU3brtd0hN
lquXjSPl/jJZ/efZqepHkp0JrhFcG4dHzrOafa2CcLxhGR99tZraOowwQ3e9QOI4Ao4zE+s5uvXK
zCnkUnpQBUgnHboIps7K14mB+DyPArrjQC0g3FWgeHpLUHnSoIc8oQlYD8nRGd6bJJxfo7y9JH0c
pE/YmMotSIToS+c05DUiiNwDQgMBhPhDaLK9qOVTFatkpzM/Vp87Lk4mk1aC0PydJrSShfD+Qxky
BXDIXNlDGEs4ey0QFAyFWU2a+1XkjMSpCmzREscQjIqVZkRSdnGbfmccCdxRuJKPMnx9D1DdDLxr
KxtJcgQniU+qX42OVr1hPWSeaxJIJWpx6ErmSlpSVupSZrdGRkEGjKlcuUzFymjKBa5pWslNvTQ5
Vyn2PcNTV7aTNXCoQTQBEKKAEvwnTaCgKHxDk7GxgYuaqgBaFDnIbcVEraBINUvUvPe5TO1oCMxU
p8sVQDgBnyqSOPncE12vbYiuh04VOsvwaNqxuIWu/CrJ1Ej0zZMovCY0FsIVOefQruaVfJVaWU1h
tBKxymxKrueVkzXT3gGJIOhZ60rn38XDh+JB+2kBKKbBfvz4/Joz5fU5fu3/z//+ubkmigde8lfx
IH9iPMuUkX2Y12IshdXiX3NaKxBAIc6XwS4xwcXC/a/mmvrJYkkNtYP5LWKGFNaq/ylLMcRFlqDh
iKgufuL8S7IUXvZfl6u6o4BaZlhGsaC5ki31ofXUVo3kYPhGwMkQWg+LHtjnBfdT6VdqJ++/rwXT
ydDvc4fFDOm8FZK8kVolTNY5MO87TW8JlQZFBUXerqVsKzF+fmWZBjnJ1BvhWwBeOHPzgBhfLwO4
pm8ZN1ffpcLETRdTQ8+eRp0rebNmtNeKHZihPxRYHzGAM9FC1LOYcxhZt34rZAyjvdIvd41RN/T9
UBBQYWwjuqlUmSwRyaY1wly3vpR72FMIDWpid/W+nynfNrNqAyWaLfmLYiSxReR7qZ9ztUO5Zj3J
yy3ZkFoAZon+FSe189ZZVoXT1C5ZJy+t5NzhPO2WO9kxG9Y4Waja+36BD0jqRVg8MRGoz67RFWZ2
jAZLpUVQDpmxyQkMmS9UNeP2GHYVCDs5ShcXe2VY+50Rme/SMkYvg2l3wWZSbJadIx2F1FMY6mc4
OV6ax9mu+mCjSU3NbQVvqe5FjLvda1ZQfNbmss/2o2GS5Ms6lWV7O6rTTdeNjeIX3NZz7JmJrXr4
rNP3hFH1W2MEg+vZUsuAcCBLlpDIU9b4pWNGj804kHbQ2gmOzkCPwsQvOE+J2hXPLvzrg3EF+GhA
+BqD7i3LkzhyYX6lsFGXcrqLYp1E6F4JWQ0CsVUVtzGkynbz2tCuEjNMdS/Grs7pYqZa6zZTHb4x
HYB5tcvj+f+ydybLcWvJGX4Vhfdg4GDGwh3hGjmLlCiR1AZRoijM84y3cXjtXb/BfbH+DiiqSWpo
dZfDV45w7agBPEABB5l//vmltwqzDmYW7S/VTa2XXXFqgUoJDlszL6utoRhuvEC/F9kicXXzDRER
Mh+Dnak2mTSJnFfUUfxz2BFRvSXDaik8IR8d+j7EL80okjsVVuynXlWBAwzSGOl2Ch5JRdolI8XB
OVnVedIuFYGh0swHH5hORG0BHRPLpchrRp85lXU/WEmGY392Z6bSqEm8WWxR+4gnpY2zZCTZu1Fa
O63Z5dlpWnw3MSwgWBSVQTSd1Dc04FBUbNvCFhuYaOLdSOOOt/HisH/bz45S2FjJKcopPtMcvOLr
uke5fENwY2uH3AeUkpzZoWrPbtVA4ytatKGLizVVoVEt1NndGsxO13x2vaao6PTgZwNwxYyOhdeZ
o5ftWZaao7bMhzqAUDRqPbTFIEyUE6auDYddOGb2maO6p4yTj49JLAT3VIfYaLdBAAk1j2Wl0fbr
ndUFzetQr+J2DW02vczp/0BMw6z+2jCaoT/0w6YH4xRqfXzYUcob6M+ZLEowSSEVCn8I6Kd0yrzf
JKknxkWZZf3KD4Om3sYD5Dh8/UNAf1Lj3PZjjDO27vtbtYqr6QyGp9ot26mKL4dKGPlhyYPC/pCa
xesyV1R11UQR1tEkNdT3coYU5W+q2N1J5VcdVI3c0HeWImhTYg5bf+SivrqLsM71KzJtxh3kXuBf
jIOIwYW0CV+JKnryTcMqMXUDENFPTa2FnToM4EewqbrlNY7gKacMGrfRhr6qBKdsaeIiiArSsIVJ
68Fnh+YjytL0mMeLYPANY23atXdNzxRFpqS02eciqn/1oq3sul3TWT8BoS7psbyMaTiIjwqXpvdD
wxzNM/gs5bSefDnMNrec9r0SE8Kvxyb2zww60811XmXpmREmSbTOaLt61xQhiUGFsDBsLVLOI59h
4eANOrosFMRnjewwmW6ipNM/JFWSjisv9JK7gJaCfk17FAJ6VQTjaYAuq2+MuhS3ubCY/Km5cf3e
MFqbRxdciboMNB1eTJQP2u2Y+N5JXYjqSvWV6G0kBwnRpwbWlbCIBoRlprTpCSDigInlYOvxBWT2
cOkHiqYu20hpz6j8FsUNI+iDs9yRg+AjNSujbW1EREFdFLofrIgXwnpyK3hyRJywNo1Arw+bqCht
qLj98NbseGjwNQBJpcpo97gUxKi+QW4DRQzbr67etpCPtwyM7XGFZxaPBu2/lCQYdFN+ym2YZcxq
7Vewb4P8gq46I16H8H+alYahI1lJeQt+VtqGZ5FBYH2ktRP0NVbe3DQdGQTPha19GEnlaeSLsEKo
jpdc2NYYdSvVQ0ZaiKmyX6tiOFayaeREprEKqDymUN7NLpUZuB1A5QRbIW5o83Oue5GCmwEfBfI+
zGwXdCy++wu/ZQLnGoZPe9ylLUpHHshtm5ECpQH1bgRkYgXN4KyhaMLl6yYyjEVnsn0s0iw3b7n/
3eQ46r36EpIg/QgMWYx4T4ce9ohuGOvDAGEmW5qlllVbUdYRnR5GjT4OFZUkDPNxH29dCLUrWNpp
hUtg4AGCh2/euwkS4bqwBvrzKAukDJaC5LZTaAu7ZTYS1IsoIvJf5GWeJButTfJk6wR9cFb7Lc1i
JQLttZ6nKnRKy+SbGscA+wZ8khJWHfYg3BQe0E/NCcGk2JSCxaJoezvGrNFH4pCqjBAr30u7aV2h
NTRLB18A9DOXOCNn6qO2dCGPOKBUlOI9X6MFphhZ5DpSqsZZVVUcukyUVq17w65Bidm0JNBf8oGt
v3RWqRG2dxVESJtNJamvnCpkVGWp6ZR+/Mnt1aU9ThhV4lYrT9JJRDo9UKbhbxIXlt8ydD33SvS2
OSwEUJuWAdlYpJa0OE7nbmHkDSm2Un7gHQ4ynM4L5zLM875cx5MMhFqf/vQVIyZC3uFwe6+n3mCv
QTYb27WddWYDWKzi3TYGw6gscjBuwMvzGPuMPiTKbT6ifi1zCaaHsZLV5Srv/RoQRV3048pNwK6u
OjON6pUzeLG/MOsCwnhUBS3Ya0vqNnCXogvV9auNT8sQwxCHsho2PC91v2blUbmIzI5NpisoqUNq
98Rd7UEx5xUb0y0CikQ2tdhNcx0ESk1bJl0ASWY12mIwW/WqFhTclhbdQ8WK8bLMINOSMeN0YjpE
27ZpThi9gxJlmr56pDhtc5kKWkdWQ1Srb/yAEYlL5iHlxaoSZVwvBqNmi9Q0u78s6DrA6uKolXNi
VYXb0Pmaw9AhPCOecug0/WhONoGp7F/QYLNbBdhNLZ8auB2iu8zKvleWBXGtv7K9yTpGUoOON5ZK
WxG/9K3HHE8aIDVAJu5SaD1tsMyl084mSO7mQg+7wlxOflgOABMy6xyZJjtlrF0Pq34oomNqr7Kr
160BnqaaSD5MCpstkdUom49wrSJUJpSdipQdia4NX/04KrZIl+1Y+W+DjuGldPhUxZsahcpfwz2i
pU1HvMNUYSSTNBlFYgOHE7XK7RzfPnFo2ThVkyQBmVTm2laFyw7YPrYjoMeaiUDW5M4ULiZd3i4h
+u2dzpaySxkXa2x1obYK1MOid9aoOBm3iZfGn7I0MhlbA2HcZlxAW541gmjpsJpIuhdVF5ifPY9I
FIJmVthrxu6xjwfT0I20LRXGdmgZmbgMGPlOF5Som1CyjgmOo4A5f7FfgplWcBUeKVXX0+WrDmxR
gVY6913YtOpGNzMzXTaDpt6qdPY2yzz2HWjeThN8CBzsRxuTcDfZCMVL0Qax22jbsCt9KJ5hi4HH
rifqHnaV1h+DOhGf6Q8ixrcGz6jIJVTfw8OCwwwWlNcgnHoA1ylYdiXjW3u3uAcCGvbw+5FpVzFE
GsZIO21bkvdk7Uc7ppN51SpqXC9zU6QfTZhKEKiZpPCOVld/4ki9TdezWnH/BUaqsxI4ReWx4Nar
lkzeTHxI2mV2TLkUQmSUKM65lfQEKGwiA3cCA2h4uBgxzWHZcqqt5je2tchzLC2riFEEvBHD0tIv
qRaMfJldo2xMr822Rq2pW0LNJtr8v6rw0u6CT0Of6SQ/Nrws73fV86Lk1//06HixD5AGNBh/1DcN
5mVRe3xUFsSBoTFqSkU5oHLpyBLUE2WBye8wWQR2Wsy0pPuPyoKNoxeFAvSLtNKYIAn+mbIkxa5v
lAU5lg1rKwO2oJfMptcnhTAa8TrgOBHzfppO6WXAnEIFkI2I8Ih4m0eyPRFlvgmXfqgNH3NapD9C
SIh3HepfBatINjiaeWbe6LLrcYyYfUQfOQHu0kGu/uSrXduvjMHqklUJ0/oSwNoI3EDY0KssTCmf
G4m0GgN8KieD5+Fc5G0O9SouHe+dN7Ow8pmLpUtEFo9bgcNx0nTk7KYTOc2LkqgVUDY6JxdMbqEp
nFWWJG+pRuv5C+ZAEZv0VubhpJvG7l1n2Yq5FsCxLqao74aVKqFemCXhe0Uz6yscKRmumG+WH1ei
TkYsA4DBSAPTcqVLXJiiWjXkMMabgC91PSKntgMu1rT0gyIzSuZYiLSP7WCotW5JM2fzRpVGRI3h
mES+IqJ+xaUrdm1d1xfFQHlsgVRZJlvKRn5Mbc73USql27GoXZyPljRBCt1LzI0qrZG9z+7HdJo+
FoR+mYG/JCRaqIWKp7Jml7SOU0uO8wAOHH0Gzy76ZYGxvF5Z8aQeM9rGcbd+7UVXwOPs86BTEIwK
jBy71BsS2ghVUZYrQLT9LTRBaRkxHS8+DKUlVKMm5SDHwwHbMMLPZmsXXnCHCEBbo1Boab7MbBXq
8Vonr+jYh4zS2ph1H+i7CKbwTetpQCWEMST+CiCznyzQUxP2QY3Cgr6kfhZDG5i0cxyBvDI6zQiz
JQtS8l2MVdA+KXTLM08pzBHlLW2rpzKRor/EhyXt0325UPOxPkpDV5nYiWlIXWZGX0QbxxJNvRGF
yPNtzivI3DpYna/jhq7FtYnxdC2LY/6aUQW2sUqEyywBoIwVYrIDzG7hD1ANVqgYGdkpNLbxgimn
mJWNkBmHVP/kiwOzmnarx8WYrXzhFiPwyEzRzzsqVj3OXuaiLmqYFDwBRYkrqcPYyshpQClEWlqg
HdLrOxjHAgt3ckFmnvRXPFz5e7OTTIZCwR553vlNgtIFt4K2TnKv0u7VS1mF9lau5gnGy3uQc8lL
23ErOmKv91mI/r0p8CYha6gdxPWoavvLklFZH1KbUu+KjAm6Z+w5Q3JTTa4DJ23OxsY5MzPnLM3W
JucDTApyN95sRbSlFjd7K0nv7LzLihsvEu2Z7yfkf4mRjhAXZFYYuAqrxJFDsjgk5I39nEMSgARc
DGWM3iJUVlclvbwnoUw8fU3moPDHa5UwR+amQqapPlMkee3K5FWEuaJtmFoynrJxkd3Sekym6z4k
vbL8GMpUOFL08abS+H3rYU6Vc5k1mzKBVhpmLGwZ5URencoUm9pYHK3zzk3O9DkHJw9RTquRZGrt
6137nkQOznI8lMW0xj5PvznzzPPDiGAvPmoCAtFLd87628ms2rVSBaT38awMGLNKQOLhXfuzdkAl
Bx1BtVLifEPKC5gBURqsWXVIZwVCndUIOptQJkKlK6/7Wa/AQ9nJfQUZo88rwFnTrG4o/WgSGc+q
h6Foymumq+XWMphlkVkhUZFBjsYwQTehnKHvyllNMWdlhSwalQUcifq+nrUX5gajw6R9W7wuZnUG
kRKlxsv8+NKd9RueNrScuEbW6aTA43vmbSV0X0AjmfWfQGpBhZSFMFOiEI2zWoThxM/g7kkVyZsV
JQp6qEuMKUNpUgKpOumzAqWA7n1ttHJa8SAlKkJczH2lodWvGdJU7YJZzdJN6ozLSYpcg52jTGRS
+rLRwCICZPss1hDGxqCJlBN71ssqEC9vvbkDPZfN6FkSs0/rehheRWMdZ4wlkZ3rWTx3sc8d7Qxs
t5K12dGkQI8CnqEt7wMEwinBn4Apnsb4OGC6ygZFFE9GNvfOs02RGQ1zT30w99erakM7Nq9o+u6V
lhb8mFZvsVSAWnS4QWv/bpr79ZO5d3+KaeMH0kpHPwje4I6yNH3+PRh9BlPN/f9A/qXTcOYCOITF
PVj0ieFZ/3djvSdgwG9wf3ADIRF+gQFeYJNqrjBDYiEfnwADf+kf/fxAXypL/4AfKOhHJ6B7FjvO
i5oX87NjJCASm/YTZStFWAeEjZSmTMJE+aEslOQZ0uvD32N6AwsKWBqdc/5QgeI3PrlKP7oOPz/F
b+GK3x7n2Snc5W3WSCijD93xWZ2NFf/KNXhxgKfXgNrc/Hl58qZ+QOc/nxmF+HBx/pST/wlDUtYY
f+X0Xxzi6elrdOmhb8Ijf/7dAzE36SVjEqgsQMrPn/Tdv1j7/fzIHX36939j9rIKE3HfK6CZB4ZO
oYT86eE8X1wI+RDg5RMSov7w+d0uhOY62svGiX96L9D0A5I9EkjHme96lSM+2wvYK8gzLao7D58/
ay/44f2g0dC695aoqwc8Cox95PSenr4pDkimAXHqPCvy87Dx/O9vhT87fekQ2G870NgO2O0J1bSv
N/vTy2DoB/TfYnB/2BrZNn63h0E6L37xpfDiUj7dFV3JyLUMVRgP3/bLh0E/oKgMXpf5D/Pnt7sM
cnT63pdBsw/wMENfBdL68Hn+UBi8IzCfaKr5u14GeF57XwVhMulDE4LJ6i9OH62M1yO9GubXu+T3
ihDkmvc+f40ISbVssiG0Qvl5sTUa898Tj1pcn189/1/YOL/G0kscBp/mUDu8p674lc79D//BYxT6
7QG+RJcyjHgicM7/TgbeD0d+CDXkz395tlXMAfCTv3wMiJ/+9y/n9+1v/u6aHv/wMLyvdtVdMM5n
O35Z5YPJ7D/uqvunoS8deI8/fjdX+Poi+OlBk52f7+rHA8nrIcBdPf68x4HT3ZRnL45sSEzR3y/c
N3j0X1ryYheEu8fDyAVrDLN9/PlfX/Dm/hPXPnn1PVj7wy6y78KxTP/x31XY5K/e7rLmGdb9y3O6
72/Y5uEf//n8y3xIE/c98BnjkLLgj/96tmhNxdK9/4U/23FFtlVe17nklLxtk8djzl8uHkeqE/uf
wNdf8niwh6OT+D7+wb9+7zAt6nmZRjOFbDfbd9Uc94dTqOY0aI8l/3S8wJ4Hl+QZqDPHu+w+rJ7f
M7Yjg9R9L8wvom3+B07j7wCdlzfmQ7ax75nIrWD3aomjGILN823tIYLb+xfw1L662OGGebzs843/
kDLuffAfd+Tvee2v8juuDFCfp6vWdVMnw9t31T/u9dxz0Wd8hfWrLe+R8Pm6H3KSfdf9Y5v5nut+
k7Pi9NndJ9Mowrl9l/wmzz798dfs+Qtbcu6Z/rD/0eX+mD3feb+KQvuu/Ge1959e7u9Ffl8102/j
wUct9Hv/7XmsK//FXYIl4C9/AwAA//8=</cx:binary>
              </cx:geoCache>
            </cx:geography>
          </cx:layoutPr>
        </cx:series>
      </cx:plotAreaRegion>
    </cx:plotArea>
    <cx:legend pos="r" align="min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000" b="0" i="0" baseline="0">
                <a:effectLst/>
              </a:rPr>
              <a:t>Top 10 States By Delay Percentage</a:t>
            </a:r>
            <a:endParaRPr lang="en-IN" sz="800">
              <a:effectLst/>
            </a:endParaRPr>
          </a:p>
        </cx:rich>
      </cx:tx>
    </cx:title>
    <cx:plotArea>
      <cx:plotAreaRegion>
        <cx:series layoutId="regionMap" uniqueId="{5CE08794-CC33-4180-A050-8637A3FB832B}">
          <cx:tx>
            <cx:txData>
              <cx:f>_xlchart.v5.14</cx:f>
              <cx:v>Delay Percentage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1Hrbct04luWvOPw8dAIEL0BFV0c0SJ6L7pJtydYLQ5ZkAAQIkARJkPybiXnur6gfmy07XZGpdnVV
R+RETOrFPoeH4MZe+7L2Av/tcfnLo3l+GN4srbH+L4/LX9/Kcez+8ssv/lE+tw/+XaseB+fd1/Hd
o2t/cV+/qsfnX56Gh6Cs+CVGOPnlUT4M4/Py9t//DVYTz+7MPT6Mytnr6XlYb579ZEb/31z76aU3
D0+tsqXy46AeR/zXt/9hHoR78G/fPNtRjeuHtXv+69vf/ejtm19eL/VfHvvGgGXj9AT3RuxdlsWI
sDxD3//o2zfGWfHjOknf5STFGaIx+/YH178//OKhhQX+BYu+2fPw9DQ8ew87+vbvb278nfnw/dnb
N49usuOL1wQ48K9v+fCwKfP2jfKu+H6lcC/G85tvu/3l9w7/93979QXs/9U3v8HktbP+2aX/AsmV
epj+9p8/nPIHIJK+wyjFOcvZr4jEv0ckid9RhFlC0+Q7IuzHw78j8s8N+jkgP+57hcfV8c+Fx/nD
8GDl3/6P++GVPwCS+F2Kkxdv/4oIwq8gSd4RhLKcxr9Ckv94+HdI/iWbfo7Kb259Bcz5f/y5gHn/
PAjVPf/wzB8AC0bvGOQKY/krPEj+Dr6mjJJX1epfsOHnMPz9xlcgvK/+XCBcPQx/+99/JATvEsII
9I7419R4hURC3yXQWyiN6c+L1T+z5+dw/LqNV2Bc/ckyogDK8YeiQd7llBDMWPpzNAh9l1LKEE6h
p/y2i/9zS36Ow4/7XgFR/Mmygj9I9fDDI39EYYrfsTyGbkGgN/+OTQEACMdAt/KfpsM/NeTnMPx6
2ysU+J8sHSrf/e0/BzW6N+8f7PiH9m8E/TnLc/SSGy9/r0hu8u16HNMs+REF3xv3/8CknyPzXxZ4
hVH1/s/VP26Ue/P0/ObkwT6r4Q+FCFIGUYogO75D9CpzEvIOsywn7EejIb9H6l837OdAvb7/FU43
J38ynNzwoNo/sKbB0BEnL/T2R+F6lUIZepeleRJjjL/3HvwKn39u0D8A5seNrxGB4e//5znxH9j2
28H9dz/5nw7uQH7Jtz/0aj5MybvvOfJjpH/V639M0//Ykp8D8eO+31n9/3o4/8eD+99VjfJhfKi+
ySG/md3/+6vfNggazatb/ztV5bu3jk9/fUtIStLfoPWyyO/I1Af3CP1L2b/LNL+56/nBj6C6JOm7
jLE4QznG2cv/AKPw/O1Sit7lCY4zitOcpTDDQEuybhgl3AbSQMZgEKUoizEhOYUi6d307Rom75Is
/5Z7eRYzwtK/S1FXzqzC2b/75NfPb+zUXjllR//XtzEoDm/fdN9/+GJvRoC+YArLpBlQGZImsOfu
8eEGBC/4Pf5fYiFtbjqhC5eu9sQRKlGplxB2KehVu1iI7bgkWzzwdqY64mKJxMeM0PQyzNN4U/sh
qfI06vedbnzZWWH3UslnKtrtEuUxPWnzkQmeRX12irp07LmOxrlq2WR3SIX5E5JpfemGti9xQ9x5
k87Ro2I4PKSJ2bkuvVrzGR2hpbvTXmD2cWnFJ1zny32qk/7Dktv6JsGju7DdhD8nIp4+67UbrgyN
ylbUTxOL7Fnct8PHsZF0Vy+te5rreNbc5E28W4TtL5nPfTl2KTltZhRzFK2Bhzm1HFhMXuZNPgme
sglfmpy1hzBl+oos+n2ctXgoxmRzu3qaPJdNnV3UXb1x0a2upGYcrqW9z/EYypHM930a057HzuVl
p+OtotOWFKpZJp4idTcg1HJDgvi40nTmMkPMFXnbnvR5e8zMeunUIMptMes+oHTcM7nq3bIYVdAc
saQMecO4W5qtrZzOCSw8z8emnlxllnkuEjNledFltSq9w33hpjqv8lqhtiJkzOoqz+xkHnVPXcMF
suiQWjKwY7SszeU2RXxNieR1RE8an0W3ow7h1EvdXs51M3JLNDsIrKIy7cE95TqvdtdRanfOJnqH
sO7y/TbpfoBv2+kBgt3cJDkSiNskq4Z6aQ40p1Wkl2pAYTrTzSMevkgb85huO5To9ZAK8TkJ/m7D
W87b+jbZ1F7Xdt/XWdVDFUjkV6b0yRwUzzV+RqL9ODVZywVRR5ORo2L2KIZQZiQ6bzXa4XG5WJ24
GXV7Suv6tG/lYd0Wf4GhMpSx84dFRkXTnyhq+l2PW1+myVC26/tJqTgt7BpdT2YrJFt4ZxBfvbIf
GjlSbgacVHNDz+Mot5XHS9FTe8hrXamGHccBVRRZPsVkv8Tz55yofejpLp6/THVyHaWVHrObRN7V
6z1e6sBpPdc8oLEgy0h2mRrFxYbzCuJwj6wut9btglkTrsigy2W+9lkmuWXLLp3S/USGUkzOFqu6
M9NySHVXjbS/yLLsNh8yz7uXNVKHuRlFgeLTmH7dDOMy70qZr8e6m/f95PAeETSXPWs+9h1pdqQW
H4TOzyazDgVK+u6r0QlHNLpK1rYyKfs4KvpRIgmW1w5VKuoOeETnSfesZMrnrU/LNpOC9zpnXFuN
ixAQqvRiN57PKffB7QMxXzuL0L11zJxnjWZlkq+C5/4OM1WRYAvTRoc2osXM2C432cDdFn9d80nu
ZSKLJL0ekXiCrL2T6cGivugFu2yT802T5yT1NwKJj4vDrGDWhyKx0aXXm+Rqsg/YRLqYhHU8LM2N
1BIXa20uaxSf19QHjnpmeSToVY3V49I4xX0Wroidrpc0/Twt/V06Y8OZic62xrxXPURZN5oqtv4a
jeYzlgnEpz53q/9cx/YYTaiaRGwL4ZqVzyP+IoJ/DMN4O9VbU/hRZ0Vroi/QTx6iRZ7iKT7EIb/t
Zf+RKrfxWTT3tcUW7I3LMV0dRCS9nuiyZzjaBTVdzlNWyFH0V24hhvey2YVh5d49UgfhqSG/N49O
s/FKkq207n6x8y4f1FkDVunoE1loMQ0b4YJuD3UNJSdr9mxaOEmkhwCdutJjVfTdhWT4sE1J6bPp
fg7t+jBOYhe3gcf6Y1efIiiDCE1f12z8qpuItzZmfM3FzJN6/br0w3Vn2utMQRhsw3hamycPdcEL
eV/36stCWBHZ6Ar6EcSsPI2sLtLa8zhJC9ozXYRIRAUe+7ZIO3Ld1/6xV8jvWGbv1jZcMbvsBHEf
abYU9ey/bM5UjmFdEtUf+zpqeb+GHfFhLsw4F1s6f51ietls6HbF4qJH8qrO5XHZasuNnsu8awif
5q0tUJD62Pg+K7ZpDcXC4jJE1vCYZajYmrQvlJGhkHPzUQh71S7i0LaxKAwenzJbf1iQf8pdIk7b
RhsemC/d3HcVsfVxzPZRPZ6qMPIhzcYS6zberSoLu9qPolTbMbXnzUCKNEznoumeGEsCfN2cLX0C
Tm5R0XYs5kzZno9R7zgK44Va3a1qu+OY1BVGgESHUQSxp+hl3EIkIHfjJyYh1uO7pfXjHcpG9XXp
1pVvsQjcMH8ISLZ8dQPao06woodSX/R6uYAi84iVudQ1jq5n3FRe4h5SNznNY8OKLJ7Bx+kltHLC
B8jVLtGF9uZzvz2lQ1vVBPN5ep8geeqIPKuH/j1VpBIzfmwksjs74emQh67A4rHp+gECUXGWbkUS
kXKoXX4g/XDSt0tyGRIsDsHfy+G2X9OiBqx5u858GJMiC0HwYVnAb2lpWH/lE3EcsDnEm9hJWRc6
+yxze0SZ3KVkK6jNuJmvZkN5A3QpxOKSOVzMWpcNxK+JPnm/cikv0/Ro6FL43vJslGWX+ZO4FpxB
scUG8GMxMAdUCvmVoitlbTlmZi9ZXZBZXiD7aJP+c5pnvOtJERZxNmWmDDK5c6yHUmxLtxjudbjP
NlMswCw4FnMhGndRr91O+vyA45E3jHA2J0efy2ol5DTFK7eRKJNU7cZu20kyARFoP2lDjpNfuyKQ
827s3yM63/uGneIQlQbXfNCklC7eWVwXCRFnafqlceQKDSPvAz4sLt87h68lhAohXydWQ2ERJx1x
hcUf5mkp6SaqNhf37dyVDbrzG6SO367i0VwOLdzVmKiyvi86NwMhCCeetGC9bUqKHdAwupSNV1OZ
a/8BmflE0/i4zKoQEXhUOreLJiN52NaDp0lppmSqlNzcOXBLU0CXmYqpky+gf4COVKbAZqRh+JTZ
vN4vnXoaWr9eJl2+y2q2W3ufnsQLo7uF5I+ZMudWaWCwseq5mLKj3PpizvWlWeWuRfFtgnCVUXle
+w4qIuV97rvzHGc7BRBNOKV8TutwQdnEE3m62eHrEAHZKdIpk2W9tv1F7yH+823G5TCoDz3OTBUw
VTzaPCtn2kJirD4zRdIn5RyPhbTw806UPfApHnJywGpfq2VvU/zFO13NsTqGPK+argZLxWWmogel
6spO0OLZ7E5TlhVN0lzIfm73aMh3Jqm5H8gHNw9L6bu16ldy7lw4wQuq/LDtasKOQO2qJFYly4Yq
p+fKRCUBVmIWWaEo0UCZk4Lg+nMNtBa77r03rsC2Bi6h1/2YPNf4U0yAJfFJLWUUTUU8Kl/oXDY8
MklBs8AbkVQquemmC2CzxZya02xKOB0POJsPJJ8g6VrByTTsdOpTYLaiWmFeabP4EA20bPXtWDue
DO6MbDSuqFlL0tCdAofolc4lhkZ5yMKHdvzUrfsOXdP1dl7rA8GE91u/m6W5jTytxmktSNQtfMbk
rokJ38IVnpjjLXqmCT042/K5hh1gvZcZzEPhs1yy/cborYfCLOjXGHflYvojbtOoFDQvpYr5CF8q
oPRJMEU0zx96KqsUAoRNoki2jguznPhmKYVWO7xlUIT792nXjBUQ4VTwSKVAzc+x+dCyT01/DDa6
SE12QrMVmAirWFYxqARGzhx4Ple6XrjVpCtiElTpAiw6RFXdvPRKvKO2S46gofYvgO4zFqv9BB8i
CXR+O51NWm4mbk86TX3pzQNq888eEj7XdVsl8/DeQt0Pw8TnKC5jLK/aCfgv7t36XrqaZ/llyuS5
x5gvsd1l47qHLDjKrj34dAjHTKRgtBH2eej6/CCMqzJEeNs3x7WroYykXK/1jR9v27ZpOCO3o0Jc
44FTnEAIjM2HmqgKBUA/1lwrUvbQafYDDhCEU+BJEvszzTBfybj3RvYQ/hTa6ig+QmG57hHas0wW
Zor6akkSXtdxFSOoJ0sqCo87X5o1XoB8M1bVKe4qta4fKO4gFLbTWrf7mWBbTC7BhRZCnmDk+Ia6
QpN22aM652lt2902DiURrFTBsmKTlB3G4W7ogc3Y+KSZTTVLxL2XhZMXZLBdofIAZELcJFHuLlIB
vCYzUAEXKFvx3aYkn5LowvkVcpiVwY5lUB1noockS6s0agQfN8FnGZYidsDh04YWTDfFCPVkak5p
Cv5FVbOF0vS54C276IU+y+XznCmeJl+m6HNYlNmjxu4WuR1Zl96MZDhFrOd+dVXD1ve9Avqw3VC5
8Fo/9OhDLuyhBrQUzMNbby+Cjub3jsVtMaXhsK3pbpAtjJVQ4TaWV4NbjrgJG7dim56jZYTy4qZq
dvFpWPP+xEWYt9msL2uqinStP+ucHkdg/2gBwqnacsQk533UmdN8Iad5Dmy1c1El18idUDmIgk5+
5AYK9Zp6ymMYYkttJ2+LTNOm2Q3pUicVjBe5OM1Ek62Fw0v/xWyuSOZkaIshVTYrw9zU/Qtda2/X
2k/g2QZGSDU+14GeCa13TCh9aHtqDk2dQATKCI1n69Lnx1GqSFftgiJ7kHiaxOXSTp2/pswvuJyj
Lo9OuoBOEt2WJF92tRohlgBsINHAxK9GO8FQS6uerkAmdfSY5aJa5ADbHk2RpjVk1Xq+YVqSzOwM
tO56PRAIpKob1qohiO1bM0E4yxoGgaZh88BTOL21nKKUnNRDCz+fQ3bXjmr4koFMUMY9CiWpR/Np
2+b2fCB12z+IdZCh9LbO9C5b5NW4Za67bG3vRNUHJKKyn60SFbLOQ09n8S0IIPOJbYb1Uo8MKuTS
uQ8tFMfjSAd3OckWxA0H7I9wHaKvywoFbbK15jXIM89bS3DGV1OjIkuhAiEz1pLnJLtZxkbcpeDD
qrbdSzjOgPKWdVx7aASrGFnlVRufoch90VHIdqnLb7rOykM2w4bT0SYfV01tNc9yqhoE9rdTVheN
6uaTTeRLuUUwwSo5mi+O2ohT2c4vc707zcOLspS3+T1qjO45MMzwYWlZfq9iGsc8CPjsUQvCCVVz
//5lutr7vGNnaArwEYXolC4ZTARpvACJyNmgrn3k2ZmeBIg+1K3y2jUMzzCL9eORkoheaGiAF9rX
9GIcVXy2aWgPnjJ1GuqFnjP74uS1P8ZD9oFkxJ3IbsoOPsPJRxrDSKY1e9LWgkmQzeiQhAYdaJ13
xbaFR5C6hhskxrBLRPRium0ewmZphZyxZWiZ2dNo7d+HDbVJodWLTeMwHr3P4IdDD+uBTlQF28ys
8Cus6thcX4YQ3Qq9yjuPw8LRTICyvzzSdz3dh9nTc2m82uXT5g8uWUnpUz0eQxiBR788U7h2+UC3
drp0rfPnGtAFdqDkNe2tvO6S2R/60eliMfORDvkTijtYNyBSBk3qyyTe6HkgrRGFYC//7SbQMzt4
bKChvvSMgSlmDjuXRaSAd0q6AgTIhfu8l9eonun++05jqk7rYahB1kiWve/Zk09lcyo6ST4LU8ef
hWrRIcgJFn7xrZsNOGRoILXaoatcP9DKLyMsPHRXIUgGcmB6EhTw+0Qt9aXuwWyXeRikA9kIEJQI
A2fd7tKpDfuui95738LGCERRv7aPHhtZhB4cjFT0hARJSvCq5/Am3xNikBDC5WbvYkoKLxjEC8yW
nxuLbr4F0zcDNrQ+RJu4d40CjXBYzI1gCTicRbehBsO/GeciRyvdetjCi4MSCasmK3zngWFR1kJx
yFOYyEE81AjG0iTB9aWpM3UYtdfcLy+tnWRABvOFnfl67CrKwA1mU2IHeGQdONuhZSt8O9F9MgM8
pmH3pEZ99c1MUMmfklncuUWAmTMjhabalr4J7Cx04u6bcWPdhCJKsvQGUg7moATs94gMn5K1plzP
8JDc0BOov3YnHCGlCC+eGWHEevFfoMkJJd2V7S3w5/pJa8iWZAa/hE0ChPO8cCGU5YiAMRoMESs8
wfXR7YDlY5Q1eZHQCGpikodqeAl+2oNa3kDCQzxFT4TVtz6HPMrREHZA0WB+A2WQJ3F06/CLRkvh
YcgmV3SyTzUVExfAAUtZb+Yw+H78/vhEpSd6hHj6tksxaFhhtvUhZvNDMsKiUQOR5U0GKb7Mbiy2
uR+LQGGvtKvBlMSMRztCUlMBW4d3e2wp2Xai45cNflsOSs43q4ZlYmeTNReRXPu97SGhvjnE+Q4d
vHnB8WWHbkP1JV3gY8hne5L42dwEFZPSjkt0GiWBntN0pPtoGeyJDg7qRR/k9bfoDP22fIE3HYdP
DpPo1AvEzsQMzw8BIkMQ0Ku/QZ1IzXg3jVNl0bpGXOdQe75llBig4nw/omhXWEF6JbjQEMVsit7D
yARKROPXjQ+spx8wdRP3aqBQh19KWj/AFaFhZ3RZh08mivLrSd1nQwxqemrrnZoE+TAxkR5qLboP
Iwp9wRTGJw1LorKJdHe2xBP6xJIGStt0eJHZxx6IqBgc4omKmj20oOx62NqoGEN/SeMbls67xLid
78XNrHuY6qOV19MCcwAwv90qPchUMv3a9LbYSJcf1408Zy057fLlJoz+mcGBRxVRV1GfsxJLku6m
zjjezdOx3uDmFZ0PSRgOkAin49RFt3JjM1+W9WTUTX/IMHS0Ph9OhDPmaprG7rKD/7AhPDM6f56s
tPus9w8uic4mYL0NTELJ1N1nk7iiEPtctRpm6CdTXzMQ2poQ7fy83E0keYYThgFa7wNUsCviTPbZ
pOmjxc2pFtHRko3HcbhckhFmt8UeYeYkhwHNU+my8fPSGdBp+9RBOe4ve8eAKsL71WK87jv1mNch
rqIOiSKFl4f3a5IdaxIX+ZqCNovvlsm9HxK7VTC8bAztJHXXluacBPJRZtkxnehdkrmzAV5ou15m
UKpEZ4e5iBbQl0Q9DRyGtac+dAdN85i30LBAtekSzvR6O8gGslGw/ZD2A7g3vh1YDudZ6TlQooek
ZVUjfXzLLHmeVHIIrD6ZfXyjQrKLiKnqjHHWZTwflguDkOQ6drLIcNfvbN+Iwjb9x9XpCAaUCymb
KjV9SccEzguSI5Cz+8igSsLRQQ2vUJy6FN+kYWxLZvFSNUNeyCVZi2GSt3O3flqES8o1QGugExDk
QfelAl2MZ1CsVKpObAbHGUjTtBAIEAmmg0HdjhVVPS6nXqMDympSzNLdDr77FHqVldM2N1UXMbPL
2wF07yFN+ARVqmSBwojsGpArtOQd6NjFOBNRpnpZ3/vpHte0TDvYTVyrvJyiDs4hImpOmFn0EcsG
HzpIJl4js3w0QLjv56lujtFGpjJNwbzBNO0edm94S8cYiCUFZX+m8yWKjOH1MG/V2mi8bzeYHJZ1
03vmSAdFNLoeIg9zdqL4PPusgiNJU7qoTz70wT7BiY85wTVZy0yO8W6GSrFL0kydxts0cyB5/m7G
/VSCij9cubQeyrmJkpcHkH3IvP6qA8JQNSmFOWqI2j3uUn2Rk1l/UqPKTxo4RpIgQLFdlsF457sG
Qduy7ERAYBuwKMuPPsVyl6Oc3Aqa+TIMwFtVoA1MH8skiwlNcTVkFo88XVNQrGpDTryN9E6EFsBI
Bb5fEuWAqenE8cH0fbnIpX+EsjoUdEbmaLwkDcRwg+5d2puVZ10rTlPRwdmXHFW7E0MGRbQGgHjU
5hv3adadj5OC48N1zW8bFtXFIml6YshMSpzMXcdpB7lr+kbzdZpbxWO8wlGRAALHhyBzrmJ8n0mW
cwvNx/JtGUAwqd2lTydymvQb483EUMFGb8sp6cTZMpkWmHzXPnRUagxzCUOnKOoxjOXxp472y1MM
B/LHzi26oGPbUf5yaM3TdElA2ptyCEjXYFIiC0wUjWxV+w2vIDYkeVPGhMzHzFkZqiTrgQE6BxxN
QQc+qwWrP2k4QnnQGIiecJGZSm1idpbkQNzCktFzeCPG7KOtY+9BFcVw98a6J4qD3QulyOdvlDeE
BMiw7Vj/ojN3+rMfMyC4rokYT/OANJ/XZRPld9qKY3VKN0ovEu2hV2qtxmobM9BK22jaqhcIChdB
ywRhG4574AB03A2zqc+bCbbNl2ZangSOoTZrH19oAUCXrs5zBdptIKXOxg0XVI3Dp7C8UFJqgKR9
J9o9UH2dj+nIkZ42aPYWOL5IrbkZeiUunAYMzEYMRI/N7kna+8s1jsaPc5w0Z6qv6/M1M+kNamV7
aKcoK1U/w/mOidPtwAYk4WwxbvB+i+cXtVopOPaLA+WDJHavNfROqRTf2jn/6CPVnU+pq6+GTS2F
3EAUF50Sl+uUA8fuIO5Qmw07NKZ8Eiy/iSO/ndsJztJB4h5ZKTNiQXBZWwail0r3cHAdtzyfqGfc
KqlBIEmnrzGZVSkH3BxqtYXTBbg1zNzttvOpWMtkAb1qE43dty6rr7YthtnWIn9GlJRwVDyqFOQ9
7PETSNjkLGmxuYIDYA+afsxgvGhBUe7bFFKMzOj/kndmW1Lj2tZ+lfMC2sPqbPnmv7AdEdn3kJA3
Hgkksi03stzKT39mUOzaScKBU+f2v2EMiiIdthXSWnN+c0GuCGzx6017Few7GH13MR79o1+6MkzW
3ndprfjwsaxp8zKsujnIsCMtBAjoWGYSC3bjdqnumlrmJ3kozaGkm3yUksCxteVUfqmjYGyTOVL0
WnRk27U6NC9oYMcvQ9ix02VtnEniYBqeaDTq6HhNd6Vcyc6nxRp3tJ7L0zyWU7lva2lOJF1gHjmB
BzRrKJBrXuuLQneqxum9Vm0qbDxdyGiOcpyFbNk7g29F0hkZfbCkshf12vfzLi5F9WlgOVQEP1f9
wXdzdNWomT3HbRyyxLHS3ERFwbKq0lokuudHRTdwRmfKtigZxwVrNyDHZX+s7m0YmHPaKxRDkxtJ
lQy9wJdF8QCnNDX1Xdu14WWNb7BIg64bSvxaeZoYx9XVlE/RjSHW7nm15u9g1UGZR5l/mRNS7bWt
K5JCC3pfIxOlP8XotNFJjRNlF92xVUkLnKvqSlU9vlStr8mGE5PDshSdqZfE8hWlidAROa/XkkOa
Q/lLdrT3BvIZj8oEDbpxZ3G30I8RLaA729npJiXhLKpzyG9TOkTrOGQbrUxz0cdl8aVc4+W50HX1
sE60YglZIh1mqMQk4AC8T6wuHCZdhkOIvKu4aeDdBDk6rsl2kBTtqs8I2XqbQk6Ba64KJi+owV3Q
ZtluTN80PKmnmHnAOFt4hrMakvKcS/e4ihxGZxVEuHFDa/2FjDT6SLzd0pyVblfSCB6VHWFnolUa
6tOVmvYUW+1DMay33nY9hywhbBop+0X65QzV3b3I8+7WfNPahT6ZfQXpQpUblKYZAntJfHjXBFTX
Sbv4T6KfbvzGgotaE6iFEf7ffFPHTT00IVqY2eywQEVW8lnfetPIM9ex+RD0OtrNo5IXaHzC29AU
28GXKyCjqehvXV2I87mPwqco1CTpj5tRHx8LS9W68y02/NNaknG/or44a/CgywQWa15n8yKfy1XO
580yic/gBhwqDD+2906xtd2PBArXSVg263oar3wqsm0IR5u0RRWvh8XW7blFFZBnajbto52medyF
NF/PsWfqQ8HB80BuD9WSybkLcHub8FFmNFT9TvvhuheCd7u+XPyWwjXq7qlT0Wc5QC/L840+zXSa
T3yvdZccGcx9kUfsPZdtd7TzTcezaGXxJ9u1JpEMjokT5l0+lMNTZyuQK/7TJCN1h01uxreyjcYT
P8f+swTXNUEkdzG6RbRraPlbglJB0RBsEjR7LOHKJlHk5tMaW8TDVuZ5dbBr3F9brF3o17I65NZX
LokrGV1D4EV7sM4WYp7CDYoaez0qj4Kf1T6Efj/H/a6p6Yx9Ri/6mZRDcVgXC8uggfAlWnF5pCGy
uiZ40w1ODKADaJNk1AFqcRQKFoTMLC/bCFUfbZ6wLU43ms/9hQ/C+cNg2BeDbSxdgrJOdFXXGcT9
bNZUpVoo0Djx0OynVfqsD/vigW1V+BTK8azsUPwlOV3NCeEcNY005c0ai/xz3NMZxfbAgRw5eQot
B3VNUGPPUeM1a1V7P6wMh3QrD1zCnnR9cUnphHOWwu3zyeq0vu/D+XHU10xsM+QycgrQqYH7CLvx
dg7a+Wpol+YOEqg6iULnz4J66q6wgfJdXhqfua6s99h/+Omitfm6bKs2QOfE5WDi8bxmPQEV0Oub
3GMLEVE/3DVE78gcmtRBDbxtlxLdTJw3J1Hf13jeU37FwKLpBOtBZqXt64tVLvoSfMXOtQPOZMKa
fa83fQFRHhgM7QCG1K3c8TUw2dQq/jAuQG4sq3g6xdvHyIRhuuAVf/BtJw69kudkMDdGQZiLLW9O
4P5CWi1WAmBt8JnOC+jdbuxOaM7CbPM1qhszfi0ag/3e6mdAkyWWOsH3I5A2ASG1JAWhH3tK7nhP
7e1oZ3Onmc73oqnRUXf5lV48Ni5LxveWOpqIvnQQv3N5VY919FEGUX69MhF91Rv3V0VtqiWhxYiO
plPQ2+r4gNrtCtVadcuidTrpqIlvIKyNz3LCMq+DcXiWZOrPct/CIAYKdtCT7qFGC3qpWKdh1toc
nsaGX/TsoY+L+QABdk0aipeeuzGsMmc3eUEis5z0fblavBetD81aVBnfAnwvwi6gl8SRMnVN15xX
aqU79E/g8eyiduHiMzqgoprsQyXMQRuFb9zCRHll4UCd1QN3N/Fa8LQp4uFhNL0/Q70VoruHtvSX
wrPhsDpHhQU1SNGtSUwwQPJta1SCAa4Th1qfeojiOwEsYTd4guMdR5G4dnVX7qBV9vux7uF7FMRn
y9K6NNxGQCKBlNch+MELhgr1zI68uIaTbnZjV/jLgtTDKYyw7UREXZorXujUE0HfhRVtz7c616fj
CgQLcgpcb92N5VVUQ6tiTbviWIKT0aI7T6kj9XXlWrnXpo2vXBPG57OJy4veElQwwdqcTrVV+9BE
DVQV7/VpkVv85YWdTG0zXvZ0mA6cQHAMsMMtrr4Y4HCIVNB5au7hqdgF1qAafVLO5ZAJUsOQ5G7s
cRTLbXmwYzddlCqssIJCnnUSNBKPsb9pNL1gPWGhJp4uXVIHBYO3RRi9WKAEJAWq25u6biA45bOt
zwJomyC+tvgikg1pcOqKbkl0icOumSZ7WoTxkIwDWXdkgakrbZ9/UlEZX23NWj0714ynMxdQi/uJ
Wph0jQa1F9IYEmQR1HdRMekvAm3nmS/oeGb8aucLiH/5NYeCdi48hZrvW/o4qZHDGoc+0PaQDpcI
0t1QQQ10PSRQlXc333TFykGzbRvoviAzYUlwEywvHE3f48A7dYgm5j5odVw0EQRaGEvxBYS98vyb
4dH2DjofEMXTiMBe6NDbQJEr0XcNnUUv4qoBH3abc5eILigeBWlg+i7lUN8FIEr3XQHw1Ggzot6b
YIBAkUK1803U5Ud5n7EYIm/ogs8s2tI6XAAajP45iLflNpTYeOq6QJcc1nC/F9TLyh89tMUMGRkE
eRjQJu7jxb0PovtyAFUng+1miNejmWezvPXQaOI+Spai727WtWmTni+3plrd3sV5uQ9RUSWQJPsz
MF/RtS4CldEJpQwF+upxQIOzHCJ12Eh05mUUpSBFAVXaBhVN3mWbIeuQ5DAxNNidgGUBB5kRjGrY
m1ZtVyRY2ZZMcX++loKhhMU9dkC2cVL5CvVSJG94fLZJ1HODbYp7L9X6Wcd4rVMzQAVuigydZotl
igp7CBiOJoON+7lr2/XBNFt/jxoqvoA5V9+JAA3yN1C47fFgg3HWX5xhKLRVxfr7QUKhnVcfm4Qo
rJYghNYOCbY8F2pBH1xOIKwEDsopq9ZC5B9fR/i/g+l/geqfO+tdqYvvYxP+/u3/u/z3LIZvsf7/
/Pfj4IX//O56fnHj5F7+6/LZDv+1h2T+bRzD279zDBj8/Zdw4e+BgyPU/8NvfkoY/A8Zgr8mPfwP
f/i/CxgwGSPc9PcYh5/yBT+EBI+s/l9/4Xu0ANlnzGsIAqRyEfUMxTE/8D1aIMJ/gQwTyBVEQPoF
DtD/RAsQTORRKAMaIEEaiYDhIwz/jhYoRE0CpgKOQCN0t0j9k2jBMTfwKlcgA8SEaEhDAVQjFpIh
KPQ6VzDV9RoX4bokvIbOta1WvVvHZUF1VhX3r57L98XyOsWAW/35UjGTYUQRXQreRhh4HpWm5WxJ
wsYNycDRS0w1och6/f30/5dXYRH9djNMqAihjNc3tHXwIRgUpqQqWJQ53tkLHmzz9e+vQvFyfroZ
hj6SK0EjGco3z40t1eyqmczJOEt3UqHBv4DWOF3JScsDyqpxV+lVJqNiNlnMOEMtAF5wKivugYn1
efr7z/Or1xjKUDC8RRbE6vhxX8VDStWycewQiOj8kTgUpj5fg6jdl7WtLn9/KfqraynJGBYOxiwI
Gfx4LYH6roo83mNRuQcc0AIyHj9suUE/Jk9k556mcnmaaH5aivy+ldOHtcszT+yuH81pL9DB/OET
Ha/4ZhGHgYTqEMSMhlLg2/L67sO8D41QGpYPdTF/aVAym7Oq6Kdhp2AFQM/t+9bsTbk17I6uDFua
nki3a2dkf3a//zC/WOWA8vHdZKDR8P198yZ62BGFPy6MYgzJqcEruxBCTH/4Lv3iHfxwlTd3nLuN
TVWVA8VWyPysYddl2m02Ay1eZ/+XG8K0DcEQQ4revm7nhjJvAUQn06aLPYtXsresi//wDn/52FSA
UpRxhX4WgcbXrzDWqMG2CrBy0VXV09JtwxWZSXj3+3s5/pS3C+W42youIolRCMeU1auvCeGRtnMD
9ciUtDrMjYVG7qGA7LTQ40VgS3PBJmvP+FzN7/75pRXDgkDIjIVCvLlBGMwtBT+BSg0Y2uVK5fK8
akpOJRTTm4bEI8jbMLxBSC36w97w86NVgUAWLaacCUzieLNVkUWHkjjI15US/WVl2u4Evchw8k/v
74gk4dUFmIfDYZX8+GiLoJ9DlFAegRl7F4TyeRbqIYfINVcDhGI9nkTCnf/+mse9/MfXqfAwGaJ7
XLI4Um+eKaC8Rfdj65M4X2FcKTqNw2Vst7E9sZSXYTqI2hYZIN0pSubBVKCZTBhX73//McJffAwc
aDKSEgdCeMyzv15VElx8HBt8DJTUNOFrXu06C5KxhqSSitH1h99f700WEGc24MkYwDKVLGJMHjeH
V6vY0y1Hgg660LAURcrWpnqsNRpvL12VFGVk0d3z+A/v9+cdR1FJkXXkXGAVfTsVXl202EQ1bHmP
Jk7AGoUISjIjhnhvKz/9Ycf51fOUHNdCbxOjOnlzwPBl2lQuAeivGzdTpgrR3m15YAJYriVoTVpt
NPzD7f30JUF9JqjAccZxXarefknWIqDgIlgiV9D4xKl+Zw0Em3/25nBg4o3hneEJMhWqN9u2YnAc
kL+IkinPg7s1noc019Op51BbadWtd3Pn/1APIRz6ZnkeL4rVwhAahYGJneDH5UJn33gBOSVhC61q
5ORmR4fUzdgwXpqJdcuRXUM3CTbJrojVQEyAGaHbOn6oAL43l0M1VPQu9sIgCaHmuDup1FKM93Ux
Qq5YfTOTzMO6aj8qaQKYkXGYI/C16qhfzju25i7t6ilantpRzCxIxkmYDYFRH1Zj2rly618g/ntI
ej0bbHwZQ/8PE+d4Qc+MHsGRJ+EccH4tdDC0+8EBs64ShBF7dj5DFOkvWTQt4SUiBo3dTY2oEDXa
StxkyTdjT7qJh19lrYo2HekogQeMjLA01D0eCui4BVWcY8t4oyvS+48WAA4uDDNlBKhd5x46qJv0
PZ8HDVOx9kiUsaknPClUUfqd1KQAswYB9VnGOVkA9XBkHw1a4Y9NuSI42iIS4ncqmvp219cbYH04
BVGYNUrnrUOAwG7vJ4bNDKbZjAREXEYEFo4te36yGbe9l67elgNbIFODLI5LuCWh1YkffX/dTSEe
kFv66GKEf2eP3Xus0w3ovjqPt6142koZIcxYqkWkTdxKc8cWNO+fUAQdoTGYmMVyRzvAiD0SBTUY
E2gPwvuPrUD4r9gjr5nbr30wFacQPdfpakHsdko8tMyPs7MBTbpONU9LLwBqFXEHcWVtGpodVwlE
Q7dMn5dtVFVK+g2CuKabFudbxAqHRImQV6tUQ58guKpuSdAVW9JpK+xlkeewtOPYk31bca1Q60AO
T6ylW52sQAt12rQk/Gqh67VJMcEhSUf4ts/B6uJ7QSGppC4QiNIWspFFOiyQVZIOLQ886qXebhUL
muoQtQWE9jiv8s+wLeDesz6PpqyxLn+q+pEfRbx8fIcHyZdscqWhGQQjIHloZ+7rUZR4X43gjxaL
UCeTLykkdxvp9/Boxy5dg8m8hz89Fftta1uZjkyXy4XxfrkKGmzZcInm6CD9uASJhq35LizkXKdj
RIorOEOxSCImWZuYCiNVAKSHDuWLIUW3gxq11Qdkkf29DGsY4szq8UFFxEItU92agwxy22NfRt1L
Nw9zk+FkCTtw9MrNSRNL/h5u5BgkvA0aGEq4btLRBo+xirf4EnEt3qShxaJOarq22LUC4BQbuBaT
CGBCXTLXAzZoii4MMRgZaIcQ44rVuK3T4CDYKuwn1nayTbkokWoSNYBXReDpZlPBQeu3IrA0oaFZ
WGpyLy6ryNh4R0puytSsPQKTopET4nsgXT9y0scfFHG125HGlYh/D5y6XY5MEBj/FqhMgv6qeTeU
m6hTDXUEvAb2B5eh2fYFEhRaD/gCMdOhMzuqgFWroGchoLciPlcsMk5KAvE7FYg2dZeUTOv7ghTt
dUNNhPOIjNCxbcSnGgnWBorOWuSFB2rTxi7107Z80T2FkSBzGNELPlYBCcoO7xssHnogg8c6L+m8
LbuJVc2J75ap3UW1kV8bU08NPpSCEocybVzxTaWkQ0nB2z7DKDcs8bD1OQXvdIyfYo8qmlvflVCP
4IrPVbbkzK6HPipC4ORtCMPLw7oDXBKBwwdO5Ra6g1Mmnzu5lsVp0Cp4YOje1vc9LDC8XIbQUlbQ
eb6s44Xke8TUkIW00dYgR96QRza2ZoGGC+MpW7epnLG248GnvoIJkw5zsYGpUtbewIAWoI6mwHxp
wdM+kbFpL3xO8iHtYUgFCTYVeEKd7NaHZfDLyzfqeAFv2mUezyRrGol30zHNPwYDsu8JIkblumub
NrxSkwJTEVQcGtgQGSi1wwy+Ak9DQ/QrQ6yEegmAAnWVHU3WBhzhAGL0JLHi8yBOW4GzIim2Zqh3
yvt5TFsGkifxvoKlTkgu9Qnky6M7TIoBaa1B66u4Gpsr0YfVlIYRqKbEEifvinBEkFfIFvpbPmnr
Dv1GPICuPBjtRc829yGU8Nj3U1P6POvqI681rL3GvIOVDUmvwWikaqiguQ6jWssDjRyiOK1accAN
FLhzprGLPtAGq3UvYw+so6zn8UvF5WQwR2CW8PgoxNcOm0SdTQEMvgyaAx4RkrH4sV0wFo8L7aY4
ZXqKgLFzaackXNCkpGbk1T1llXmha6UYQoZ42ck0Lo5mgSv9nSgtVMSFR15kgIwnoK/h1t6U3Sjf
Ycl30OmJ603S22bMQfZv7pGZphyzdYIzlnqqLMD7UOEPNWK3T0Xl5csaUWKzeRwrqKjCwXhqNiP9
+dwNCMeM1jGkYyC/12dT7LkHbKbbDyDoIdVXtWbqZEMSiqYYsTFuD34g8QP2ooana1jaKc3JFn/R
Y8A/QzIg4K9Rj5uESRVUUJxjfoXaoYxSx4bg08qUucWyjySyQ8sAFBMTNbAG2tF3ACEJwiQxWDP8
9WYq7gCN+gZYVu8AWkFLeHBxEL1ABtq+lpDJo2TTCM8eAKuO+NaVVYjAr52GW4GjjyAoETEPIwWw
w8lYh+zF5j4WexbipEzzTTewYEWhv6hQyjDV9ZRfs6nJ6/3M2wjBci4GmkR0Dd+NjYXNPPV87ZMG
n9ggpT2Id9qhRE47NgYn82p1l+HoU1ewGjU91Xgn1V4OLDggRNIeRDGPZI/WYv2MOHXIbw1X/Jjr
VMBouR6jMKFSYDsXpHA2mWGVd/h40YrzIC9WHEY1wg9gq/P4L9q3hE8N+xIAMnC3SWiMYxANX3Fi
oFhDaHyJRGLbSgNrCxb2LnQcYKCVtPmEdEA1wEzSeFzCmub99i2jYr/lVfogIDm2g77VuwKJNmRa
IGshuReMGqB7MJj+GT+rWXexE2GZyQB5U5xNmjZ752iMH9nW7aeVMDOk0cAlOQu6aQFaCaaNKQxL
Gej4uDmPR5S37QCesJie+yXCsN/JImnvFlG7FOVfrC97kOcL8mTHOFL/LZrkJcCfM9gB5ZfRMvhk
TmzBx7hAOGzjuvPpTHIRpJWkA0MUO2wkZi/QZTdgOopKwfDYc8x8CL/GHZqqEzosbZmFTdXAnjAD
GrpGmu1DZzm/WENpbzob9fB47erMSVAdgzfFTOIOnh+mRcAoyH3W8qYAjI6P/VR0Q8zOR7CF5yYw
7rxcG2zfgO4ji/hCh4iey0d1jaZ9SVk8sJOlLWIQobxl7zDDxNgENGv5oRJ2ue1CbGBQSubg8zYM
FNM6yKyeN+oL1BSD4e9hXXUuG8Z1xuQOJD5wKAEzuuVT3i6IbizReTjr4mFoUTEnvt/cOQL6x0Sp
3YbdNi9GJWUpGzD+LXEsRXI/PJ0ro+9L0Jkv+UjGu2Kuo9ttyykQkLkBvb0AFQ4BN+D9tGP0IW80
P2tnOr5UddeA3l4qxGXrmMCxAY8tEuYkogOdaIsHOGvz+wKZCmSDNopgG8hTuIV6zkNsIzq8xD2U
T5NfxWO0EliKCF1t7BCygfiDj1V37/ulVFllbX+TI4EL/x8rEmvfxEhCbFaRHc7s6VwMVj4tpoxf
oDp1zyyEE39N8fmxW+akqzNXhMNp2VuznK3NOt7O2OjaNC9s8STzdUBwqmHl3YYCQycAMHDkS+If
gE5o/FHl2Yhas8PIhnHBCO2kRMmhrxYWzEOC5IGHHNAHSNuPs8WfQlBAsjJY0JRkpAFuGAsg0Iun
rkkaRIb9TrQx+hFUY9HtUHrYc1BuEZbUZpotelbKkacPo9HvuMnDCGHMGUnGzrgGG17c5wDXQPV+
KutlIKDnw+gZxiI/H5CkesGcGx9nGIlRIaG4gAnPZFsgX90vnakS5FrdfYcjsMbGw4cvTefrx4kM
6C1CqSL8CGD8B7Q/yCMTiN13o1RTkzbTwkzamnaJkLSIYxxeOgjuynIWW8qjyl7rYQ5EpnRX1BjY
MlfdTjcRDGgYqaicymEQoBA3t95HJTV3ghfrSz8wdcmRZ8XknbGf3zdA/oBAFm1zNxkYvckERgCN
q2FRkZZEqTOEwLCyAgLRJ0HD6QsUYNhlyYQpK+k0lyh2KCrNz4Swor9ogqh+HPsmYjhZh+YTrTdY
d41z0TP3SL4fBNd4o53r+MctoEN1KFDmRIhP1RTF4SSbaEcC2TMcu6s8jkTqOWQ9Wb0fNMcmWGK2
QHRCCkyh2GN1t1ezXKb+9AjFiawpY39YMUinTmxF3H2Nb/MZKrWY7wgL8XEdagCdLdLX9wBM8Vzt
MM13Wqmx3K/GDDK1ZRleom8tPrvQgc0eGBAcM+ctMr6it31CMLgJxyypschpObss1qR+gkl5nNlS
RpVKtrKpvtTgxWiqZVRXqNUd+ODC1RgY04har2eu4hUm8eiu+9yDcO9x9tNInzQhBmEhc5nPt6b3
bbUz9FiJBjBjngy+jgAi2tB/wk/ennlVuziJig3oyhLUbkkrS4b6EHWV6QA9E6WvS0LRkuLURKJn
biYEpYsmLB+sQg+aAQ11n7telOjRR4/arZJogFErNCXfgw4ai/0C6DdKt2CMzkD6LPNFuPaYOFI0
rkVlauDNn1QkAmKnRVw9k3GNvhDTjC5FHM3chn0QoutbW/5RDYyok1700ZwOW4HJV3IJ8zPfA6mA
u3/My7Wqw6+kXhpzpgsiMaDKTircrWTV7/Rg13O/YBJJCnJ7om4/9lOFKHq3eQ7gbi1B5WVjhWgI
BIfK6pN1qNTHqMzVo4mV+8BdV9/Rqd9MCmEcfZKZgM9jdE9zHIZSxv2XhX3zlB3wHVDCbagwXAml
f8KDnKN+rlp+5mYFMFyuDs1eFwchynAw5+dQLpZhZxB7uQMTRe7isRTADIYBbVcxxPZD6IV/QS5a
YQshC3vkRYh6dAX7jUBMKd1Ot37Q6ar0jHkCgnYv7VaKr3neQyka5w3DKerQz9eG0oUmE7qyLZPb
Rq5Gi7BS0nAxHRh6rBU4Xr+BA4Gkg9FXKLNxavUDabMKBUsF6pUIjZT9FmBsxZADxUXOpajRFTL9
CJRCB9kGCy5MA2hXfu+aIIawgDMbmPfyrYIUOQE+TNbaYkTFBtZoXhxDJiEc4i8eURL0hWPEPno3
MAQHyrn6JC2Ci2hLeNFlrShKjCgL82fCjXmHoUyggFa0RoBYOo0JJjPmH8ltr/t5qbM8XxZINoGO
HZL6rt/Qg64FSKmpmM9p2y0VFpFwn6OO5M9cVtstvtAMTBN34dNGlONJNLv4I+9QAkF7AleAvLbP
vwZw7x65Pla6Y8nzK0IwuS5BNIDg9G4UzWLIWij+xwWnG7KFNBNh7C69w9fsqO+g7VcyaN8jL7p8
XElnAZIMmPGEp9nOG3bHcTu1RQfCHfXJjREg+5JCwidLkNzkVwqYXY+hDivP97NtR7sHqYVZDzgp
dJ15nMUXYpwx9SllBfwkDEhqQvnyTar9ThTc/GUj/P/BNnx+/Q84/HsQ6LcxiDAn//bWfyYbvv9D
D6+GLeL//w42MPUvJYAvqJBhi5J4vX+DDRH/Fwy2gAmJUfDoho9/9H1movwXC2MQD0phdixsohDW
xr+5Bo552fIIywZReDQb4+j/zjVIgFUcM84jKuAhUCXeml6c6LZiGqu6l2PNMdNhREptmlrRnelN
VuP+1ZP5vlhesw0/auzHywEIVjB8FeMCntQb98uSKJ/MiD2NmsHLL2ttjiJlm5dE3GPnd9vn31/v
R7vi2/UkTD2FO5QKYag31wvK1jhf9yu+rkF7NyJ6/4BoWHX4J1fBeEg8OHiW8B1ZCHExOn6KV57P
vG3Y8Kb2GGImc+aBeKYwGMbd76/yxu756yqc4cdTBQqGvbHPOkzkAX8INCpvKwzxmIgEEr3WT3rd
kJYzMbn6/fV+fHbHuzqCNcHRpwSPg5X4412hiIpkDP0YkQY04FDF131Rz/SfGdrfrsIBjyEDgu+I
DN7cFXizsnIBCLpKFOwxwGC509GuW/b7e/n52clvFFCE1Y51cBxB+voNuR5Y44hJBYB1kQQ/DjlE
otY4CXm+iz0mVVCEex9+f80f1/q350fBjoJAUvjCsuPE29fXRKwScs/sj+FQTEdBIy2zo7d6GaAW
+cPt/eJSR2aKUmjREQvfLg1mm6BrUHQnXY0GZI7bbY9iHGJj1dR/8Ml+8SRDmKoCWAsaCmxBP96V
tGGrSNu4BJhpdTpBvjkJsU9ciI7H14sDR/f7p/iLVfj6em9dOT92WxfOuJ5r6WZPGoqg1a7CeJc/
XOdXjxBYVwyvGLf3kzmdN2rzJYRcGFd9MadVtVU+G8tpe+J67v9wsV89REBt+EcNcAAomAk/PsS4
dyHUTI+cj2fg0mfHQOVifIcUCunOVYk/+Km/vDkFVI7heyaB3fx4vVlMOfoS1icU08Qg9VdsV44s
AraL6Tq/f1+/ulQI5y7CtxnDG9+CcpRICS406BPvkEcaWR1eQbfFqL5Guz98wY6b9yus4bh1hK8v
9eYLNm+RdQPFXcmtuy6KSB8UkLH3EeXiAqJH/96p6cPv7+5Xq/H1JX96kCWBkIjJf7QImlT8N2fn
tSSnsm3RLyICEhLzWpRrI6m71bIvhCzeJB6+/g50T5zooiuqos+D9osUOwtIs3KtucasA7mHKxxe
Wc5nR6HITg7TMlGiuKefi0A/qmcyijTRed1DSi/Mcpk3r2jzzo7CZGcxL/JKd1XvDmRgkd9x1KZs
qB+aNBru4760r5yN56Y6BXyL6MdYMOyrUWrPiVFM29x2kZzZvutl6W1m58HfvGqiZ4/9qr2yuM7O
QEQDFrYJJgqi1YiJFmV1bJuAIQnMDlnffSNi/imUcHZvnwyOjmJgOblcst+nnwldahQOki0jCjTH
pxPIpXGI1ufLoxiLpOJ0mtts7DQLera9HCSrHTfSkOVkknyTMrmINIUJeWem376qqvBQDEuRxZaH
IEhTOnnaYekeKzp6fcizXv4lryeMzdIhpSewVlvCkdPnBVWl933PKWMUZOYfCzh/zU1kota+8gWN
ZRmtHxnOD2cm6G1prEOPsQndyBjLmvJAlNJWBF1Tqeof0O9daGtkPZqq3NUpnF+T8f2RRn6fb4Bs
wbvpJk1dCYVe7zToawxWpEe4jnxrteyHifhI66kjVLo7oPAPvdzeiBZU0hZqFNLVuO5t4KItmdm3
vnNGRgJjIYs2X4dHkzAhbRmcFCPtCn5NRga4Rldc+bJnn+/FKKspNvWVN4eKTXugrrntwoyUG+zY
Qw4SZPK+lcmgtv/Dc/GBeXHonNGjns4l1xkKk4hSbczJrX3NGy2/t+gVvjzK681n0UWhd6X8iz5K
rs7ZohRB2jgLpT307Cda+xQZWRKFepclP0GFzfvL4517j0zZxZVQsk7WO0KQllgCkjmBW0FVe9sr
V7sTAfAP182bd4LMLiW/kCjwynNeG3f1nBBO6GsuSf5lOe2iyVCWpA26mfZ7rb7raGjx9TQxrmx/
517uEm3qiHhRx//TU7249SCBz1VWA+BFJCq/tmgAuh08n+QAHFCvSF5o7ZfLr/f1zu4tN99F6k9k
7a1jwc4Mh6XMTMojAMRgKwQLZk6zrlaMbw87CaWJYFBMIt6WcrUiUmue08G2qg3igGynp3O3H1v5
9mDak+jiDS75iGjIDpyuAnJ1ZWmJqdpoTjUczNSiqy1xHnWVyk1W61dm5+v9+3S0ZRa9+GBDKOxm
tNmtaDJFIGHGdD/Sv1XP05WZscQnp9s3kmG0UsvsQPBprOIX1jFk6GimSbDXm9vIhTUCYlS/LXPp
7irH7p/HQaNcnE8DeunLc+TMUsADgrQI8TUXcnP1kE46ujP1egoMWut9zJQUHwxddH4lpLopKcsn
myoK5JUnPjMzF48fTgjh2Myb1QHBncRuTYPGfWkEHT33HmUDgyanWO+1t+/V3r+7skH063E8nn5F
t0IdY4VL+SAqe4CyqrvJzVZSSPaomAdOS4pXUZG//FrPfFJSHOQdCESWpobV2V9HqDSonLFfd1AI
NllMVW+Iy+ZWlmb3frTgdhXQIH1F++GVoV9N2+XQpfFGGBb+IUKuviic1aJSih0FiUe1EXph7snF
9FfaNV59QUYh+4D/IqVlItVV1AiyBOXPzJyd49ZAfdIl85YrbnY0EU3h/vrf/ODD/6+El1mwc0/E
7kL4icrdxQ3y9BOm4AFiuVQaqYIiRFSdNn+HO5tdU7SffSY6lvhkZAbs9SYGL71yB0D2zErasQEh
W3e0aOc3CtnZlb3l3FAO8183aZJC4r3aL9shoKc/zxlKURIh7aFtq3n6FpX6dCU4PPfyiIVYAgZd
ewZtXSe7mMopjY+iQr9p6fGu1oh1Izocd2/+RMsxw9HIy6OXYKVzbkKHQm0MBCCTqIN0u4k2qszd
K2v5zFsjoF7yeYwB4XA1CgB+GhobGM+D7Aku2ah25egmjwE97N8uP9DZodguLM4ActFytUM5IleR
tqgVLNUF+zZtYVXTvuGTErnSbXDmA5nkQ/870vL3L46ZoqRta57oXvLs/rPrFOauEEF1Zb4tJ+PJ
EeMRdHCjZP9j3yWXfDqI0Y4qLxfhn2GX+r2isexjbg7lDcw7C2HsMI6Hy+/PEOdGXLoo0PUbjLqa
4bPKkmxQjGiBYKJoaETbscCsIfB6SkXY/kRH6FEQvGPpHTDnEH+1SbttZAHA3hzSp8s/59xL5kPa
//T/Brn70+dHdQ51EmwJ+NV+3mrAbUDrFX/ePghNe7AFaBpj3qzmjK2GOW4qWVIUBYnjT0OCV0Oj
A4W7sg7OfU0H7T2bvMf+gQvUyZRB1YP+cGJyFkkB3SUybeQX2t6Q/bFotenKaOfenWtTi3AdzKdY
5qejdWNjj3lfAghpZXCX9oBnK3bR7dtfHoJej3Ywzi2syE9HcTKnNqeQHTFp8vqeUmO+G6UZX0nH
nnkWXhuXKHZEPtT6zdGkpKHAj5Y41YneZ4MHrD6W0VtTRRSa9AVXxKnFZcpcvt+LJe3OvYbLBnMf
MHn+Lp+wZKkCYJyX39jrTMcyDIUo6VBL4ea2POyLYXJ7LiVgdvQDXRDfa5Nr7g2V3ZaL3tjW+/fu
IJ8qTQ92KnKCO/Ldt7ZXVVfOl+Xrr3YW1jcSHXJiNPKsA4EZ/b7XhhmBgN0LY9eOUVM8WKPU+3vZ
DQP6ycHL4pu698S1NO2ZZcBtgKIfOkEsb9ehnVZGUu9yuPxTDjTJj3QbUEUV35tWaPldE/Dfy2/8
3OxZSnFL+zQlsvWp3cELyeGgsqct8DBU4jWsRCC+l0d5ffQYfFIyZMwgaXvr6wA553CsHT6rHcEP
QFhX3kzF7NxYgRddmUKv3yBDuXSUcvd2hL6+UNErZeu15A2C/MK+ayoz5QJ3j4xPHqrG39GQD8GV
p1v2/dP5Qn1WWEumke2LZsnTSRulaBwBhMExLXJta3lKflbdMP9UnZNtDaMQP0mDjHewhMpjjpz2
++WX+3q6GiYJFFr7qHIa7Gqnw8Mu18N+oMcA4U64zWznd1Y732VBggpLJ0RY1rWo8vWkWUbk0iop
l7qWufz9i1XaDHECLxHPnUITXFpV1x1ZKsWVL7lsj6vXalnkb1kIdLdR+DgdRSQtqIgSyk2N/Gpx
qonjrwp2nrWtq8B6UGk/x7CMInJGAFeQ119+rWfmrKRpmyssGkF21tVXpUfYSQunLzF1gBsj4aq2
vhcY0XPZ1GZyZbAzGx+lEq7Kjm2QR+FOcPqwpgDWPrRYLkx288C+mD4bARrT3qozJCNNJD/iw8BV
Gf+0xcUwCDBk0JpGfYqAx15rEz/z5qnHIgZwCa8XdcLpjxFZ09YzcsNNqoDdkD9vfw428Xyhj94m
m4L0XeN+NhQmEZdf+Zl5RRWCohGVApbv4mr8cl7piGCkqpjJcoIz7LdhYM4HrzdwVbk80Llvy8UL
sYPJddJYAxbyosBIsMMKLWy64BO4N9PZTYYX3KG26pzD2wfD2pwSAUke/qzeZmsJEWktjTQzmfXb
ig6D90PhaNveLofny0Od2fzsZYilO8mh2GeevkAjsOTkQMnf4PEY/E5aY/rktk5/SGEkHSloRl8u
j3fmPZKjR94iyQjQ0Ly6xmaWFufdVLKvl46L0woFzJpeOVSCby9gcmpQcuZI5NHIFq/mRmwvSrs2
KTd0V9bhxhq7LqDsV5g3Bg50xfbyg53ZU11iKmvZ5RD7/itPvNjhkrGws7Cj281A3eoHZdSgwFYU
/gBANeI3EsdePyjOmis3p3Pjkm5kSPOfmGQ1V2goMTJhOow7FGRwRqjM78VEobEGD/ppKK3y3u0j
7Upwd+YzIlAgBACgQtpOX/7+xdP2Tm/lrRay1bVkCYKCVV6lCrdOp7GvpHLOzFB3YbmgACJrjPrp
dKiZlmUHB71yEzQzwKMOrfhkQ4/r6oDGrCLUriRazj0a1+qlfEK+mMvi6Xg0KIRqdOlDLRvA20Kb
xZb2pxKdeJxd2VSWGbg6r6DRQ5zhHfJg64SBZSvRhhOSVj2Ms/d0UM7bxJLR/vLMPDsK564UiCcJ
pVanvZ7T+QFotdyoJEPRGEDWpu9ueHMuzHApYhCJksRdeudPX1sTUXqzp4pRMjk6Psq2bDpaCXW1
LZAm/Vqf/rlZQYZquccQVFjrnnJdn+0at6VlArYf+3Z+zEsF/YZ4auOoRF35UOdGI8e3SKhIE3Ov
O324qmgS26xY3DVcytsirs09PcnOjT6O1R0suu7KAXDmk7Ejk4mmy4kx11yQ1BHVMKI+2wyQqKnL
RrqgW600gmtRxJnJzhBLYowcrYVJ7umDjZUFFRAhOOis3skXBftiMYc/A2LyoP54eSKeeYu8REqT
iBQ8j/L06WDBSKNrG7o0W3qRLLb8HPWrqC2cfALQcehTe9zhLg95ZnfkxCZbSkxCyL0+tmd6p2GF
0+Gb9DFOhovxH4BBMrVS21lBPeIUYAzby2Oee6cE1XJJQS95puU1vNgbozbRqlyjp9RpsltBNXGX
5SYIN0tcS7BfG2l5+hcj2RWyMFRBsGu7Nu5v2KpxVy2mtMdEi1bfa+yIcy/TWQqjS2zCmbJ6MJT1
MLYbujLbcW4PeFppDzN2gVslG7XTRm+6dVQcfLn8Ns8Oai/bCsuB29Jq0Dr3BiN2TRxOBl5ijBTk
Uz7ZGB0UULNtZe6HJrKujHnmesbGT1QtdG715NxP32vjzmWTmHWBLasyNmFU3HrVCOM6iJJfZW7m
32Wu11up6fWNgEd9ZbN5HUsvVSG2UCJqBL7rxa9bJZZeGZrwzhmNx04AP8miGoBsoLp3s6st7U2q
eadVzZWT7/Wus0xXVgpxNAmF9XEEQcKDVVEUm0AgHKKkEWKjlYjHyx/09S7ArRNCEKrXBcC2Pl97
p1jMo2EUElBH30PaMaJtW8IN3FvBWH5vQST8uDzi6xe63HNJqdGJLijLrvadCHBBpEMY3eD0RfOP
igv54HUz7h41ZZW9NAu6m4tQ7zc4dyXXVAvnRv8XxdPV6Sxx9ulk6uFvxoZFGKpXVZTRbM/CJHdf
0vnhDRlQm7gI8KKrRr1KjySLjT+Xn/71JmFyhiAIpyxhCjKlp+PbVCQIk9kkxJiaN/z5kVYWwIvI
dfdvHokUKZkhSjn/EuynI3F3EN6ccUrieOkU22J2B/BBKTV9sJELI+DycK9Xqck8ctnXidPYGFYv
tqF5OIExznEiMvWbA2SbDgnestjt7tq2KA9hDtegGujJTCbT+nx59NeLhdFJpSN41sFOrVlkbWfb
adcwOsqx5A4sqb6RSSHevCSXUVwK/VR7kJiurkusEBeV9kCEOGjebTJZ72kC0m7+h0dxgQci2LaF
t9bVNGj9NFRpvMhhrh4QpQcwLnS9v6YFO7PySW4LUpVwGRei1en8oH4q84HmPRw8Lbn16PgHaZFj
Nuw54y1NcNqbQ1IEZ/o/2BEtC68UYU0oplItnwgmvrnDTSXDLaEfdnk4Wg+XX+G5uYjyEnTkkrBE
l376aHkS04wdT5z5ztDc6ImyfJIJ+VbgT3NTNbV+q6i3PwKRqjBTjqorS+HMHkMYxysl64Qgfq0N
lphwI/0g+A5GKLwbRUbxwXIzhzzm6NTPQmiy34CoVc9WjJ/hlYd/fUQTYdErQbGHDDioxNOHx6Sh
ApAE+cWYS/0bqwUniEKwGKF+h9ilRMgMn2jbkv/DhsPA6Av4yGw769x/G8cYS/VcAiZDNb7GL7zp
3Tn6ajhdeiV2XS13Vp6HoscAL6WzhxPZnT5j0NOi6lkTBg5DI7eGmzUHo+yTKzvoOqn3n2Fc9jPM
1di0V/Oo4IDSY9OMl+7nY+vh09KHs7YrcSb3ld3o76knYi1mag/BGIx7RbXzMejaN07nVz9jdZmz
Kn1oCW7pd116ckfp1AcCw+FQOjnOK96MP54J/iUn4ScRM+4uL6bVifVvdAR+KFYMMqlkcE7fNQj4
Mk6cDthGGHa3UtnTTg+7fl/GmPNcHurcZ3051LKuX0bQ8MEnmWOe0nl0x7Zm5m7F2JRXPutq4/v3
QABq+aREc1x8VgtEgzslgVbgdR3XznCro4INfMzG0/oGrLGnf3SqNnhjNLcMipKe1Ugzk044uwpi
zclStSzBNAwApN9J5E3bJXN1JVg982gO+TwoSQb9OM46VO5oFgk0Ekx0LU5uftcZmZkeW/qIxZG+
sIYeIAcTyispodWG8+/RKF0uSi3G5jJy+tVwAQqAg+HoArEiCSgAV108Q6RvBsgL6Yj5ot9Cfhpg
1sMmvfLEr6YM9XzmPmoFxPbstasjue5bx9KCwvKlasOjXgeTbyN8vTLKakendxnRMPRFKqhce2Bb
nj5il8U0sJSCHm4gI71Pm3H5IVEj+CZ71ADVc1rnRVXsAaGFV7bzV8uPoaGELno4QTnFWm11XlLq
QZoAfcHPOTIehKx69Tlu4bpZGzQuTXulGnVuPNYFZz6xHHL11RqEfpiJQKuEP6VWv8mwQ9zSX4jF
bzfXV5b7maHI3Xuk8BE4sQ5Xj4aXbQTh2wMKw61jF6hihsnRSrY0zO4u7yyriGD5gKggKLHzx5Ec
TqcfMEltBa4L9NbUYKAbYdl70II59wUd609tT40/GLrET/LRvB9MOVz5iK/W5TI8pRGCOpQ7zNTT
4YXmecTAkfCZpBhSztAXLbsmMa3D1lMgdR4vP+7rVWESYfFamTzEi8bqI1bhmEJ5Y1sTWWod06zo
cXiJ2isv9fVTnYwiVqsCkoKnKZxufSr6jo+dHG5TI8o7I8JcpDfllX3m3HBkZxdxNo0UPN/pS5Sg
2yr8D2ANORUOwfvKqqc4wjwpg+iNe541iWI3tVls7d/+Nv+xzcmpUiUxV28zItWIhl9gk+iW9rco
pYwJwOnprYPQVosomowOFSBW/OnTZWBAIAHgBzHxON88vaRRfyyqKxm41xODBgjdJgPHTYZYfPUO
QZME4ZB4GNQJqj7SjUsIdLFx89ZnYZQlR0RJlMTUOjXVlOYQAYZJtpUliMxoed3HenNtPrzePmCl
IKBCCiepuNrL37+IFkjVB5Op3GSr9ViKR5HO8Qb38zgGFOsvP9CrI25RNBFTLcRUmoXWR1xdLl22
cZxuFa1iv+a0y5+lDNVeJXLcNm6p3YYkUa/M93PPhxLCpH6LLAAA/unz1TMvOFS8xSSOFCVjpOyN
gE04asZwZSWfG4oVxfnCfYW8yGpayCzCcNhhWgyz2X5YeAV+2bvGNwuB4ZsX09K9hwaJjPqS1lvN
c31W8VR1brqthrk8eE32tzbta9KD19+L+UA5At3/cmyu99vGxIrMorOVCehMn7pynnFTt6J7+l4b
DGSr7F0xa/W12tjrxXU66mqfCOyppGULCqcJ+PDYV3F7KJteHC/PxdexCEVNMmgcm7SgU988nRZy
nEBGAJbcam4XP+RYKkIdGws/typxh7dpkGM1EphHK2qDH5eHPveAHGLcbAUxEELr06HHuak0bRy5
D9n2uLU7kd6nrX4tk3R2FJLaVPfJ9tKwdjqKTDrktoGMt47o+71ZlSkaMuNaXvf1lOdOw0ZoLogG
anHidJTSwaPYaDE/0rs56A7lUDViPyd1mh9VjsXAlS1xmdYvios8BsPRkAKpgVsUt8nT4fqwsJSC
LL0NZvBOYarmx0LG2Tapl1yV1/XelWlyZgmQ9fMWNQoRx6tvFbWWpfXOkGxdh2ijbQ1qVg6O6kcu
Ku0eczX3vneaJt9dniJnXiv7MaIbRsUrQl99vFZbgi8FpDPk8NnLIplvgrgjpQu2Ebuty4OdeakE
/zYlORYet6rVS/Xw5AZUo5Jt07ZhSfsZoR/UStRAfoyJUXTEojbO37wtk2i00aFxwMGjWKPYLQf6
TdN1OQQby/DJLQXP9tCCLzbL/tfl5zuzEihcscxJFFPOXSuo2s6hChBBs0VH7/i90Us/g/n4vwxC
Jpo8B61g6+uwblQhej58nRFADzv8jvRtMXjzlRP01bwgfcIxRt2PnM0idD2d/yOXN4qLCYaSqaYe
Mbj2wOnVwyGaDPvL5Qd6tUEy3+VSECNKpJ1nrW4Dd1Qv4mq1hepqPgcos/DnmCeaXHGsrXVvy8k9
uJFvDZVKvycDCPkrU4QS6qtPx/0JqSQB8qIEoZn+9Hm5zqU0faZqN0k9pQ8cb+lMZA99NjfgQu3c
aoB84uo4A+amf7JJwNW5uQ6H3aB0FygcTnUjNz7OOaS0H3GKFsO6GTIXHHPkFGQovmB9nRTJ0dH6
Rvtd5IkWuL4W6wHepXHaF2myA7MNrwrbpqJXeI71lHuTQ+sltfkMN9PTSh887bD8+2hW5jeAunn7
12jBJH6ZxWybmJw5df5bpVbb+WLhPe8S8EiAnRKjTYCpVUl8qzuJnVAcS3o8wMEdUSAvurBOnD3W
cEUHGRW3LG9Dhc2t3+nZQktIzChzP5PeEdadTS+l/ttr6H36lHIhhCZc0hZl4ECfeaDgenykMfxu
eyDPt1Wd5K1P5bYYPhqTZtMuWbZJADeTInmKXXzr1Z9Gy6yTD3UpNfOYeV5AgpBnKeU3rKg7c96a
ahgdeYQhhRvfDlAerGMfq2/Pco511GjDoc2RWmHbA6Yw2hlT7NJMm3sK5h5ucIG+LaPAnJ7KDuLc
76wqbBEfWpA0X1TDdbbfZnVZae/Ry2IM2MbejNi5M2D4RrJv+Kk2ypKvBvQ+mlpNONnzx8qu0LR6
IeiI3djoqvU7R2bJY7NwaPKtZmqd90UGk9N8rzp8RjufJFPRfWzKhKTrpi+gv+GOoAVYxkamaMcn
YJFtyi0inDt8DLJE1ywcuUXdzV/s0cnCT7F0e6XtIQgMPY7dXd9Fjxi3VX0PRY6o7XEYnBL3kBZn
hynxl6osMXY82WP5pXbo2OfehfV0+3mezCEYsayTs/boNmaY/bI4sQXEcg3qHJ6zQ53AH016XXYf
SzvS5R8xz7iHk5RuVKT7sCidBLzg/8P6p06VdbsNMbPFIuUlmz/vKtvFcfUlfh+9RDRxtrxm7qsO
C4IGEPU/2r5IilqG/n8Q+7E7i+DPf+D6SWA3tC1g9GfoX11rmht61q1xrnv/JSR/EJU1f/oPHt8L
2uKZ7tYx24IM/y8H39VbPGv7Mp70d6B8/wu8zzTUI+32Bb4eArNtfW4Tt5v38BnZgfz/IOppJTJC
7XgOTp/rE5iGjZPqMxKRItGKWr8zQa5Vnr+UwAFNRi0g536nRy5pQDisKbWAu06jk9PzDaB/828Z
aVSxtkHUoALaGOWkl9YeiRDEvU1jQAQ3Nok+F8M3FJYayEu6yoPiXohQQ6UK5wdZ8mYq3TD9IVU9
VrHvhPqsP9lRBTyBrp0pwNF1bpHIdBs2WNn9yhO84qINWDmv7uDopX3T3DpGpqz2fYrFZlbf1G0W
Vd2hhvEY4nPNpQDLgMq0A3lfmImdd7CL4qiIblp26wSNtOG1wPhg2EhfWJpWpfi/DRCYb2YT14nh
U4B3Ytc9FampUg+SvOcMxqcaECZrnPYzzLOXmqTmvBvbeRwxRh/mRuyqcLYgrXtTZ+yaZgILtPWw
QKwf8kRN6qjgecQJisJ24Xh6UgwQ3nNBzWPfJpP9t61i6K+Gnjb6dycWTfkMYF5XqP4QKyE8pJG0
/C1M9uSN6IkW/GGM+/5OtysneJ64IHef9bass0OWhba4a1x4VD7bl/7TaXMAR3E3VTd1AAh/kIEB
JGJQIdBQrFfe2YGIPuDanO9F5qUfqKtV1Htyx2vkswttNt2RbqpHAVI3KqMPdtUPNO9WprK0r8Ik
9/2LZ4rNr8DnGtICnaZ5B34WJQcDwuLko0PIzANyaz27a/AglVt7IEz308QT6qvZCVcDJg29uLrX
ZOplT1CjM3WP0YcMHqBKjtM9+131dcarIPoc4mkY/HLm2M0fk1RzncdW6bP3FS2QKvdNqcUOdPaq
nw7EqhO0yrFANLpTWh78Kb3GqB+Qrcb5fgxxAv7JlC2Zc4GB3OWxtkVR/PYCK7FpLMQLtdqVc1+b
f2KrJzu90cpaMKuZI/r4KE1o9V+1Ymrtj8U0q/k20hKL1n4s2rP0cxC6rV4craGxG2evyzocjePI
RSEY/Xlwk/pv706D/qdPLQX7N2oNq9P8ptUs8VPUYAOxzcDo0J6hfut9k/mQkEKsuzwviiW9GmW0
qFLryFRj49tToYo/TpfrcAUx+G6W/vtQtN4PbMT06rMDtDEmYiiZ6NEGZdhs4yNQTjgxbzqjy1tA
+aE71gfX7TN60Kl7qHexJgdzg1AGZBAuCeznSA+a7luOLrTe0EMVdxuRGKnhp+hA0FgapUYhaSxj
ZEV6GlvuZ5ybrPxzMGj577CoAJoqC39sssGV8dnQaBz3Teai6cNrrvNfDX42Twi8OLG9XI/GR7sY
xmPI+gru08jEloTdR311DQq/HLB9+q1B1POUTWXyG0u1Nj9W5Wg+VsNgP9J4Cnt2ORa+ha5R42Jt
NPZtMaio+0ik4JKSjqSXA6IHbnEAaBK0O4x2rdE3S6+Wx7nRkbUg980/l4bDx5pm7aauJx1XiySI
9E1UQTzwEeKBI5Aqy5J9gmXnPbcb4OdVns0/8OuOvZuqFcraVVEzIMFuW4yKlZHubXcyrL2lF+GB
ywfUkGpKKx1RW6CibZUXpe73iMa3NdWL7gBCuf9mosXMfBVwxvgy7fkokIchA/WoWlsfpGSX3jRx
j/2CBXE120GLg4WM3fXQb+NJa8bbEOwF7lZJ4RzTvMY6gW4YGJW6xjGE/QhD+V0pcNwsjC6w/Noo
bSjnoxgNRHZh9MR2J75gm1r0G4Eh9ScrccJPMhyDvxGVnUejBn/CG9E0fL7jkjqS7tQ666FcTJA9
t1lcZNqssu+rIB/Tx7KcIYkLq0mqm7GkR2ffma0YP6V0mqstgFcgmolsBspAwFEPgEFzaxdMrl76
GO1UH5bvQCZ8Ssveb4NACJ8YpXS21kwsgi5xyjlEEifvMYToxA9vkPldCMJz3KJsjnkGfWzNAz4W
iq7yOU6+l3ya2I+HTNubdH5Lfm2BpEjKqkD2l6fC57KT7xPcOQRgU9b/Bh/jItqYiRF+rlOM5o5W
CAh14xCpIMFIXA9+rpFVH9IMd/S9IxKYNl7T2e3eLBudkr43px7o2QYIetSj7MUexIiAfIJLkLu5
y6unwWly+THHc93wB1tL2k0+OhXY2UiN4zuJUxut1iEmqX4RDo6xLfme1Xs16+JYhkkub0ozw+Ik
h9hKdOl0sJFNOoPw8nFaNrMGPmy2L/Am+iCQVpU/MbiZcEllz9woG3+CbRQq/rdm6njprvd6Ij7b
iWWIUrxw7jw8Dq0DMa6rdUDEi/RPOpvj8McGvPI1zyrOkySKY3NbNHjT79s51HkWrKB9oiUL9OOA
3OM2GGv5WcipcW+LgD4APzL78Gl2wkLfVCjv78Y+ILjshwGzon6uPLG1SyscfcBT2A270Rg/TEqI
743lRfcxXHNr0+oA+tkMvST2i6BnYxxmw/pUC336rpVp4G20HrOVJ9G1IAskEof8a1qrntxY2rRd
8Z5lickIenhOPjuIde0hIq59njsNtIteiviuNCR+EXC9+Xe42afhFs861zzyqWS/n7toaJiqhffU
026S7DBfa4NNSI06OsaDpux9ilQn3fS0MTn7oA1IB89akMP6LUfjqzVoiyCKbs5kTxKy2Xlmjxo0
wEvlMIt+cRqWYZgfNOLp6kuUmMOmch38YJqwY++isuGkGNTTIpkfa/pdsQCORbalftQbN8ppDTrE
NO4srC87xrceW6wxORaY3lR3xCrc2lI+SwLez+P/oycdDO1mtGiHp4El+kJZP/8j8Cj6HVXl8Bv8
S/QDu6TsvsBOPt6b3NIf5qRLn4tAy8atzoT62uGg0xz01Cye61TT2TNzYzb3zmgD6bf1wNO2koDC
PNjGaKQ3ZpY3z9TZZTj73Pe5vWFZZz7V9NhNOzqQqi1sepuzQOPU8pHxwscKMsuNCQYLLqh9ZtoP
VOWBU8w0M3l7NPp6vdec2hk/JYXnpjetlRIOt73u7Oas5xzaNHFhtrsKXl2MWb0WfUtCOuc3iNb0
/Bm67tBs+1wF5oGtuHyHiCKgxdecMX5wOs/eWHMCKwAhhfdXr8X4V281729jSW62fYIvnN/pnaRo
6TacZwjsgMdbRi6AZXM9R/eyACNHI1c/hmGg0yWMzDzdNN6MT4fpcAdqPSMlRNbqT27glD/zYtLM
W5Pu9IOh227sk86uFSwOssB7OlfSCluFAO1JFCnjc18GPculnMPvdlEN7+3ZCn547aQ9dqboHj3N
G9JDRcSDfLKVdBU7OUWnXZwkaj9YeRPvPAMoOiZS8fRuUNmo7zNrGH86IEkBcWtT+ysx4SRAeilM
exuMwsF/vu6B2Kfh/KPRLZziKe4U47FPG/Mn3gQ4DnqY2fyo2DzmndO5yTuRCP0vph7De/xBK6aS
auwffZglz5GEkkFLY9bcdnZIiCQppvQYLgirP2aIcKctfgP531Hp2k/cTRPB/jZNHzFiAcvSlHMW
fUhiZVE2zfvij5E19eQPENfTHabuWYZyM+vutHwExGxi2/U3tK3g+2RW4WPHEf5gY+X2LWqli9UO
b+0X5tn13Zgrg1i/4JtvYLCMhp+lGnEg5t1L267VIFvQrQmmNvfN7r1Xcw3fJGPacquaouWa4Mr4
wRD5CGlbjyUZeQOi0b5vpr7bJCqWzoHKpfHNblNpwydptA9WLVnugrZLh0QVd3icZEZWsuWMDgmW
xV2capM2ebvBHGnhSMexvMVKzLT2g+BivxPY13Wb1mrbg5Pwrjdem7e2X3ZiMedqHCYZ7kTWh0C5
0WeUF9nzIDryQFz8umZjVp7SNwEEBhtrFXd8SrNQ/ulLL3s3NHET3o6RZlo7zyWI2ddj7rZ+Cp+c
dHlghDeGcrJ2P46e98yZXsbbXsbFXUKHd3sDXN3+Xvam9m5MtFnuDTeKvoQErN2tE9beU+QFE2D2
JqXHgByLDPwpUmrnGqOTHpVhFTDyrcr67WL7ggioCLI7a8YZzhq6qvVr2SyuEWLShs3ElzkAjdeH
fY8n09cgHKfxnt1C5ntPpAK+vtsOvkIyQThbhVzuAh5+sS7zpq9cus1nmZrhx7Sm0XcTt0oK7D6I
AbYinfS/WZzkd7T7LVs42St7X/dx5fh00bQPOEPglcEnNHgB82D7M21ZH+C6maMfVbONCbKr2Qpr
DEy9ANlb+o3sBx7TowkCFmQ+OM6G9Wz9osIXfNIrq/liIaf/TplgusMTB8eqNsq8L+7Ql7/JBGYP
dVflPxM5mzclj1n7VMm5/o5UiaBloPlHBzd4wY1ZNJnLuN3EjNKCdtgFutmLjWEFijfLnkEeRMjm
KQPuwWVfoIpg93TUA1Zv2KYA8k2Mu2rS5Pd+auQ7x07qH1mcWl9MhxIajstZ+zNtIE9txoz8p9/k
eKb8H2dntlwnkzXtKyKCgmI6BfbWbI2WJZ8QkuyXGYq5iqv/nt3/SVuvw47+ow+73Qh2DWtl5srk
2KsaJx6XKXyDYaZIXooov969QZ/i/UR/g2u0XTJapZdrteQUKbZYRGqyoOkZ6xosPzb0Ha8W0qzX
sPQlf7ejGAlBuNGfSVURbWTWUdMCMVZK87+X/XCWke1xk4UnB2ofKnaOh8IhLG8idGs5UDWZLpHT
XpGklmV3zuJvhMHRH+1Jm5+qtkGu/Xnn9yteuMoP+iR3Gdi/DEczvjmrkU/+HknObmvv7vtuDr95
uSvMRVTn9ZOaq/5jRmJ9g31Eb0hWKyNCqHDBeLE1QGrscAMz/F8O4oH8B66ArMA6kyPWD+51Zwff
FlfRyqEils/FunJ1bL1h6scfa91czuR+XTUTTTK1r9svKaG61gtZd1jT0TNkNKShxMxpomq5bvdu
nmIlm2GN2eL+u2VtDTlCw4b5UUVHnDR5Xd92Lv0EOBCc8hnJl9X1uGOUcJZZkbgIpzr4mbeyu0S/
ThXTrJQYgpiSJ5DlYEiRIWcbqQRWWKShpxDQNwBi2GUyN39TQjZ9bM0c+UeyuZ2j569U9B2xV2Xi
jOP0ag9bdOcj7kNr32FJEtdeS9pQhP/jFVRm75HAU5ePeVvPKlFz5zSYsq7UXiHGUW48ExPyuERW
sCXtplxSXqTQ1zLMTcRVOJcPIU68QdwqgsmPbriII7+x2qncGHVuncl6RVzEuDtD786UEic0XZOh
oLZzInKnp8DaxuIS50gux4KyuiBeV1vnUWHr9Yz0mYBwdS9kSt3LOWQkYNllRpLJ7UR8aHTYdVFf
ERA5ejRgnnHjyDLTbbn53GpdkENjNsvYnZcBRNGB9K/ixcvU/jZE2h5SfsP6etGzQ87ANrG4G6Kf
vs1Wrd6jtpE5GVSm/4BkMDdVsM1FSs/cfZm1sZo7GyuGOX+IFCBwqnt3xgI+W8rxVRAMSNlRLnL5
IjMn99OwCwfzXu+WPcVdPbMLrJAEzdimVKcznNzaPTsJABhxLsfow/fKkfjOcdq31y1bxCNBi/25
We2CjbOvywsxPNEHGXZNcQxF1z1jni6/Lb1VjcnmWu2rXXLrxjYd99edsBqMl/yoP4rRZ5VG/rI1
B2taovCgl0yV5yNY9xQ7nRT7dd5E1CzkEqpHX07Ai2SY4wzgAmA3ZIzVoY6xK+31IQyrvgbmcNvH
WmOcgH36TmSmHgv9OsuKMtQJRBcc2oY/Ju3XgUfrcAim1N6NvqF4HuhlTWOGpAXRKw9M55PtM8AJ
vVlm9cP8o9lPkIKxh+GeWLMwPDjY9VBsbIPZEpJGO5CpYJntxDJ6J6bMKMIBezjtfxwT2Fj/8juU
zrkXber7kC04nZK2ObgJGDNtjfl/2YqW36vLSTpWg02nS44YDgMcR+Ooijbp9t27W6qtvl5ta+tS
TdITaR07sr2k0CNG8sU4q+3oONQYKGByZMCtascagkZ3D9W4ODb/87X/ItyKus1Uu90ed1BfmfgE
Ft63DaoBcm0XBeJWt8EXbOncIJ6Vv/xgIJ5AV8AQW6U+P7NK29EiyGpUUX63GoxxYoCS2j5bUe1u
qadx6ASHJmCFpePImybLpgdIlZbe3vSdOB3fzVup5cIxjYcb/7w8pSxbmVifnF1Gt4pYKH2GXL+6
m7pcOKmHR8T9HGHgiKf3jOt7528OdJUoFioBe3KEdVwiIKPntiBxLSVWfSUur+/K/aaWNa2axzVI
Qse8ePqgdrLHU4t82eaqHENxPio1r7GC/38qWFUzyhqic8EqZJ9zGJdsqBKtTE7W01TTiPpefrbk
brinmBMrqMysmvM4xHg8S/wl029EsM32WUGXegGm6t72web/U5D8vHBu5bNJJhZQEHtNs9vHes/r
PR1JEHraPEKqYiFKM+GNIZsAEqYM2kS1CsG3wRtLh4gu3J2Ellv0sPWXDQ81L4Gn3Qaq/S28gSQa
vxJM1NoQ/kAh+NluROiGguwf9CCkNSYmm9CPipK7qRGyeSc3aQeUlFH9RFKep4hltyKTWPQHd5Gu
qJyYLhqLmMy9HZzZNPVF5jrM9c4afjX2cGbo0oDKdUwWOL6WX3LvaQC09MbEq5R8jAjH2WPB0OUD
lI8AwhjEQiG0kOg41yGclAlmdbeUlLwpntz1RVsX1Bhrbq1Dum7F+u5kxm6o9zZ1XRENJC6cObOe
xl2692h/yXD05iwCYbW7cTwQeznd7L0HAFbk3vz1PyQDwYaR+ukso761umx+trJ+aEjRG6qfnltz
napV7++bscZb13TFz6HHwoPmwM1ulel8jqCsd57XRuLZu4I+nQdO73wQgilJTJOsMXjRfUkX3Y3f
g84CmN/3FcetJSwaRpKxcsGvrfIO3HPyFgZteqBV3VXi5p55QSRtfe9gJrjIokJPcbMIq7rBsZRc
5ZxMrkdlwsKg99+JPlBOMP4cbTxbqNb9nxZGjnZCMxp+cZyNyHcz6umrpVsq62Je7JumOp00uiiy
+47rc062WaxXkCNM3yJkDqw4Kyfh32hvlz7UTNvca2God3lkd+toopfjYeW+C4OVINgx8O2HIeyq
4WrKAkdDMLWrl+YBKWEgGdjAnC+DxCrLw2HFS0kMNf/whU6HFaVmnSjg1GexFYCl9UK3FXsS2CPH
msQ75xIU4NptBhHu7G1PTiNOA8eoc8w1x57b0X5Q3sd+aPX/ZFYrZdLpYqAVXt3+odLRtCXw5eV0
jGSH6YujS3E/UoLYiY/K526i/B85DsIC8onxkYXJeG2PFNm5xgGewMU1rjnrGE9ay8BcSCYCf4Ze
Vcm4FYtsExaJeVmXynrKRUVakDHj+NbVGWjtSmpJHS96VXc+9qQfIzfPLUizuMOzt3fuBrTwGZBd
WxO/cWKIddWJ8VsG8mefEeO73LWEn7VXmT/vO6nkOvePDCMSTl1ZJ9Pjk9/woZ0mank3LAkgnslD
LhMktsV7V4PNMkQ50tBaI6llpOTVxZ3DNOxyGOeVPKlsguLXSPn4vsahqBgb27+vRV0PfOqcWqFH
Dfpu1xDTh27iKE5MpVmxIVGf/8yuTTqqWdbpSoU+Vw6hRJNIgtXTb+DggUwmRMhnPta3xUUpkcef
rjk8MZXqXcq/Pge3w4bGyRJg3f2l0qt4NXUTCsI2a+uKoff+px9sAM8YPWO4WkEBf1uaYA3ixm7h
8L08GC7ayeL/uR3XgZKWsCwvGeqQMOEZrAr068QngMIzc9XJiTYL43j7A+wEWLzjUFuTGvrQuTZj
a39tLDk4B4twnDLZyiY84cgZZHxQgP+meMn1D/XmmneNkuuVFyKlhWajIb6Y6RA/kcM6zWcb/umX
AD428XUsoUeqpa5Jczez7KQPd8s9M2J2X22vK59RqRbfF7DZV+w8RXFGNnz7PJBY9nPc+0LHFD02
mD/c3Lsig+1GR+GwjQdvjcQHwnG1x05WYQJAGoWsL+y62b51ez56l07RZWM6owZhITPY+Q/7UQ+g
hwM8cbk2hhIP5c1w8EnRPoVllvJqwm0Cukl38mfmtiABog8z8ug2fzsG5Y6asFw826Jj6K0pv8m9
quWdYQasRLNezbFfFrdJWn67y070NlwyA5k/a7XN96rbKWpJP868xABXuwev83SVKLtx7as9a8Ys
xpjIe7UcDSPU5aEzHysa2AfijYVKIs+yzEU5Fs4TclicAWxRUBsE/SmvbBagM/mpDojzLFO3Teeq
hsN96x4t4jsltzSJH/EuVHBvT4RwHjfimL8HiuooKTvA6rixco/7zGnU0zxo7wczF+AzXb30QTzO
HcMXLxInQ3HjGuPs1/UoS4tEugy0ac294BatrqrTkHt4h2oPBw4ly1sYr1txhzjmBLg0Z1kzBNWV
w/EB8lwMszgQilQ+kfBpgHu8zSoPPbokCZznACur2d8Txyyoh0W918/MdZFk3eJnQYQYGRKp3zn7
HHNFwnEs3DQ/J0x0ZQrjIy79rc3IMe0i/9KvQ0sD6G/6seBTPqudJM1YV1HZnzKhJTF8hUNoo9X1
gzoCCeV3U3Hy52g2XzxbdrF8Y96D7dctGQIU0yo9pYUMJ0nEm0KKQcSuczFV7L83dAIckJI4+VQ5
LodtTZnF5uwcIvJECcSAuQniSHwTJ5rY0h9msoFa4Z41BHQ73AZBdpCaJiKWtYmO3Tpb1bVnyFeL
Q23rMs5XnImSpgNQPQ8NiWfKG4pvHUdKwUcIloteUBKlIRoo+bATKH5tpN2X11Rn/vWm7KA789Zu
LRPPaxHVUDmA1gixijFtV8cCgNlzFk/hef3rahZeZHDL/L6l6fqm6QkY8bF6DA72UGVf6zAnZl7s
exAkAP/QAFC945VSlCnHFky9ThplxoXxWXf8Ipat/7AayyuvtON750xfLx/+2ngH2ymW4QvQPZzX
zFCk4VAaiMRd2/KHgVv92YC+PkvlI53IFI4+iVvnVG/zQGmelquStzNyDxRicLD4KK1GQzmsZMMa
BxtyTDe38S2oeg7BpQAt5yaZgzGp6nLip9gClv4cqk7GXTHJ5wjp0VtB2v2zPQThErdOp986TKJF
WhG2e089saNQGfjjg7D9KuUyPte6t4mZ3FpRMQOF7gTlmBwpWkyuSiyP/G6nd9sn4kYxgAFqwEEe
mEsFYxiLRcs3T8zyq2sHy720aFDjKVynD8fOO+oRmiCVZtCaFy0vSEmXLe5VSUnqJ025Tj2aFXyr
Mft0MaZdFSILtn6rzrgLi/dAbt6MvTQhrPg8DaWfSlIjyzTjA4oEWS5h6YzE1G1SOm6JbBnPMPhz
hWArPp3JDK3wA8t4JFbquguBO2HkavWMwVTzo9br2KPC35vbrqHyPJg1V9Ba0LttGlWr1EddQWsP
2m+HxAS15M0ypkQPe8YFAzce6u+KaOI3GgLmuMvW2p8cYWymVqxhe5K5qR4cswpAI7HBwnF99CpB
rwEz3YRzf7vO2fCF4Fr369jR6d8DO7kyGVBefTdM1r2SwNw+Tn5NiY0CvEITVmbuc+GZngl8U7pf
LGju4rzv8uGtWPuTApEepI43bNzms8XuaiteySAv0UEtFXQSZOKT7yNqqQpsLuNt6OafKwMX331a
0Jx6w2V/uhQJVBNwXGRj+1s5J8O051/FLBATKRidU6pGAV3hERvssCawn46XxRH32t30fUs4mQK6
lNUbijqaEDOvPzTKYiJ2p9MqniZZ9ue7qruXHkKYBR01ukwsgAGiRBeXLFlAJ6Co3a+Lm2JWHWnn
0hm5hzf+0XEo5FIQ71EAjje2ZZpz2WYIh6Zcz/dkXiKxqE5C+1jKrTDo0Rbrhd68uXU9oG6+fGXd
qnHO7xinwTw3E528cMQMBjyeJEpsOI8kelH3S5gGgGrPgIrq1c43xzsEdgMuu46l+IJmsvMT5koA
rujXfFjpSgQm4ZxFvEHp1d2bhYiY1BoIoqRyh0pO2QJMeeQo9l6swlU6dQtjn28Etjec4bl+C5WX
PXlUMXwn31rehbvD8jMQXxIzIzxDo25txbPISi+7xJJ1u+0GHGOObAUONqR53JW9R+geDOw65FTu
7gje1Cqfq8L047UlOVviYM7nOp0bOeyx5Rui2iNnfVidcH5f5SzHc4FnyFXXQMVTufUZtKT03sDx
No6/YMzPe5cJe7DYsj+ztwFlj5aWuuJVJ6QNgVMUiWHk6mfJ+uEJeLgfJ7v1/yHMtPEP1rh2b6fj
gS4NzgMvbyqJiyAjVTxp4Etfh3Ajo7ss3LzjhrJC4Bkwii/NyHAB8hg/+7IHDYl+O0AcWoRi79c0
yki8pSSS5eXudSDYKkOnDoCB+uM4WKb+Ukc9l2c7tJvD8hndSyKHy1OYs9039FB+/WDPuvrY+j34
TgT6hiCzcO1v0z7QFHkNrjtSF6htcsdmxjBf7Iyy3F/db6zC6hop/ofOpmZI3E5R7QUl9Xmwhw6O
kF1jn1eOQs+kd0hODuxqKA5VSMkerxadKOHAckNsFG3OBaKcIjzgdEc2k99Z7luHGI7TyuUarrrV
Pi+mgS0B8B/dTY5y7xQIdJdmm7u9Dg63JotPbu9OR9xQXNWVf7VOaL/iLurL581Al4FJbd4NM9gb
K3x17OKwIOwb8YZSJI63QQ2L4Y/CvuSHI1BY1tp6qiOdI2Q7CRB7j8Shs3VYSw7crHsdGSJ92dyp
/9LZpXbPq0bZx87SszzjcB3qJJj7uZCoJoAEiQMCT2jWy7qD/xQnJhFNXRgHTJSu5zryWviGtvQn
TiAHsJegFAYd8MqH3l7dmv3Ej5CN6Jhmz4f4WMObeitJNJtc4PEbhspADzpd+wHZMiP6XGAJ0Aru
jWI+rCpo3CNJQUDa1eKOL33lbD+3jjsIRy4Y57SazfAYRMJqrhH6llcVp0WbBNupq4Jj5o9ALlPm
cUDt9YIPqXXF1CI0drBv1Zss5PYTjo+njvVURym4VRPejrIFECbhcKcfwP8W1rULvfEbc3DKuyq8
vvyK6GCeKbhWtSCZKS00I5pRljoZFQqs8xxIbbpmnHa6WRGaL0kI3LWfk5CoyuIWrlU7Tygs9ncK
rxU9vA5kNj3Pec0oyGHEgiu4sKDy33D53l507urlDE4+7NOIrhiNxWLhDkl/DbidB7v1GmGJhm1X
6EdfiqUmIdiF5aC47vvHCRofYZVd2u8W8ogu3cvayw6IQyKkUbSmbSonNEIw3acNIBeDWaHTheuQ
hNwpPhV2gNIMpi96mvshvN8Xd7MhK3dekwnl4Qyl7Xazr9MO/LZzMqQQI8tDjmh6gR8S9QCmGdbP
JfYIbrr0xIyDSWubIrNuDVjx5HHkjKKm6Q8RhggkY/M8o0uxihqKwWLZwN9i41irPcjOB7DlEpMi
Ctyktx0oQyi4zj9iO6bwZsJKLTyC3NfcTa4DNUfKcoVn3LjTLnfj6kBaEdb6SPG4rYcCB9VLzGQE
CIvdWRbN8cTy3bSNq8JQtSaLa8PxDo8I4HOBKzjNNIKTAG3XXok3r3Zq5oc7bDRxW11rnbbuKn8Q
Vs0ZaJWk0cSW24LRRhUa4HjhsH4Ym6H5ijDRVQe6ev285kVbXFgU3nAbpXLvg9zBYUsLxYqc/W4W
sIZC3GwUN29DtYaP2AVHiI9IK8oOTbQz0rm7zvxlDEvne9E7gZdWlbYvdi/v1e0Y9eP9ZjrPRrsR
omDvT6V9m7n1mEh7QRVGRW4xed3507euaOhzK2xBOeQRcWYpyLi85ziAQ2LGDEmu2zWWhfjNWu44
pvY1ITYdjSPh7vNxG/5zD8g5WuPe7ucbjkZ4YnRE2QuTGM25wVlVpwgeoAeR+Qyvhvm4KR0QvA2X
5KbY/5BNHrpntgXGlwATCK4Soq9NyuFihQexubSfuJ/PP9rcmTYK6jp/xmN3vTfFuHLDKD9/G2Zj
/skDZHbHeozq94hLejz4bCyYiKEKByxoqgBdqKHkTFjxkN2ysNg3TDFQ+NF61x9g9N1br4JyiwXW
8M+wuGA02zSbm77foje8X1DzwBh7AyzAXiFZdq3wR1O1+3tJb8VbiQZN29IGq0yqsvLmE53nkR1f
Bs33Em9XgnvEzri9BKmD9SxPMx3TGiEW7fq9RXxi2/z4ObTd5bQZZ47twNk89oG0ClRGVT4eQhUh
u+ZuIVIpzOWeJxCywxeSx2yTBrZvX3t5R9hAKbamP6N+rL8NPacyRRzSo8VRHP0IHtsP5KbVHXOt
MzrD0mmtA4rw7G7mfCoSynxBm1b2y6ODVvyrgrt58nx4BMnteN32jftQNa7s7odqW7DaicrVnDvh
qh+nYpqwQd1HFxsg1czZmend6mFR7gTytBmGVoy9gzZSu2CaujthHR7okiz/UMqedlFPgz+mzsyu
OeRzqTkfo23sLjqpnYVx3E2GEdiqx/nguTP/dcE4z4cqd2UleK31OBpUwlTvYY9w4gyLjDW7Welx
EHQF2fqg0c39lLQG/NTiZObS5WDtmSyQkxkUMMgbZrt530adPWVU+j8whTrBrEZvkoOAGvDAKI77
yjwISg/S2eXrUGou8nEW0dnQbDUsKxNC7blG3/lAr6IINq6cCfm8x3DQJvZBJFPDJGJcO07ToDAB
JCFpnTEZ6sgguAObptr0mAq4qkbkd2lJxGQIebBwPSGucZ8dM5TvOkTZmzRNQJXL9N84JIMdZndd
JdEZUflT5EK7FvWxd1v/0WodhDwLpiF3kyXmPRnCbNlixt9QM6nA7p/qoDTfw8UXjz6Eln0Q2W5b
aRFFkBNkQ+VlUo8tpWljud29COfwgfTG/tW2Jg/BUt/nTsJ5CHxIOlx3zUgamfcb6+ANP3kEn8hx
24uRwav1IPB9nxP+HvspY+b5ct+3Ho0IAOqPqS7zVwc0DUXtoNsSJpYlFjtuaxmUgutJd4nADXEA
EvhvWWcKmaJI2qHhg1CdobDnX7po63ruPdg3imMk+fHi4pN2yMc5+DJXnqU5qhvhgf1V1cuo6vIp
yuroDtoQxGXLst06AVy6j0PfcmxCPCTlvuFke6NooNVwUFnGc8+wQ8xgVfbuF0AVxykaKpkatBAR
Oq/ZXMrdb/G6sE83TGUPTXmQawEs26DocA+iDYPbU9/pcags+8XUT/mYZMsKtod/k3M9rbv8mtec
YjEGlyUJRLQlx3BUlDOYN4//bAz8XZdDOzvpOtrw5WXIVAFfmgWZePOQN/G6G+uFAUR+Y22wRA/L
XTy5OsCqZUB36QCNUaLFW907DN7UXXQ/19nuxTTrBUVDJgQbwnasr1vp7l+zcl0EgvATzowZ3PIm
q8kdkn0Dh0l2Eiiyk6+ggXADM7prjcot5LO01bFxA3HDuNj4JYxyBMeBaKnscxnMhEVFatOc9NDz
zmSgenddb9kRoajMzxsxRfdWV+CiEUUw9lfuusFmQIdPacaxPzFiwV1/4VQysuJpJkt57kaLXnSG
dj/QrHYVY4hV3987RiALQDM2MUST2fBdzMgth0EXRqWjrYVMwp0R6ETby/K2upu1HbZlFNUxKqKa
PVVEPpUWAtQd+VyeV6kAEix/6Bxg5rDslliTtmcAnsLM1EguosEpL/Efi9qbbS3DO6+smyF1171h
TKtHY3fLyA+k9sKcAh9jcNsfou7EdDTFnunUaCCrY15QGKeCrzimO4c4tUUFS8WHbZQlQIWc7KEc
AmqJgegLC6HnShFi2Ks/m04TqF4y9/HQzwaHl1MMwA2BCPMLmlkJCdlP/s3gwTsn7m4U0uJQVXgx
ykygvOXkii2IlC8iE0heNEgqSrwNWXbaMD/0o8+U+do3orqVqNLtk2AQ7Bg0NqAR7dU/YbbS/IHr
ghWCHlJxVR6EzRw09ncqvm1OaFE6StB1DG+Fcgdxlslw/55bm33DiOlqXzFM5v7YPOGewJkGeSZZ
QvkFwHCxw4/a3S3DBa5Aw+8uBTQ7AQcJIiB2VKAr+74g9KBOemnzg6227T0t0witPCw+9G5tT9GF
sfJ5O9v4vR93bnB9LkEzLirQk/vZXcGQ8DhbrhFEcEv2qE++UB1wXTT21K/xPgFinIXlMAJgOUwT
PIJJNpQg/eqgl+rq8N5ve8SwXDf57dCgJI5XvvI3FOrr7anRQ4pjN8yDWVY/3TEnmX3UCgQ5WV1N
hyF12CATIVLlNSoMmzlXhQnQZzXAFW2Fse4BNzz50QC24QzrqOKpkN1M52tHwys+Q34DyNY1H7kY
RlQQWQ2kxDR3o9Ckd+pJ9CgAOGTRX0gPz+O4nAglT9nF5ntk/H2ljnfRgmxAtR4qHMpGdNKyeZAl
swwJLJT/7oVjcM8dNLnHPsvhuVm648Ge85ESf1SuSk6nszk6FeDOodIzMLYX7ggji7C9PWlQTVro
Qd9QuXSTf57DaJtDIUU4YC03WDfTyq15Xve9exGCiThxiME8LXyvlbidGAb8MWb2fuszLTrHG8KK
5Xzewd/umD3L8Da1gp5vU0ivP5DiNQfX++w36pm+wHq2IoBRaCBlo8/3K6rceVPitel2aVMD0h59
RHm1WjHtFxrFTDA0daYGVOPfAlJDIyiXqPM4JFygMXS2OSA8AqDSfEVdupK3ETG6dHQVszxxvxiy
aP88cX3yffhvcwPCA7D+xK7BxuQMFPLTcHcjjBcNCH8ghKXz3Vr6LF7qYTkL6k3fWVaD2auV5fx0
85I29SLO/vz4zwPfp8eT1co4foiNLSzYr7PWzLCOM7KVNmb0inaoQcq8nNuoBF1cbdUtHEUU757M
r0bdIAv+88M/p4oRMMfTHduGdXT9k3/Kr08nJ8z3oO66uM64cg+jyNhILbGAh5quokTWBIqWM5kN
f17SUTEjeqg71CYUMQDegz+//OUv+jx7/vkv+mSxguA5G8aWnyPvJecwFGZa5ZGTUCo9D5TCHDxw
4SPTaIdm3jz8vUJz1nUgAM6WIw03QA7oSaK/fKnPFgD/+bMIMTy53gr3X85ig+aEXiQtcdfmwK3M
zuUIOxrQyHrq/T7981f47A1xetrJ4SM4uZuiiflkk6I22RHzjhIEOXD4LsvARR7HuBRlofb0O0G/
zl9MdH63DLHcE753WoPC+2R9gUBy6usJHp5xQOfOR2ZCmSvQ4s62vkA9F52pjtnt3vX/t/iHU8Sh
j9LYP61Ani8+rcCwZwIR/Qt0H0Z4jFwB/5bqayu5Cy5AgqC2//xp//2ivz7v0/oyvsVgilIMHnb2
Rke7mRvDc6/QY7hoxYc5HcJheIi8Jj/++cn/Xtk8GfMZD1PjgDyq01/2X5ZPk/F6UUpWNglJ9mWO
tpWLV/X/o1fLf74nIYEsGyYyAHF+fQqPLt1oYEe7m5gvvZP0LWzFJaT89higt/7Luvn3vsB9m+MD
9hhCkF/z18eFMsqi1mKljjO32Qw0nIA4fmO4Rpz/+fP9e09IfDYC0sihe/D3PX3e//p8jHKNoy65
G7LBGS6oYJjFYny4TBB4MpU8Auf+JXb9t090MWI6BQO6eNH9+kRBhz20C3teFdb2kRmArmiuTkji
WNR3uDWGf/EZ+d0KIToBSx+8umwi6H594EYihIS55TQeF/qVaFeTSlUwrd3/x1IkgghPeCElv9qn
B5WIyako+Jb7EAxonecIzZEe/vKU330/7MoF4ilSUNDEf3qdAJ1uXfCUGYWAz2hhtJ9XhTMeNBgr
DD5Y2J+XyO8WY2RHqAcoyzjNPu0wvx+93ISnJSLW6H7rMAZJdJ4H1mFpKGr+cpJ8Nik67bTIDWy+
osQ14nNMSR8tDTUwk8ejyNu3EkIPfWiNdGVX1+HUnSKJrXl9/vMr/ub44mLAhExwVhL85vz6Tfcs
3F0PkWiMpwATnSLIziYD3uq21XFoshAUwpVn0kXw+JfX/c2viQksbDOeTBwu8lOhsjplX4QDO33K
lvDVYfC64i4W6zlhZcsxZz768OdX/c1uOBVkRLO4givp89EybdGMxq6By0Iemno4Wx4Xy/1bKvlv
fsXAwdHNF7gUYf386bWwq8mr7rTnMqcWGtV7PVVn7jQJ+yg6GzVyWdnmVqD/Lf5yoP32yVwEjLAR
Fohf+q8/ZYbuX8+kgcVVuNBHMwyTpdnE3gAkmcQ7Zzti141RzuwvD/7NNuF5NtUFZtfo205/2H+d
pCMj7wETpnzYWunLqbPXA06w1n0EgvKXE+0374j9n0uACVvlFBf+66OGxnb2zWuZzmf2L7VGpGXa
Gxm8LSGQ7hUy5ZdaRH/zK/7NC0Ynb3jygzwQFPvTb8rANB7MK5ukFBjo2CNyJEZbsrPcZkrhf16k
EZqPiJQNYm8wwfz1BSuGzsGTeMEMQ6A0mtExbYP3N7+3f2+FU+KCTciqh+Ob/9kS0F5DUjwGcmAs
DARu661Gz1dU619Ksd885eSNx384PbHQ/3R8LsyrtJ0XQUYHaESV6DzUOoX/P29rqmi2nIOHomPj
fvbrF9N2sWrKd0QWiEba2xFznT7tR2v+2/76zetwMAvc7G0uOVbCrw+CUZJ5B34a7xvOpGXrjAmC
xb84Dv/7VPxPpCh+WUTEU/58ehuHgmXTHSAnr1tfcniW5lBO6D+UZur/wIS1Mq//65LDjJewRiTq
3ila5dO5USLrBj+gYnZdRctWhOqojNbpn5/ymxcLQs5FaXO5+fR5v369Df/WfKwHWvFogDJsiuCa
MJnpGAZLkSid/y2c5/fPowUgyJT67rMr/urYSxCA6yBBsCb4P+JEYVeznEmbyq76+0WP7sefX/E3
C4RXJMaMWwbP/3+13vjjM7XChzRFVzK528Mu9PP+v693PHkAxjz3dOpGn4yGo8lnxp2hg3hp7Owu
1Aw8TVVt/pJe+e+6ACjK4yoJuCsZif+0dzO/wG7qZJ/pEm2HUhtXFqZmtkck+9FZtIXM4Na5hsKb
5vbsz5/xN78c5RZ+gR5ZhQIs5deVspZ2OQwElsS9L/MXRoC8F0bz5HRsemw7Yr9GUnT88yP/fa0Q
TPF/7J1Zc9xYkqX/Slm9Iwc7EGPdbTbYYiEjuEqi+AKjUhT2fcevnw9UzTQJ0hijHpu3qaxMkYrl
4m7u97ofP4ehXDI5eM+10w4HOd8MqGhbvpLPWw1U1mMqkJG8FGSu59c+FbySVVQh8dzPG/5gyZjQ
eppsQJP9t+aaRfeSAyx8g1YPW9Up1tTMaspy+ONzLN3bwHspU3AF5ffKfxXlSC2/CfBrk5r5lrpG
H5I3ITfYCmmaaWcW6EdLB9dMNHAZUUBzb+evU5DEAqfKvdQcoy3cXmDr0kiAld434iN8hNNRI2i3
VThc3//5cBoMI2ojJstHW5bWq5OIERG7DnQN9D9gpmsJzie3gFPxzB31owVqyNyJOUNqXFVXZ2Y4
n0oFxnmQyXpiWA2AhUdlhNUT/G21o06k2f0XesVVGqJbrj2Y6re9mqFTKSgRZHWqRRk5VLmXOjAv
SLLOrMYPO8Ytfzl88F9zddeHmQpYKAwNMLj41BCgDEzCpCk2Y7pLMk1sbmcqf85Fwj5odBFJ4d7D
YOLCV45hloEplzN1NhOKbeSoKOGawMEX8NoEWeZ8PpTvT3IsDm6oGvdUvIKysi3ZkFBlC60OJVEt
xUV2NI9V+kDtl1GNVIhPg3zuVveii/I2HrxIpnCzMhlXTg+r2RuzTRjopCasDdsuc6O+FY/DCIPY
JmrznW+SOpKiqtmGICPRABRIT1nBZJAQzDq9O7N0P7A3G4hPMOmKjm1fHy/DAWQm6lAF2Jo6cBHS
BcIXwBT/+Sh/3OdXzSzT8Gofxnqb9qKP+o0/z6Nu1d1CroVUpKrZmbJpr7QsFPbiQH7NTGGsLVNS
0RCXm6jyxOIZnaqP1hcz/ltYAcuw2q0FZHK+odLlAOy4rYJWfVbqKgESJgaHvuGO9nnnPxpigt/4
EjznIur2tu+qPqNNoXEbMjSlgneNCiJjyoYzvfpoIRsIiUuQ4yvM5dLrVyMMMlhNx457AhR61Xc/
DsgjVnLwhPD2uaPAhx3izrUwlIPtFVcDCDsyAAGJA0eNiLjj1yACSdSEZw4cH7ZCUQmGh9gH9vtt
h6hr8ksZ2VRkgoPI9KApUjuHmxYV0J/Pz0cjh3wPrpXAO8GH1TG+5nBvUtRKQ0IregLIdMcoeuOm
pGL47r/SFMTPm+VgjQb42z5lzdi0G4FJKse2vDL9NiTDaQLjBU00xF/+C42hdkUIjiO2tL6FQ2cT
wg7NgbcnAeN1XYvwJQhxp2/TzPu8qY/miiMaDhA6Zjz8ql9gmFS9yQjdKIqW3UBlYZ50szfP2Krl
W9aGE5JkYwkP4SHWXMx52utTNLPu8gbcpNWBFd1jHIevIREqr+yo9vm8Wx+tDIJ9QBRBK5HDWrk/
paVoPNNJncGnldvxTHlcHSMSxrk+PDNZ7/tGtERlUeD4iGSs+zao0iZtwFQv1dT1NvSrm8KsD0Dl
9J1YR/2Zjn3QmgnvMvIJaL4scLO363DoFAG1cdLr2iDohyDbCPdIO1G6I3XzNRR9/pnz5vv1QWRd
QjiHc4RMpetqL0eiDmBfKChqJ8f+vZTmiZibPNx+Pl0ftoLKIduYUAY5z7e9EoReH2fYmUC0wcCq
9kF9AsJ5TlPpg7FbzkIkWrgcEHReXn9laAnXUx1lgqvP+6m/liR/gUxQ9XtQs0H/Jld++uuPu8US
JMgkw1ZPhmfVLUVP6ygIuRLAMMZhPZN/RrnxhxrVBBa4D6iYJQw6zmN9pJQFyCbyued6Vyiw6DZw
xxBdVnMbKAYFaiJzdmY3v58t7LqG/CZ3So6Y64Rg1ZdU4PQb8Hxp1V0ac+wfxW5Qhj+27pRUiAbK
5QbWXTZX1t3MwPsAAElgxmgLN0uy53mBmtV6fE4G612HdEXiBm6IXJFl1MtXmwqm31roRAoRpWqK
vmeFULpJG/5xfJ5WuJpynFjEEujQ2+UHEBS0twHdcE0ZbmUluQkVzjANiXLsuxLYXtxsANFRJ8/m
h+myOpsn+6ifi9ngRo4FIeP49glSbjpLwS/opToFKxPVSnipRlr2p/4fd7JobOGY8cyYxrfNiNDD
d+oSxqMszHQ2yvCcAzLefb63lrP2G5dCxHORC1ly4Zvl/28bqaO8qdtGf+yoES4L4UaPdploeIUk
WyjecMCh6Au9hjNr8l10YWmVYiPCuupCGLSaQ7CEsPWO+uPYHTaheZn1rlz4dqrHzjw/fN7BdVPE
jkWyD4jkEHGlAnplPCJ4JWagoVQF62Nwgu3Et7sh6y8E+NZdUadOjche6H7e6HqFvDRKjp+cpswR
Yx3ai2Ed0oZiDC34O5Ib6gNSdzYn0/m8lbV3/t2KyZlXURZhvdV+IwkdQAdM10LKnAZAJcISioVF
yaau/Bxg4oPGFrEQ6tDIeCORsbL6dVEgU6YtaMTQp62hNG9xaHjMsfX/cOHTrzdNrRa+pvu+MVc0
RW3iQBFD5m8hV/nTI9vSCpEftDGIq2FJVnax66QQ5D3sjBgZbTuQNSbZNhve53P0fiWQnaUKAjtF
tIn4yNv9RcXBHGs6xYl+VJbcYpsQhsX0Ty0vmZ83rax2MRcSOAFGLo8QgvoWvFnfxUT6/nlP3i8A
whFQsyLOsWSbjNWsjKnQysEMlRqiRfpPaYTPIaVAd+GVMM5JJb0s3ddmiQMGjREiIFtCfmmtUDfA
kaBOPVkssuiwyHBmFCjWNprLWsiqE+Dbwmv1rttB/irbYxTLe1hy0zO28d3ccUdG80QCvWUuNZyr
HmcVDOtZaDxsIioAKmgW7VFPzp2mPmwEhAdjSsZGF9eNQPsCjXDwPZmqbOMqlaIdcrTqNts/mr0F
EaNyESKFQkPon6xsRZem4ybUx8FCDC8EuVyaX+BNoYRUjcMzd7xVj343xSkXqVZy2MgZvl3yim9E
Sc7h1tIzir8bOuh0qSCdMxLi23ZI6JLcYthUhQnCS66TC/yVJEihdHOxv/Kudo7nWZZ3cfQ8x/GO
Nr8fHf7rOLa14yfneOHtrT3vOR759eA4vLZzDrzmHviRd3v7/ZWz49UjH97zVtve823e1uIr+frl
LV7B5/f33tV+z7dZfJ3lLi97e89+5C08gmUvf8PP/OJalr2zd7TLe/nG6+0VX3/hOHzVI3+zdy3X
5RsfnKO1399be9fmM67r2q5t28vbXD7P9y1fZl/yw5Ge8ES3S/PbnX346h6Wt7qHveXaJ9vhZ3q9
2xZ03ubpPHd3adve/ugtD8qzbfnkrf3Et+546+F0t9vdLcPEQC2fdo7HzFqavbP568/X4Evg8j93
9bsZWydqsrhuVGBLN0fv6nHv3dMp136ydwf77kxLL8Gez1paGfe2qVO5ZW14zs3Dj6vAurLc7ydb
tM60oyzb5rN2VqeLpmpK6pdphyl62N/eMs82482U7C6OzoVtn8n2r+KI74dwdSP3pbaKYVK/OTqP
96wW5unzOQLhcqZLy7Z7db0Dn039EexIx5sL72JZ0N7x5R/+vHr02BtXrNXj49F7PF5VFhvn+PjI
XFqXWxbW/na732637nZ7aZ1YYQf7Ysdy/n55+bIcLy37tGO+2XlsC8e+ubAt9qd7uLEvLlh9h90Z
E352ISxe7VVvVBFJy5jxch6ce/YNI3ZuVb8c9z9bAyt7B9UORYw0ceE9XgUu25LtfrVseIbtlv/t
rS0/Lbs6sOjh4dcOLk/rl7Pb7X4N1s3duSXykhH/7IHWLqU1lThbFuXV/v7Ks3/t9pHlbb1l0I8e
Ns65Oy5mkolhIlwLG2gvvzpX3r1zv789Og8Ftm1rPVz88PgCunK1tbb31z3D52BFbvdb1p17YJ2X
lnt6iq3DHVPtOLLl3LAgHjfWF/eEJfEca+e4N9ihw3ExMJ8v1ZcL8mf9XJ2tkkIYFYmVisE+Wg/Y
3N7iub9vPev2t2WmexjRC9u58HgIF7v7+RMoL+eQzx5hdfCaoTachmWoHzDvR0bhuNi1451z5dgX
+z3WevfIbsFYY/HxElvXrTCvnseY43p2ixdwHpgc79HZX11hsFk3V7eBZX1jFXnMCV7CPbALH7Da
B+vFlu23+6v97fM+sJ5vly/9cX/1GFn3s/UjsPYYO+zQ1S2/Pj+zGrH5O/t0h43lz5vdnXu3+2Vj
8nd31j1eZLSswNqyVb9dnk7fToed+2V/2P28u8FT2De4A9t17xzr6RJHtLu5cO7YopZ7OFxisw87
ht5hVF+GmZ7/YrhxrrSIb9kd8cvHC3vnntjqL2/8esdfL0bhzrm4eXhgIdo/z8zI59aLk9vb/Y6s
UiEYuBi85AX/sna3RweXx9a3bOfw28nZZ9YBUnWfGk3E7N42m/SG0Rc0S5sMx/GK/c9WW1pdvHdl
sYusH4uvx1yyL/YWb8Q6eLeLV2aimXh+uuUDe+vEgcDjp+Wz+/32xJ+7OwbNOdg3LwcbhtVbvCY7
6sTO3b8cF3aHAxtyWeresgavvMWchtaOJcTwY609B3t8sUyjs3s4ctJxdlcOn/l8Ahbv8J8bQn85
/IHIeTljoky+BojORQG7Zx5SAB3KEONCVHOpiPM5HNW6quJ3M4A+Fk1ksgjaapqhM+yBNQlUN/Za
vYvHarqE3Lc7aV2gbUPyGBTcjxr8GJTVDwnadvDXdMFeg07P5qR97v61uhu9PI4OQmO5GRGnfJcm
NnMZZmMYvIppTK1GTdKLEZYpL4Jy4Pj5AL/A9dcjTPWCzHkeTCUhy7dLTVUzFDkmjtdhXN931FzD
aKpsZz/ZoSSx04r6sYuGx05C1VD173KtexgBBk4E46o22SMXdC59tJjZ1QMRXzGJs2xkqhvWIG4q
XyFLMVEuEqV6ozxn0PInh7wBfHYNpXmeeEk0Z/ItVL3R33OESMgZEPkHg6/ruiKCIAfHCify2wHx
61nuYGXvLRD7SCvoReFQ1lU6VRinZzb6B6v7TVOr00QlTXI4LcsubHVhn7AgLokRdmfOYB+3suHq
RIHBEqJ426EathE/T9lD3RyEnrwZBa+UoQD9fCF92ArRbglkFtgQfbWONohfpTDiso6KOH6ErKY5
Cb2g337eykeLAwQuW4K0FZC61eEIHGxQ9hlkN0kkxds+47hMoa4UuIEatJdiCdmW3JXlQenj/suf
N23KLAhw3PL7jQLjTS4NGYwPCjnT4yhpwxNyVcIeBh7tOoPsF0ZbXb/mSn6uZOP90FLPSBgcFDkx
TkzC2wkUBhA3Qh1Dq2aq1TFO8mIXbppzIJj3Q2sCzGLqRFMk7r6GUYRi1etimU0WbAm3oq499ap5
78/6oYdYDyr9dmeo9ZnD5XJ0fLvXSRTLkDiR/ZapnFodLSkLH8iG5BOEIHBIPWxK9Fp2paREug3z
fxlCpd0EYGNgTo+/fj6dbz374llMiXACMFNQMSCdV02DaabGP6FpU6dOThn92C3KsHKRoKQGta3P
JYQ+6qoKToWCKcC0hDPeTuIkzb4ayNAUNgMsVPKYxd/SIPA9yt9iOCeMcodExDlZ5ve2bEFpgRyn
2oeVswYxhEhAw1cD7TU8k4KdiIXgJGqz8UpoT53Px/PDpkilwM0BxTQe+23/4M+dkdGG+w9C50HG
gYiJ6PqbKM88KZ4lffd5c+/2BFLIYFx1lSW7QChXHlsYobQxNQpjtRFKNaGGdrRM0LP9vJV3i2Qp
IKSJBZmhoVS/7JlX172Nzw16hhoU/uLMbFzO5nHupHqo/aRk34SitoxV7/Mm343jqsn1OKbwMpgI
TdkwcJSOpCbPsSG1Tlal/ZnOvRvCl+pIkKecroAT6iu/EM5TKMJUGdnBVHV7KOQym5Lt/My6eN8K
6SbAkeDPcKlI6rwdQsje+9ioII/ZJI3mVmE/Q6Spz9vPR229uzi7sKvYV6xy2YQg/m0rFMxLSHEC
QO58X7wdNz1alkG3nxSjt9CFHG/7YjoTMXzXJCNGPHmppluK6dah+FQylFFpqG+NmlpyRmRlNHtT
tMK1BOHl1cZsFxrhqXU/7+gy/a8tJrlKwpMU2bzsaWKSbzuajkPXiwn6nK0XWZ09uMVWOcrOuYzT
KjCkYzTetrPyOZwWO71Kaad0Hr/mDpJo1s/D9dPnnXkJE3/WG+Vtb0a9CSFkoBV5C87TQmLNlU6w
7znI0tmaCyLKuqitA6pG1vTt87bXOYF3PVwW7uu9XSepWi9Kp8JOtQeb2kTrb+NoHP7Ur65Hctnw
r9oZ0xyarpx21Bt/W8F29JU6s4N/Zl2svfe6lZV7gSUpToWlN7OHZJsNn7Od2+WZvfzunrRuZdkT
r/qiRLWkxst8HSv3R2LfP2vbp6935wTNpWXaP1sWK7NLfVk6SRHNVC7VQDa0UNZXONCvZtv4Aq36
/sxKWNbyZ82tTO4GIXHMB80N9g+4+K2/c+vwy777eqaZDwzG6627zplkTd4YMLQvvYKY1CaHZyPl
aJuO7jxtvzfOFygcz03YGXOxrksndFduwqXN3uFixwaL3G+z9feXU2hdN84TdwIrtOIzjuXc/K1r
HhW40+R0mb/J/jF74hahUrfxwlO0961021lnBvZt1PydrZJXViRRobaA9WHpZGhn/KNaELETnj+3
/te+ebX810hqVUAhMgRQZi2FhlbvU6Fa1N2hT4xzfTq3VlZGwzTixsyXjWZqD52/i5CwKGU0aPME
hrhzOMBV2PH9AK6MR2wKsgYP7O8BTK+Qz3IMD2le+0vkRA5R5QlDLFq/zvVyFU5/3/DKngxBhsRT
RcPKnXxovhan6qD88K/JAqOGUj5N9/khulKutfszK+bc8K4MTNCOkV4sK0ZhzUCIxfrsd5zybN8y
7NLN3cAxbdPWzxjpd8GW9QJaWZpJzpO0WTYGuDAv2knOfWYTWPWtkuEtPNk668c/MgDgtKitXEgM
KK97a7GbxMxycVmylYsEJvtDcTacHFR7c5HZKCvfNNcIjWzrrXq52Z8Z5Y/s6uu2V6MMzd+Uglvh
rOIMrv419UJv8CYn8Zq9vDsXM/toSoF5gCWh1gGs4upCEKMfEk912Vg1ojyiBCkKrKHq9NzltRPP
N593bW0IlsQZdUwywEhqL8GSvh1VvY1kP0zV2RaUVvGgrUTsQqojpG+n+YwJV1fOiaYouAF/SWm4
aUBX+rap1JT1Ue4RNPUhD7ooNnlOmZaSnrGh69FbWlEBFnEbWEhM1nEVVZrQY2pgoWwhS7mCC9w4
1H3a2OIkZ1dxmWVfqDCXrv94FIngcK3i0A42TV/Wz6vTRAF/Vd2USGijA1660OVjU9U2u0FFKD23
FhcT9trH00HucARuqI/UqIpf7QNEEut5YwiTbeR9vrGhJGu+wMkLtWWtFUpyn0p9Cw9/ZpSDBeCg
ESwoq7PrNJ78r1qbtwW8Tn3f76tMl28A+VZIP9ZRaVqliJzl5+Py7vANFA7IEhgEUOYbBUjR24FR
0TbLW8NAW1zqe6TghDSYsIZICYTO2Og+BSy61o+xh/B8/1QDCPs7aDaB6UiAtmYvLhX9HPHQ+ny5
PJLC+gB1BAM/8pJvH0mAOzMSpXK0Ub5K0H9QZAuNsOw7eAwNItmyNw9TKeN2o348YzXfbzaFSaNq
gHgwEfqXDPOrZQLBvjBMFO3adWs+VmBqv7RwQl5BhH6ueOeDlpYCZx10JFEFINZvOxk0ixLxRp5h
OY51EK6UoDvFFEPiDnzo+fNJfr+vCWES84LNiRJacY2UDAxxzAoYRm0DhkK3rUd0N6vgzB313SWH
aYPsQqFSBlwfLmDp8auxC0hOKPHc9bYvhL41IvRuxVmgWCyo7BB1c+EaqZ+6shirR0CW6bOWTdIZ
C/Z+6/EMwKGXInLQ/+tI2zT3Q1BU7C4TiQ3dDQpfuFMTkVKNTQtF4R5VCRj2/nh0FztG3TUIbIlI
/dt+Z1qYKUXqw3/UFBATTmriZZmh7P68FWrOlmQBUFAITN62Egw9uakp7mHfQ2YdgkrEH4pJ/OPx
U0WFjkhE1hZ40mrrJZOSGC14XTsayvyYqo3kRAKkgAOk7k7Wjb73p71aoLQUupABYeWoqzUjT2KT
znKLbM8cBYe4EOa9j1TemUvCe4NiyhpUGnSKlNu7WhDIWEjpTWZjG0KUO6IILWGKds5ONDXBNTNt
gLB/bPq9LzT/Qsr/t7/H/x48F9e/zX7zH//G738XcHAuaP7Vr/9xjP6umftf7b8tH/vfb3v7of+4
6p/rtquf/3F8Kpt/eF3+86mNinz9mTdfQUv/ehLnqX1684ubt1E73XTP9XT73HRp+9Icz7y88//0
xX88v3zL/VQ+//s/n35mjE7UtHX0d/vPf720//nv/yQgxoj/t9cN/OvV01PGB/9H+hQUT837jzw/
Ne2//1NQtL+WQPUCz4RuiAoTAk3D8++XzL9khTMCLcAIoVN6+c9/5EXdhnzM/IvUD+aM6BR8N8T9
8LPssJfXJPEvFdj0UlMHdx/2yPzn/3q8N3P2n3P4j7zLrosIOVk69BLTe+XS8YzYlMWuQOehUZKw
2uN1ICCWFKDGHkuDul0S9cNdKxVoSmUkah9QntcwrL05yif4NRPJgsaE/C0KaLK/ncdZR7hkyhsT
zro6QoHDAPovWmjets9T0qR3ek7G7y7szegR7SJR8ARomO6QshpvAwQtUqhwY/gws7JMLiDVplxZ
SYuwgO8zUg23boo03orwDUOQrwcF1aatettNnQEbMsTwrPSqb6Jvm0wqDS8PRXSlUToiiCirgqg4
ahnMEboRRmfjbGksMTZfpx5n5AY6SjL3VLdmt0bsI4UxCHFw0fZQoFmClPY3xLLb1CZ5bMh7GBDr
/KQlKNJZnDmMX1VYjYKjSZvskhrWRrKSUB6+l7BbJjuxnHxEaxI0ny25bkCB5+Bpj/08Ds+CVIcB
SkVTlbtyHRe1B/Hq5i6kVGGREYHPiFqXCIFSCBKr2S47XY2cvOyTb2PZmOlu7tRB9gZ/4ApbZklq
GWKIbU5IZVFp0cuTrSJD9x1y21byIkSqiAUGkgj3c5cruROWsEw7sblJTj20zI84L6V3oHxUBcQL
ivCyExaxOsiSR92uoBO901o1i9xcawHOF23fc8+Ry+pXZ8KzyzFQBYA7ZMipeTDNBs2XGZVK3R10
MT7WtRrHFgW2Xecgd4VKPAxz6Q9UdtLvhRyUdwEo8KcMoSrTWqo3rypSCBTDFMsThFJRKjt/U25O
FfldwRn5BtU14MveHDsCaGiTgnz/pZCv+BVuRlGwzKqOb/K+6TSv6oWmthEmSJLjIImN5kFQzrd2
aZN0yIOgp4O0aTlBKAu/+iFDwy5zi1wz0D3LTeEOmoWIk5I2DA/mZpinfVvMFfJGZoCP5TggJ2gY
ZsFoZzpcV6jQmfl8GIe5r3YpwdgZ+i1V+JYaUlfbDcU3lR1RhwPL7lBHN7NRD+4cIGNj5Shl/zTi
XufIh5SvfCHX0iiiJ0ttpIVN0e5bimqgj0XilwIyOAMRFq4KKIR1I+5ckd2AckyoKemOi2uLEq0v
wIBVCkXV2WknJJI9NAtZ8qh1zWYXSXWmbfUqMAmeVlryrSVrhzJ7ZJYKwloCJLqvrOG/zM1r87I6
CmJc3sLTl0PNq4PT/1t4+uIrXzX2fwVP//9e8ZVXfKnD+8Qp/l1ziv/tXxcn+vL2fzlEXf9LB6j1
QuOmQoL0yiEayl8AEkQShVzSKQtasA//yyEaf8H6tpQLAbyA8IUz9CuHKP1F9S1eDNgRJCsLmesf
OMTfJSavHKJCIShHKWI9EmVCVIisllEwUsy2GQIRuppFOE+coKzGFufaG+G8BA/klKVa2n4cRccN
XPmHot+018kmqR78KjOuyhnl6xIWtzt1Q0UL0ttDao2QAkfOPHaNaM/YXQ9Nu0WmBLrsXBHaG20z
6m6Jvq+6lYzegTR934QtpqMQhOobN53yYVMYAflTBdF4W0oz1HVSNf35Irk3hmp7agchqGFOkMKD
AbpoO8Mte50a0xzbQwlnt4oCKNyOC8Ki0GYqAnTO9ekwmzaX+9iV027alu0MGRHsKIdC7XowIUkv
Xw5xV98M0RTaeRonB3QB9V+/JfvQSd9cxYmWbJsUB2fJlZxexpOg7lOhAuElDV84DIlkb5TM/yaX
uPO604ODERsbJCXr+6iNIxcic2SbkAiXENLbCfMcXc9wfRxKlDduqyS9DsImcUs0r05lH8lHFYm5
b3415zuklg34uBf5v1FUgq+NlpNunsCqOYbeCtsWivH7skXLBvlx8ytAtdKZIdF2VbVIdigpVO5Y
CNzocB6+S3AjMEmJg+LIuyIgtwV3vB114XQskctzDbOI7Wrq532XBxs3g2R6X4XSbT+lBwiBvrUb
RL2U+BqCOzgyoJK25aTsCHe3EqekRV9j0kybQFK8XVgfIFlPqfMPxnL0mErZmkUlPQRtHl5Q270o
60A3sJGjypOrWXTURK8QCtAbr20XgkCT2Bk8drgrHMg+ROrmB7pUnYs4kybaShhDJz6N8PSrIxqg
eoVGMhJWt1IeKZapFtaYaXYdoBlJAXF1O9Vi4M2JON4Ks2/sBgMFbBQkYjvR0xgGc7N3QVjoN7RQ
3AqdPDpJIwUolIW9m7VltotxUmiF94XTs7jam2zUBtODsw5dIQ5HOvJtYdprHko3sEGhVN/Gj5nW
bhrV7YdhE2mnoJFJbVtBjUzsLqsM6ugRXNkkiuolFaQLwBhlNEYFR52rsJCOpQRdNYJGcq6gVm+R
hkqG9nZCVWSOLnTkkxLpOtajfD/g+RylSQqnrCuoygDDPZvUpTpqkKge0uzRRTD1xU89nKsvfqaP
jphM075GY+8hiwNEyQdN3Fz3Gqe7pmawQmh80J8Pw8btTLO4TZu49H6r9naTr+wkFFovqfJJONRJ
lfAdacruIqAIAi1XhbDYKKcn8CbJ99Q3NlvIiMsfuVxutlDRG8cZYT7R1hDi3oYIst3OY1D1lobQ
BcWfVRPc94OaXehzvZG9PjQxUsNSbIZuui6jG64ULpqG+gk1zPCOfHe1a/R6Q/dLeLIC1BxQgM4F
J83N3J1jVTvE/aTvZMFvrwffgFwn2NwrZl1dyiFpIZCjVHVZft1BDi+myS3MlS0iiRrKV2Yr/0S3
cfr6WyEYqdrqkgv4zZwroZt1bBgOK/IdJZCctJvZuDQ6sXAjqBCvRaVTvhnFDCtRKqIbDMGVNhwk
dMkgmFZK1I9z6CJ+heDl7qH1CK4GOZ0Vu4nz6BvUjc11OGy60VJbybgT1Sh00OWsMVxBqX3Nw2Jb
1BUyfCjWZVsZeWQHCki4sUIh3myR/Jjh8iHAAYE98uYIv8W64BZIkpyoHgmxmGlyM7bEv0UUf8kx
BhNqQrDhAvXI1RCKEcQurqq+kwtHrdA5iUAgBxbactEjYrcVNAk5pDJBESHqFowznEGpzu9xq97L
frN5yojy+R5R6/Yo+pN2By8myYxZFK83iD7dzeFGOUR9pD4N9UZCedHUjmOTyih0TsaM1E2rOKOR
cxUReRzIIMr+Gq592dXjKDkmUiM8RGSkqm00CsZpULTJU5Wx32OLCHw33KE8A5o01MMrUKLmqF1w
DPT/LlDQ2Y7TRqwcHhWd3LCLshjZr1LZiyiYOWpKJA+oVG81svFD1FtzS8krMuhjFLa8pY8QVoe/
3UHSFn5dvQgdqPbKXSxog0OVYvu3PnTBpYS3tMZKMU853O/IJkH1cELWZD6guzrcGJsEUAgySmQ8
/bi1C1+RLNCJ2a2wkRp3jMSgs+oo6vatnAjXrWQSQKplpXyG7avYjU04fffFOjtWCl7aLocAKblc
y4/tlA9em5RRbG8yUx+hnm/bL306R6GlQX+2H8Im/ebDymdrrZQg4CsY2nYy8+h2mgvxuteNckuZ
auKagl6fMD3lhVimoyNw27VEFEMawaGOfzb+3nAH0/d1qJtPodHh4ENfPA26wahyc0NyCbRp7rRC
oz51hdJtwRCXKB0awQlpUuGoTZvaFsuyRemWhMVPlIrHryqbehuGODViyIb/fUgaH/aF+diVOrJB
WW5DgG1nfoWYhpw1mQ0K6lCJ8tUm0TZOOYzfuZ80B3Q1lK/GpodvqGtM6RssxiHC2m38II6l+CMf
VdlFja37gtWrTknkm/uS2/q1XMErEaJ5YktG9kXS41MllYHTIO13UWpicszqsvWaCAnwXLiLFn3j
VodVyUvD/LAgTv1Il47dJLfOKHetpwYqd/2l7NeJdb+5EEM92wZGVW0NDW3uLBnFYzNo3EirrHCq
yNT37GERAjw53MVirR8iFS2SBGqqb8T+JLuGQRt5RWm6hImgOKCHAyMg/P3bEUX1XSQKvudDrXeH
WMXGxU1t7ElX5mto56erMt6E3yiiLk8vCtUA7pAkhgBlKyVh7GW5NDmD7ideF/v6YSJqcQUgMjpp
qJFD5NN57LO6Q2EU4SBJuY8Uya04HkxmQsl5Hh6LNj+YWehGyexpfuX0g7nLoaAOxd7q68dSeZaS
Vr8iCYBeWycjE4dUajFsZ0NHYC3KFP9GEpPgG8y128mYGmeQ5OcOVPr3At78k6+PHHekuV/iAUYh
iINw+VsZO2PhjU4NKc1sZ+nzxqg2zwqJMFtSW261udjygaAWTy0ikihPy6gOEyy9lMuGfdlV9X1K
gskZzCDkKjqHOpo/vh8+9X057zOt0JCfYSc63YRQFlIK35Dt8x21QKmvkrvBC8QYWq14DAWOqmDk
y1mSXBndyR8i5Ps2RbyVi7bmgKpRJHqYAKSHmlG+DozIK2RkYfwR30tiMnlAZ7R1hQCdLMQsowMH
1OFx6MTeq4tOtjUAty4axfnPVkT8L8ra+ZQHvY5aKHoKUpLprjA0ihMCwHeEaSo5xkXN5lgnc+C1
YlbcmKLJ6bWPk20K6vKA4nGzexH9Rrl52tYs1z1sLhwLYX2KIC84oGum2HqQ6M6odPpWnxThIEJT
ylvQX+ljdXC6UZKdKIsCNHUDyKORiL+oCukBYph7pO2+CUu6E6lUzpllIiNtJVwo3aBbkj7d+Mqw
SHNBTjvWSF++qItXgjTdNlWAtF1LKgtueMEd+oLYvFB+ndG7dFJY46w8N5izuCZNEfXPEH6GboPK
shOpw1EIjIuyb2JXkU3KjSMzwBg2V6rC+cyI/NjSZv3EXjmJRrNHtEhDbLEJ7FabYTVXF6o0LfoR
bzpM8tDIpMp4d5lWlmSW4vcWNpMyyr7o5eZqkqpih5bUZEsZGnUxXKoOyvJAS1Bw5+/ADaSRjRaw
cvCDibtKXHTfRUJEzx1CUbG1QW9s1wgqetIoltgGnKguBHWNl9XqY1tuiosmDTJPgSXSU4zK3MZt
nN7mAaGZqRHBb8XtfacG0UlBM9CrCnVrCGZhZVPW8RoisI1qXEazr1l9Kz3ICsh7mIhjjHL+Za77
fQ3lvRXrMqUaE5rZKWRO1cLP1vgRAp1dgsDwJoWKn3GTZP+iTTXzNoUm1kMYKXcFIa73I2Jqh6kN
N/tow22rxKtsW0WerJbc92EOU9GL27x3B+h07b5Flskf/yd7Z5YduZE16a38G4AO5uEViDmC85TM
Fz/MCaNjdkzb6aX0xvqLlKoqSbEyW/23/qd60dERFQQDcLjfa2bXDAGw6eX9nYu3+14rfMLBs3Fb
tz51eKKufek9QpMgPFALyWSgR+SWrmLj29ztMT/j3PSK4V4tW18vDUKxi+FYe1m/JsuSEEL3Ouvq
YW0v7bSLCXPrVbp37dOIfRq/yx83uvxG1nCoq8sc38EDp+6wK8lhucM2IdnbtquTbbnEgLaT0XHM
U9gRKkjU/Hfw6D9Qyg/YCFEV57iDfw+m3FbtSypRhP4LT/njM38gKg5kAYgIFCi63TNuAlfwB8Xg
2r/5sIXECCK0+A6M/ANQcX4z3QCTI9+H2WRO4RXB8NsZX+E34gcHdOPiA/MX8BRmHl6DgA6jGvDA
uA5YOAHj7/X95z/gcvGUgTpIMitzZqE4q3vTfujzBi/F1vXbFTs1iXAdRl8vxFJ531zmB2jjh6+o
AzZu5RurnuIIc8ZYRM6APD4qGk7PEvEIfWGjG8e81XlD6pqmoZrM9sLsDTblbCLER6Kgu+kmW9xM
yh7AiJekP85O3NyopBs3y5ikuC/N9tegcabp7NaS7o1SkfTXaE+EXqbHMR7lnd1JA7Vh11UvRUxY
e6hat74QeYanIZ3pZeo45R1KhCxKtJw4nr6OdeImnVKLCPaYAVqMkSZQq73hYOnJfJjYjp4tScFE
HGB2helzfGX0uqOTpzlZDMFMMilC1XTphcSt5iiVHLOVMlWwr9use6JSc09aL3Ag1Eqb0ad4FJ/j
0arum6Vgy58mRQyk2U7TNoDX289UpHUYGIu70fvgG7vJFBK1DT4TU7WacVr6ZHyly1VuJx3b6VwX
UDw5qPrATMmjRvAVPx/Srd816aYIIChilRTr1PHlbizTDHIgL+jXdPKziCW1gyj2co+hBVVsS861
j9JNSN5yUmMX0Al7JNVdeLKs99KqzdNi9XEQ2rVr7fHL055n+pbVUBG/E5jzEGVkN65zf5o/j76T
PLr6WJx/3xMpil8ldeOVlydaHblart35JPd9xqaYjNoUUM0L4nEfaCY1UVYFJJlVyomPdZmP5MoV
1YZT3uaPFpvFouzAhFvRfUvrMKZpva7L1l5TQU5V6OjCXg1t6T9lylIrSQz7wYuz5N5Ke/dQxt2y
6fQC6XyQOP4zJZsd6abQT63RO1ugnOAQ8yKup0UFtyKDXCmpW8l0D+IyDTWL/MMwB7fYOl5BE0iA
7nZRyVWlyfTGERmpr8WcPuSp3W8R3shPRpI4m0kE7k1BdvoQZhMp5xIp5Wf6tPJmcEkJLIK24Mjz
41PcaFgExUawL+te31n5jF+1nUWGCkBTSPccI1y7ipBBwC4s7TG/IKGMpimv3V1lJM4zk27Dp7TI
yLSDubtCq38O/GgoXp2Cl5ek5PxaCbucoh765KhVU7sSS59sZT+1j1ZSd7f48rYtSTm5ZpPgrc0X
42IQZhVj+fct08a6Mm8XtyMdYfASwewUegxGFbXxHGAp5+Yun/vgFHf1dD9SzZJ/qixeznpJnsjz
Hb/qfW8/FO0cX5U5uVTwftYzdLj9gCggpUGLaU21wAdccqxIL6uczMRSL7Z6TuAlmdqLtXIEzN8w
ENSit/CDvjLbD3quAAnRNj91TBNcjp6lHamUx69TrZWQTfSCYwc8x7TVdAQqjlf0wmR3aOwnu8q2
p3VQzP6L6qrkEvcVtalg/m4Irvbuh6bTmlAHTr3pqrpeI/v4ottAbWFlJ9N9BwV0kycOJvTMdh1A
rQgw59Pj10pUyZM9qBJxWT9dalNZvFTQ//RIYCFq6rqVakf90e6q6Z7E4DkORU+uXC2qLZ1c9nmu
gIDD3J6NG9Jdx+umswSosCCfdVo8LHCrWKdcJgLwrnEzl2IfDC9MliWDx7WN7dAE+nOJGOxab3Tv
qYBFv2VdaQ+k0E4ruzX7T0XrxxuVD6QKYj771CqvvCl8JBjrsjPKPQwY01RkkhKhDWAVKuaCN74N
NlRXWtdQ/LCo7BnXuPRprp2DgwhhV+LsFVqs+T1Jic1TOlH7gKjEqyE9oxHCytqdN0xg31jCK7LN
cfDtC3/+iNqxJ7uw3HckOm2VygYz7NvF23fsYeSLl1PZ7ullrpWfg3aSMlBFndeKfTAZ7YOptfVK
2dp8bFyZ/I4XrAjzrawwqMlLROB2j7WY8dinggCEzJyXE56IZ5nxol3U9mLgaNYOGyAjK6zKDLTV
nkaOsjZYawNNnsRFZ8MUzHC0az8QhF6OH4qGaPMKj95NNsfLKe2DHsKWH6bQeZtKH6x7GWtGFBQ1
EGurzC3Pr4kybtxlZhXl5WgnhA23qTgUdkqYfGpgSabNcbaGb+4v1bg0pyJr7/h/2V7r6uj6RY3c
s+4H2mIeSe7F+hb02PyC73VyWDylfSSeMPjWkXSe8oQq57jYWkHCRO+frOQMfRX4JgZVcTWMbvEt
U30a1U1b3VczPeEi2F/FkF3NcQchICG6JXXLdW1U+YtF7PIK1z193RmVty9GU+1IMgl2Rj9MkYvz
2XHRSHFVKfy7SULvF8OoneuiiesLg0zGdd2YyVZ1lka3bJ+I50SiS15uVNvdi/DmmBIdXlTXyuoy
DxYSMTSt36WeZpJ3WRvHFj1x5Pl5cCG0NNsP+tCt5FRLVsUcfyqyJL8k+g7B8ehUe/J52o3VZs1G
5zl/yLk/X+rBzi78wYjv626uLikFxH6w9BuNpOaGCiEUGmmx0sp0msiCF2Cw3G2a2ubK8pZq5Rtl
y7vIKZeUBjRERtS3tfGCtv7iSIqm86liLysLoTfnuVtt4hkdu59o1mY2gAyjriG3DXGqWnvGNO6p
togf98nc9BM0DGbDwO1QQwJHS1F7u2KZ0htrGJqjhphh7QwGhoZDnx99hBwfm6w3d6nZibs0dYOo
14NqReg7kbmGOWxMRXD0nIB7ECKXHzE+fi78uHlO9JZOzVfjuhxr54ZubV6ZDTHhY63m08xc3K4F
ZFrz/ZZD4DR6lJbFdGhFbvOuW/pwsxBNt4SVVY2ELS+gg50oxw/wUuVlyn6+satlPsSGk+8HUaqn
odP0a2OO3StcJsdP2iJJkias5JaGn26qITR+cJfVHJdya2FBsPVJ87iw8vERNKCJnHyyyU0oyJDN
A7vet6qwN8YsJUJrppKL6Exp3C9Gat2rtqEV1ZO0PlaJ3UQ9LANptdphVuTOJww0ABabvXuyjcza
uSZ9I6Hd/REvRUc2gD7TDPg36WC35mJKKxo0h/2K5L+jLeZsldZmwpjFUjZbN27R7KOVljcMgnMo
aWNf4O4m/PZUmsxJDx2Hpka19JlM8QKpgKgzII+ebEq2ZnNvZZjNArO0I+g2neqpDlrvZUpxWMaI
mwRoV/qfnC6AXkz8j3M3j7sFccPNMuQ1kc1pemm4PaiusnYW/T0ngqse4E3Kjd6a0ze919gBbAc6
i78vCNGoDAdplvIxzu3paaxl9zAlLsoVGIrhhe9hrjlW/TrC6n66Tzur20yGbF7UYlfHFHSgihJP
5l+nXLcwF05JuNZMr3hKCZtb4RYIm2YagplRnyOr8NocaTppfl1RgytlzrCV+eheDH5jn8t+iMtk
KE3CbuPkeclLc91SQpBBMpp6HWWOKNQqSRrj0QbP2IOVWZta9OUR94jiNIhOHN2SSHMXyvQl6Gft
pmci8Uuhmeae4ZFx5YlSm0KnqcWKpGDzBIJMAEGhRIbjKEXXQeomFKZbEYiGEVq/cVSpLn0wfXKa
zfJzCZW78mq9WTe63V1L0dobbSxQprSNEZymIa4wPCTk+ZSbQO0LZNfD1MhktxCh/dmVWrZxtLn/
PPTS7De5NkBIZIO+zQw1r/qk7/dEyBNErHinnEyl32ahmfdgPx8CURy1urQug/EeSc58B9VGKu0E
nGK2R1bOcuRf9D3NQ4qae3HNdYxV6yrXXSuNAv66z0PeWZ/G0VZeOMV19XEuW3azViN+Wzjqso0X
6zpfCjLjh1zbOYmQd2Zm6t/Ibh8v09l3b8ifzPdug1oKBiXnJKiemsK/oMDZZEVGPLtqluBKmaY4
LVknd5bmWlvejnKNYmkJE6TLBxOE6FNR81JPvd49EQ8ab/JAmpt05hQJYwc+T2iz3BfoWucVpAQY
5jTTD5QTSrZAqPnGTmZrS6YrInWVt5tai819t8zz3ewVaLYs3rxrrR+7b5XWDkcrVdlu6MT4hNBm
rafZo5mg1cqLtauKqE/0w/msVXX3MAfiWvjldUW/uLbEdCuUXFaOKW/n0gJ0Ck7m7N0VVQprK24J
G/nqetqdqeYo88RlkWtulDcztigVkn6O2NHdOKlF/EPZuF+ncUbxk1rOlWz6YQk7R6v39VSoo8yY
zqi9lMnZAMavIZg1NHJL3GuJ0Z0zz6urZJDw6I6Mt6pOuut0yvztMIpztnenbYzcJ4uaduIhd5nl
733m6qZxOsRC9y9Fa0J0e/Mpk/WkIk1a3aXttc5B6MF4jJ1sTfJfvYfTrigFjfgbQQ0Ob6TpUFFb
yWNMbnOok6VdL+cI6JljmsPe5bi4pO7NbhKJOjMZT3qrnMs+zVE0URqbEN1e59xTtvj6qi+b21HP
A7AoPQC5iuNb2BAfjE/RHrbCso9IOswbQ7rNNvGXSV8N3Qyph1Ou/pBmo3UmVqBPPJFColpMED5z
C+Knyp31a0vPc0DhJh2SNYxutxrKdNlqM9HcjrXEd7Y3ebgLIGfb6ucST8jObsMO1Bn1ubwpEvNb
lp39eF2IuBsobPelLBjDqOQEo7EMCPESr75ZpqzzNr6z2JCNBZAolFzwCIctV2NQjiC2bdlctksG
VWjp1WPQy96NMjwHvpUN6dShyYm7aUbd2o5qKK6xCVge5WhRZrk4P6ypeuxjPDTayWtic6W6Md6l
COjOXjv4tqpUS1ZJ581bb0mZaqXl35U6kWd06lm5UUIzTunMkM/k5BqCD5GvVTkbW/xeZ7nyScnj
EAOjzUPOmPzkda69FsPCTFJvDXpkp5p/8HLDO2XCN2hp2/KUjFo5R7ow4v2MJ9e99IYZq9o4c4F8
rf6mCxD70SiKeDu1JYdN7WseQGg6XunWiA6mTdJdVuTMlwABcI2x5IB1kqFeu4aI1+MoOtKxg7Zq
1m4FeYZPA+t/dAn09QuywfLY9kPZFtNONYBKhAkZ7SYAJyBNFTlpFGeKbCjJ6H5YI1f42o+86hAl
xXXSuT1/ucPpP7XVKbNcsuZbXbs3m7TclmnafXJjYR2LGu61Zi7+kcrKP0CQCiBpL94PU7XctcFS
7mdlE5uCGiNEzaouXLUkn8aaQLjQ6U3JBEjcAAdUnScjDDpwT5LoNPTKhEbCEbzZ9aL376BrmLPr
6vEuRfOzTbzAulPSRH1i+/1ITHQuj3T45b6ZtWBbOT17IY1yubKSIdvQIHR7mc5wxUvOVtfRWTll
RF/rnA0zrPsSEeLKFGb2JPRav7Y1T/82eq15aDNPrt3Y0sAn6ngiyLR1rs8Z9Gurl/UF6e3mPkik
/CaSPripxciGY/uQGwKaMYTYp85TtoliUauCb3OfltVaySpHArsQe4x3B8JTaarrBXn7lalNeRyi
ympPS4VCorS76cp1M5OSVnP7Z62w9X3ZL7xcNT3VXja5d5sJw72Nm2m6K9tG7ZzMMS54Idpj67vF
CYW8s+L1ZDKQci1KRmN4ihkFo4LTl1OXyP6LXg3Jx9Ju5mPlT+UmG2udzswadl6ljL2u02T7ECyM
lsjiulW1/FQnCmUUJPQml3HPnjiIvZeOgFSLPh+kbVn72c3krpiL+JaES/j6TCXIacxJXRQ+BWVo
m3Pz1azHZtO1g4cyarCTXWX1ixHKpgFpWViQQeR6FRoBIgpPBBmUHzW3lHd60bX3sHTdrSiqYG3C
NO7Q6WQXzmRbF7CQwx3Gs+MHGBDzRk/wBLYJSrvR/NY6Kuh/kKJq0kJntIIPlqatGvTBkauMIpz9
2N8rmRUXviHVznIH/VCkuc0dqwbmeXRxK1JBW21pSZR3qZeH7QTtEvZj39NuwulUmoPhgGbyh0zV
sPWEiVx1CHTts0OG0kk7p9OG3lI+pAks72Lijm2I1vjSqXi4LZeq2BGEbWwdYtsiV7jZyeSdbpAw
dWUTmYhLKJiWYksXa1+DdXorfy6qrV7WLbyst3Ua0I/+IRVacOeOjXvrOqO4pzHVN/NUpc/2DLFf
oJhfKxRVd0tcaSGV6rhONCE3pTKGSzdW3zLQpruGTFkRGp2WXBRnxw2oVeND23so4T1EU7LM+/UE
Y7g+S0dWbk96PTZjC6QQk4ZhjIRgk8EgZmEqWnm0Mpq/ZMqzD0KQGmexpe+DOtdDV5oIdyffA6Ea
7+Y+1qOekA9+yzSVYWEpeaxoiK/FiGOSSjkA5RkfRDJgXnVubDz6VjdcJaNVfAji6cGe/cJEANH7
VyCFMPHYhs9OSBPd7uO4hbcCSBkjqGRkf4GogLqoiaiP4npA9sOgq1meKJqnnWZTnjoo1r2dVeRz
EVLHqw+4xcbopomJg3VVOPBs6sawrgVp0ayiCfucLdUqVTLcA1CgLs1nDwdAd9OW/WwQSqGggO0K
g7izdEdnaa9H2VfuB5ULA0ZSjjMLRmQ+gYGJwSdYZ6B1jBFYz5kBJgcFkh45aad7v+8AxRhhm0eI
/za58QxAs9JF+cXOAoV84fc2tKkWD9Ww6xYkbzQEbWKt2jovGUqbpk+LaQMstJrVXFIyaEebMYYl
oqwF7WsT0MfS5wCAzlXTJ6a8/MtWuFzOH/vmzkpou8E0k8XfMaCT8vjbVMaRyyBEZHCWUo8WyH9a
4qWWnTUuAAGxM1kgVkN5iP3cX/NOjV9jB/TuXFqw3/uphtZIjeVhEC4NfG64SRyO2OtEmmKK4DuU
OVAErMZO+EC2RrALcjPAmoCKaE0fV65sv0meeJX4in1dHkhnndaeVCkasgz8xOzHlTV0XZjmKkBU
6YkD+6667RZ6QM2BOm38+tLzKmNdOVpxXyoru4iVdUVS3g0mPwgHcr1M6D1BN/QKrz88TqjNyiQ/
Zb0VnzrdLo+u0D7KLqBT1AzaT/SN7JSxi7ZAdHr8qWVGdGU0rnbjdDjzpK77wU9Ope0++BhKhRTJ
5de0F+lWM1G6K1zMduWMJEj4g/PU4WyH44Lw5AZLH7Hx6jKmo6+NaPLFnbJo0GOLA9PJFWwE4dE7
v6WAmmZPfhy6oTjJZvBWZrtgqDMG8RVUd7eZY5nTz5gq9NsggN4X46HOBvIIifexVw5F38Er5uzF
a4GiWwq1F8Nppw8Sp63HZZL9vtSGBPHDLMRazYx4hiqrkjKaXMIOYLSYEKGaAlvrrbq6jFlzF+gf
0hvhBvKC7Se/DFDGof8UTppsmr4WdxqRlteoM7utzCy0SKVecT70FS/ONMdfWp88rGiw6gJxEjg/
hZ57tdQWCwv0rKLn6Vpn+j3T6z+87A8cqwlT+dPJr9u0+q8vX//r8MIqbKsf6dk/PvoHPWvrvwXM
0ZPJc3ZDhFaF7f2DnrWhZ8l4MWEgoEbJPPhhAszUf/NcZrxgaHHnsnBX+5fg3bR+I9/EJazDMs/x
8nzuLxC0XP/VSDcj8a+cpd7I3f8fnaVec8CkscBAe4b+z1H/N1f5O0f938yo/02j/m+u8j8z6v/G
ouW/M+r/3dPmhzGI8xN7Ner/5on9ZNTfmRE7n4Q3eN/QR3YfSl9C/PpON178bPK/CnLKxaX1q271
ff6f2A2jXKvOq53w/94F4Dxi9Pp7vHIB+JMz6z9dAMZRVyIcSPlyPyTkSfUPbZzHt4aPOWKYdE5z
m6MYtE8GKH26dd91BgCcKS6WXoCmZv8f7AHePN//SXuAN2Ogf6M9wJsvCQH7d9kDwEO+Hgn7e+wB
3PMW+6PA5e+wBzDOG86bdf7KH+DN+/ovf4DerzWygBZdHJnoU5tl8ZAG0kmtpIjdtTJGK0xpuw6/
uweMjIV8tBLfjXTgiV3jl/KYVDHUdC9a59Qbpf8rb+K3R853O4UfbAUYiv7xfv1NtgLnI+nHp/L3
2Aq8+S7/bVsBvAP+9KDPCrvzqJtxduh569OlT4EH1dLiBtbUsYSmyumObFD1R2suq3SdGZ3phmZV
tB6TO31zn6gCzJMGgu2Pgt9/spJkUutMucknt8uSYMV0iP68aKUumIiYIKdzdDuPoO3abT8F7ZOp
amrwrOnULg+U/XUGfjxr2OkvN0IuZE8Gs4FY3bPdlnkygNtqJQK9uGb4JnVo+br6WatmH+JwGLp7
nHCmBGV7pT81QzHC6/hDeqfphX9bVq7fRF7Sq70UcNhMzYn5llEVv0bArNz7iXHaPkqLZMZzrcg0
M5Sqt7eSCp3pLXxeavyMxzGPdF8EpEIb5fBsljrTs9goQfRkNadNmnsO4UGNydJOJjx1gWL9mta+
6x7LlDmgyM7APldggGC+41guFxb0L4O1Fv9bM3pMhvmaHOmlxBQflYNrIBMyS6eegnmG3QHWz57d
ssJEqUZY9hgUsWMiWfPt22L2jG92bYl4FUildyuaieUxhrCT0bAUTryaweDbAwyJfmdoqVGvob4x
R6+R/5kheurBCMsRnBrtiPRv8mGEDICCVV/a3AJin5iF91YK2PmSnrlFJZzU/TO6/bon1VVT4GIu
bO6mtRA/nOIYmBtkp9ezfWXUbqUiGzPz9KESDeqvhEGPLFLg74T6YUaw1RbGYOBrHXpbgDerinQc
nQ99ucDdzrU37fuyQLysG+18Edijbm9E74k4Shtn1tHcVjqDXq01f048b9YjxifopjM55Nmqy0fE
Y8OUoOMfaZxucA3x2ktjBsPDFiAnWWI1uEy2v9h4GZfXeCj69hymtmqdyCnsBqVX2UzuMe8bYZ5c
aNuTUIM2Mv5x7sbcYYEbFZLxJ4RrWjes5pQUvshz8SyIBKg409qLyB4cfekSWuvKow1UPd5bDE8W
qJEzJ/nE8WUweaMPTOp1MNH1hmGeWq1HodynXLi8a0NTty/tINpPjByidGmbhFdyTEbvUXXBYpxU
OyefusmpoSlwR3CR6d4xYU5qeoKV+heEwRWq97av9DWjbj7w4xJwT4thqXBJiRckLoY/eaG1KB1g
MDD5z0GsX+q0+3XodbHubzQwMf5dtKxNA5+GYBXbvBiw3U2Bgn12gusaOL1fL0uCGAEJG+gBsphI
+H562dlZ9cFf6vmLKTPJymnn+UViVM9oY55rWjSUbYBijLG3x6JIjafGbMBiLNdL5RrNYDFFsYnI
YzVNTnsA5Ej1y3LurEOFuGI+e8k0DGKRpoiqkbGCGzsL5nxDWZahhjIbwOlkaprT+YlVmzmNde1y
doo8PfjeKBlSCCz01fE4z6TFImhxWIyBvKqRzPgRO10do3/XPRZwoU9xmCHfe9Fmy3qQupVAC+HY
0SOLMODd8T9GrYhBSHU18U4MKBB6hYs1ZPRlTL1XREHq1XmEWlJzwm5p8i1IS/+ZGZ0GtTjjfvT5
vPrXbSnHCsGh8K4aVGVLFBee1Hd+aXtjhHo1mK6btE0fSRZL+s3kOUtykENc70Aj/RYx9WioFfj6
dJVZPtub2/fWsqHNr6YIMsO781tw7GMft6jNEdEqdCItya4rnpLdrYNFuUebdMopwlhxuJfKY3By
9EfKW082SbGxCw/35SYv3dWotfIagghwMpB11q5lOopHtuhuirqpLi5U39UvpoWfYYSXh7qb7blG
o2DPxSMTIdwl1FVITGzDkZ8SvvdnXbWVQDDUVZ8bX0e+WQOCbrJkZuYW/U7x0Z4nWa+ThOHMqMgH
poTnMsePJ1AoLy+CdnFiEub7ud10XSk85kTH+FJ5EOhro868W83KjM+pQSLsxoVbDgj6bDUgEVLx
EgYiERPizKD510DVmr8dAxncN2isZAQD5zDARuHpo6xweng6wwy+QmS2SGxLGNPKM4znWUwofHAc
zoPoB8X2Oy4If653XlsBvakP/yYroDcV/H+sgP6dT9AfsM8vrICwNLO5pf9eqX/x0r6Uyf/+X6/B
oN8/9Q8wyPgNXs7XdRyo+Eeg06z+AwzyfztbG+AYBaBzFuRzrX+4Hxi/6c4ZQQrsAAcyk/iCf4FB
2AGZOCKg0w+4FGJ986+AQecm4YcmAv8tA4M4yz3/HtCnt82yCXrr2NXZpi/TOAkYekw/NMssbQBz
Ad+SD0tKHZDgpucVBdvLDzfsnRflrWXf+foO0mj8DJk/dPBqfF2zW6aW22OvY87idtcY1+f3hgjy
1WC3DCzbXeLc5ZZE0DHBM/YI7MkkDbWuax4g5zn4fv7XvHMzMPs0mPkkM4J7+6Z5NAv8opaGLT1v
sOwpBtV/Gt1ZY15uCsJiFvlF5z/iNpf8wm7uzXbx+03AhILJCQOrd/dNg6zLoEBhBHDtoCKt8JIU
1rINBiPtfnG734By3y/03RzRoMtAf/XGnUWWZYY3T1mFcafEwzBnlremjmeMiZLK2/78br53sSBw
8G49r/uzbdWrdqwnSzzRiInGBNDVD6g+1eVYehoFXTXe//xSbyCf8/ciiprLODhnWayn15cyhO3M
Xsn3wl5CfMmQhT34vTdscw7zXUZS39PPr/fOV3MZlCNLhWFLH5Tz9fUKW0ulmpFQupXnr7TEFfBH
jCdXfOavPzL/HPfKVoFjfvC2+Utd7JK6HrUZylNKe3tSNHVM5Vl7wyy7X6UOvMEUzjfSJ03b5kUE
ZyZj5PUXy6aSOQJ1Zmip5CJk5x0zLCiDYDj9zvzCWY32jNPe/WuBJt+v6+g6l8T/7Iybv76u6kej
wC+E645lh/GgSm3UprqM2jJNHgDpqpM/JNrVX36MZ0tO3/JsHXTivDn/CBgM3oDtiIYTGst0XomS
t7zOmyryvO5XUbrvrFCfdUl4CqaHiAvfrNCFnA9vwDYLKmxZMGpazO3sDv5OtSJbjWWs/U7ZvLLq
+4kP0/cb6pP347KXMdn19np0rOgj/AAXmc5296a2mCsZO9Xt4qfFL1boO7sXLpk4CHMP8fN56ycH
EGH28SzgM+O0uLRbZldwl0g2P39W714FHMkxHYgVWJDXz0qXNcO8DrsJSgnElOjUjomWjL+I9Xrn
xfb98/yaT8Q2Pn5vduIOl/LWnVF8NYUzeZGpu8W8s/G1wYAFx8xfhdu8typIDrJ12zY4ZznKXy1A
XV/cVtGHsAD7u6FfbmRFh+GidQy9Jmt+8aDeu1qgw0CZpo7T0Xec6Qd8rC67zLWYYsEkHMfUMm2t
DWw6IoRpqo/LuKhfHADvPDJ2ZN5mCnKu+TZAK/cQu0w0peE4MKoXLoluDqu4MsSvjPPfeWpcgpFD
3EQpqILzz3/4YlONkXSf8h5Pw+DJlUwDtfJy2rkwRYhx9/OF+M5d5Caij3VJZwmM4M0SERMDUX3s
l6GLRB/mXQ+az0yN0fSgvEXRViDr+eu7I66irHmssqgU35qRL5UPfIbbTZgNqYhyLV7Z5yF5rIu0
tS1anHAmY1z9/Gu+d0+Zv3DORSb5jWf/rR/vadJnuA1qNmVfVxzQ5zJ5IzFbym3zV27271RdHN//
utIbp2631pXfutzQYAhGXBcyy3pkv+6LNRo1ow373pW3WPKVxjobaex+8Va8c+QFHpuXf65VOGPO
P/9h8eCn5xcJqGHYT0u/XWZHu15cEawap2vW2hTMeGql4unnd/fdi2II7Z9fD9u23ly0lcFopL7F
BNfITU2DIn+Qs/uQuGW70d3G2oy44Pzimuf7+KbUPx8E7KDnhoOa+/UX7fyl6jJEmgh+GvTY2HME
iImfZpFknytpSUYXdNylNL3dm+Mkf3Gb//yUWUUGWyoVNq3L281AtzECsApUL8qbjBvMLuawSNr4
RRONulh8Taw70XQXWt394iT88y50Xr68OQ5noY/96uuvXYL1pP1UlqEwS+sq7Qm9y6zMvPn5A/3z
rsCoM9F6mCdzFnpvz9vBK1WamsyWUWAnH+MlGRKmmLuq3Nhiqj72zKAy8v3PXvOd1unPN5TLBCa7
gcuZ6Lzd9JJeakzgUFFArskxRKTqXAe4A8Rhm9vpxrGwWPLKGKsRUYus+cX28N7Vv1f1xjnfC6vJ
13d10Co9JdOGWTqmFouVp9Vg78xKJcA7I+hgmJZiGVeIXut8N2Jg8fXn3/7P25PFmcIgO0GXlknz
+Pr6LvYjlM1sGuaUWzguWP+HvTNZjhtJs+679B5pmBxwLHoDxMB5kChR1AbG1IB5HhzAO/VT/C/2
HzCr2shgGMNU664yq0WqUh4AfP7uPfeZCE61N2Mpd3/cEno5Exjh2iAH+bctcZYwvQUdsV+Gnltu
ykVyv4tgCa+HM4o5PvFi349SZB4cK17ohzaQw7fNdamWpVPfsbzAqPvJggKrNc1AmYTGtu/Lah/h
jX2qFT7UdLbsrx8/7PvBQuuOgAbAbs4w5MHi1g+Ok2F656I2b9NLqgM6rpLS/OMhubbCxQYbYVgF
4uAZGSEygbjIjlFp3kU62zfQhrXz/+BR8Bww6mHFe4frdEdNjSg4GnHUUt/pQxlSONB1LIIft3Nk
5Et6hiQJwnPZbB/s4Tz2kYUqB3B+ui02Hv7ZvWcUERA5d7qQstf+eItK2KT+khjI5sM4hKd3kTlX
zfqJYI1Y23yU+Y1Y5azAae27jx/tWF+URD6a3GaysT/cnhZponP+wp7iuqo719PGDmBoFhtcCfl5
3bX6RWP14p4kxvoJglp9YigcmWPY1vFKgWkD+TxMueTyf8xbioaYliLKfo3tNXe2zF2JFM5tH0xz
NdUJO2ke7ISi1omHf79Es+My1ps2whO4ZzuY4cC316bgOsY3gIA9MVoS0GgmgzEYKCd1fhxm2adI
m8R/MOHQsGd6fGSmnZeUqFcbkh6nQRONHApA6XSBxi88H6FYfDOwLn3++AODWWU6eb0pWBmqMETY
96x3cMI6HIqwqRl/A7ifbrEn6E3tgjTT8LjMSGazMfEdWCXX96ah8l0i+6jfySxvl01neXUfiDkz
ntxeVmXglGO1AKBu5K9yrmdMxkJN7XapixDmxHqaGYsYQfKoQ2dzjK5nd44mqfXnIcnDwNWBkSfL
NM7wkAYKRlpb1u62YEuTUnWLxe9uSalFDUZduGeyG5prR5ku4dajIWo/Q0z5k6JiRSZQ3U+S2rUa
NUDHgr821d3puXGS/Aely44KsNfpCQYT/ORB0eEth3llWtKPRkzfWEikuoqLKXEvCWeMGr817czY
QW9Y9hRScxHkmg3QKGO/Hm3bvq0/GelMvXmc24iyCYbPQOcx/wZQYHlMPznu6WWASbiZPae50DBO
DQHeTiokUZp7fsa2AowWVpwLPZ8nBztEX14tTuncWGnWTtvUoaYMpis0KK07i3kdW1kyY3PpBW7d
CO53TJE43EwNxV5fkhqRbzp76C/0XsB/oiI4aQFWcHXfcwjrg2nEdgfGMcc4iSTbcH3XzKq/dVkj
ndYNbB47FtiwD2Kz7uWlYVS27ptFOd3naMDE1hoIpfQNDb3pRiUUzgKVdjqQdg+AbeQN/X2ch5oe
mFDfLpOarT97e7QKflMYw02TW2a9gY1oAhIXg/5QlA6BpEwiNdJkrfvWVm7/aPcSEXY3JOlE8OXK
0rLi0PiRjrESm3GclbmVYkIIYZVpr7bD1LTTLnWq0MMWlWVQ+8DGBUkbEwFmdzXEJHcK2RwtRZZ1
G9w0tbeZjHKaNyT3dIW/CGrIm5Lrp9q3m1ZEWOsX7SmuMqy8UVQaYD9BK2h+20eO5ZdFRT2xSepl
2LJnRX9TQW58lCGddAMjFE8iBvRh8Bsgr83Wzht5TzE17oAvac33sObSHYZLt9xka4RxYEaiHHxT
uWLyUy/0HgqvS9rAGoUd7QpKkJYPPq25lPNizZt48ZQezIlqkDMD4V/ppHP30HnwKXywcMMPMBmN
3FgQpr4vhRs/0Bt4Dbo173KQWtM34aXwVyJgqCZeT+B/5xm4uekc85BpbEDgtN2zCi1d/Sbu1MLM
i6tC8/O20ostsFBVb0KokDlsks7QvxW4mp+7ui3h8UR1XN+MQ6Rln2oTZvy+FEvXBMruOO4g4Mji
IDfCqt0rVxlcp2uLpW2q3Anzi6aY5ulsFHViXY4m8RQ+xz7ECovCY/8toqR8F5euF/tR4WJBGY0i
gyTR6vJRrTlQW3vEL+svjp4vZxq3bTqcl9a9tdxZOLd9WhoPTR0L1xcxgQNnoVBmu8HQAEBIymXJ
v0Vj5GRb/KZxddcjIdE3gwqbn/2EQWujpwuYj0GTg/WroRfNWJJFOH/vgf4SEQMreGUHpg6wWkQq
3mViG93zzD9Xt+HMjc5tWOfecA2T3+prpvVwIQWpFE6Rfh4cmRERsODvPk+ZAV08IIQe7psyT66n
HoHOJY7pUrtWEDp68J62jYICCc+jhrwm9D3ujbHy0MGbi8hawn5PCIKNTbnshwhMZaPd9oKcg+2w
dlKsY8lEqKBK4DMMqYa6ZtGxHGzaZe7Dr5nHHbrfOZVx19R1cxc73aj2aZv0fWC5Wnw1FsBpd6QL
4J3I46JJnqAzpTE+YwfXV0exu97CwXWtM5ZIABYKOrK6HcIp956bQVjWVuqJkxAiYJdgN6Z00K76
dHZ+hyGbT79PunrYgWEpwRJ53MLdl4WVdJdOn+VOEDt8+93gmeq3XYRZe1YWY+FusjkkeKWDqpue
R7qR/qAETKi5T2Vu+EqoRi2B45SFwdWuoXQURICZLnUrpGrdQwXWIAdO3idocAiizHFB5NK01Gr8
ftSneCPqUUchFPYN4oHcHPNLas2Fe8GFlOOdiyUvniAbCeaGtBnYnfRVm0NUNcd+03ua+1hq3PJt
QCWUxOt2Qv/b7dcQvQR84nkLJWOvRGhofoYZ8NeMX/PRiVR0TV5VfOvpQ7EzcTPdGjkyjHOnGBoV
lJ3FN8KaYAIhqhLwwgWMk/7GLVTXnsNRSQl47rA/c4GBPGk3maoeMXwV8PtmURJWXBOPRnCGPqT5
ZpmZnYMWdGF13pgZ2UpTi0M9MEUh5m1uGUZxU+hjUZyRH8Ug7uJEulvH7pcL1Y1ZduZOEMg3yUKA
Jd4LLQIRgpG98vuc8KBNq+FM3lYFUew+xswkJyahsuR+kA7GtG6SMT8kAyp3Dn0dYHppr6OhYjFS
AeOVvCO7J8XinKsN+zP4rt7d2omDpsCylyVkttQbdDmCxoIeBJrps1Uj+1BnGrjs5jIUGweOuR3Y
oKgwulM9vEEDwD4DV36Pgc9pOCQYib38ClMNI6Fb5y6Han7d1tSi8s5gXLRXcT/lt10X4bNFqlNn
QPYalrERyEO9ZR22Zn+eAXf5zbDUj1WKEa+QM9uMWEu6T8qy8Qotnuhj37IS/D1JFFlDMKDp+E3t
AzsgJEIj2bC9iSYsL1Yefy7argRv6Ex6kHor+sEG3Htvjx2O+1Gr9QxnrZm4AaCRBUldOU5X9jLq
BjdZKvod2278nGI67ei5DkRSRF6UNfJItuWWqUsQg8bUnoPP1qdhzxqc3i96keTIUBzn1hU1AtJ6
7AcQoqL2vmcMT4oks5d8BaWAH9OKQFNggmvUXZ1yKenHsp+uQGRSQC1rdB1+QbL5nTIXcYWlP/um
BuX+3ZsWijcc9jHMr8VAJiZkeQEZA15XI4Ymw6tnIsFJFiz9gQT3Ye01p6lulNF6N84EvcXnmJ5/
b+tC8b76tvvRZStgYQCNt13M0cF/48LSCnKdH+NPWT7+BtTefinrofwNrd6+SEwLr2ql5z1ObG0a
7SACCfAjrua89lXNoNmZbdgZAS7S8Ro0ZvyoCZcr3i4JFy5Yol45m4JNxHxl4QXCQJmgLatnME++
CRuNiK6xpG/VudM8dIvEWVobeouwCC4eLLmaQ/YN5KWYnRd+0i5QA3eUQVZkWFzx7JcN27C4YTNW
1qjQtCVtF9+MbXMqAYDUwLA5bY5hFnQdLx0QBShS9goj0Ouq9qwt1ryBTRkl/DqgsstpReviJoWF
2q5EGHuJqw13u/mnpV1ggmr6aC7bcfWNnFEuar91kpl7gybHTTYayBRrJwGdADbQW93b5CMbBtaM
MX3W2nhEA5RlCaoy2QpcWIhPPy3kLUrMtCnONhMe1hLYxmL/jlROOwppsnFjWho3yWmW6AZB6jGY
Duzgq4QKy2XGZpWg+o22lPztY4ni1WeCmJK9y9L3pe8Mb9k2LZuOIApBpZ8Zc0ugfGL07HKqJhnY
v+Kl9M5E3vQt6eJt+DW2pdYEbMGKL9U8IlZjgVq0S0i5jtjEcm4+hZ0bL36vkXwZ2GVbrxOJQtHU
d2ZZbybHkVdk+NgY5rK4RmHotK4eSJvIE78xFpAHtZCNvJBeIn+xv2PEjaHJfrzXvfpB4xKn91tD
d+8UdDT4CDgGP1tLgtOVwm/3OytGz/a1xMUBmvYwToO2Qz/r61m8YE5NvYtyMqxuK6vJ+pR143IN
zU59hZVVz8xeWnEmlyJqg7JveH9O4aXnWRqacodT2THPARV5l1MV8yOcSJq/pd7VcbCUWTwFgqRA
Ui1ajZIvqyYHhEhDoofkjrtH9v1i5rOyBYVMZI4jU16W1EHjhsRCgIZNUQH3BQ7L0s3xXGqGic89
lR3/pILr/QC1tx72y6gWAIQlfMOAa1S6WMgv35KsEzt4FiftsqvFjFV1ceo6yJSORlQpTacrLNhA
ZbtaJW0mPf5uLcZDvzKhxBojXHIGmwbvSqkUE6gbCTq0MtO52KZatf6sAR+n3rU0HHkxXblNV8Ml
ikZOU1Fhqwe1FFV1Z8mI9IHKi3VUdv3cfE6dwRSICkv6pouosWfGix2X00GnfrVuE9/DceEHchPI
SWXklhXrqKnTsCq68DZ1dfuLPpWcXCqs7xwZXC8leR41KJDCfMW+WdFMj0dpm3OR0Khfqb6+x0pM
cb9F0ek5OxU7uQ0RouWgw74qvk8LazHWLAJ+TpmsGLzI5m/SJPil86pQenReph4tWEs/VKy9HcbF
QhUw+OeSx2Gf612lTAM9K7Wq202SC8fdrmpNxmGvsPhaxSJ3c1jV8bavDeO30xbd3x/fOxxcLNmo
Jrjj5JaDbTnlJevgmpHfKrzGAk2LF9f8riH59oesGfZupqY7AOvcamshn1f0w4YgrlMhRQcXSy/N
I6TnaoehBY/1oCQgSNrqa8stGOw2R7QcHP1wpmPm5suH9S0oe4/zoB1dgsCtTyWCvlxNv7py+af1
9Sb5JcPGMQ8ulhzCWZq24OGjytaYjAFVcxYz2ZbLr02N4bUZgI0gBY62OR9kU6YgVMqy67amgjSK
vrJ91Cy68Mff5EXb8dHvWt/aq3unUm8cwWV+yV3K3MTbFq43eDivnLYZTJ+kRJ3F8NIS3W9dLvgN
cDrbrGTGbQvCVcLG6b99/IsO7vj/eVEeGFvHcFaB3MEPaqYcU4KNc74sOKP78NiiIGQxogrZQbw5
cdt4cBP20pprkCm2XuOa/Oft49fKLmHCY0SeUyH/thOXHR2sIeX6ySSmv8OsMk/cHB/rhi5SG+4W
nVUHt17Gv37hYdjhBoZcgjLavHPCqvGH0AAu0OvT+TzCQq3JYggqyzmhe3nfMPeZFvmb9EDaPxTd
zY4mctwBnGZLXa23ufP1jKTpcoqpPLZT028agts+eQLE3Mef9P3Af9vywSeVgKJsHeqN344zMREg
T0bvhnlouvWaIlkp86tjvjEgQnwp4EqO52Pc9c2Jrn5Q5eBT8ysQWApqOq5ryoNLzw5wEft9RiCO
GZ0Tc2rezktdnX/8rO87FK14sE9M00GTph98XppOLK9hPFnK6C+EwSZCFsaFbJT6jNHXPdGb3o8W
io9MKpZlw35GB/G2N0mbW6NCo/+2PcfXfgq7YLCYKfTUOPvzB2MvDcd4VYqh8HjbUu1lbTsBoQep
YzbneRoZXcCBlYsFV+P83Gaue/MftGihoNUp9q318rctGvqSNpxwoa7GmvoREskSQMJ3E19Aa79r
w1meUFwc6yEoSSjqrOJdksbeNqgQyNhkSzEXtgPLurfUXQ1wqxvLEwPiaEOo7TxKmKREy4PqIsmY
qilG3uXSuA2bNwC75gS4/s/fH9VaAxEhorB3rkjlyn4hRQiNwxALx9eEt8D1gXuLW6y662JtOFE8
OdYZuXUSyAnZPlAhfvv+gNiLaJZrFzFG7x47VWORkBi52nbIC8KFPn68g1LNy3gmeBCVEdVwm0nt
bWsI4fMBIRVd34iK54ToHq7IVl7xUl/JrmR/xB5t/Ppxo0cmUZYLw3pJtrMoEL9tdIExYYmKGC+Z
xPGOTxzuO24AfAI9dxAq5E3N5Lu3rRkM6cctr+Pr7UINJtWgVoOUg8nFPphEuRmtYompgx3cIJ9M
A+8eewZjhDrCzVlkxeX24waPdNJ1m4ZSjbIjn3T9Qa8Wqk4BQLVjbj+JtkMhoiyxG8hkOdFJj3xF
mAGMNurOKz3+YFfmzWGUluuY4xbFmNguZ126tzrul3fYW1b+dKrPt8aMkeTEhHa0ZRYCmxwYlgP3
YEcWSoKYesTRbLEHDhjgm8JN2DE2/Bll0N/M7fihlCHG8ETDR4YJ7ensOaj18cgHX7KlROH2Aw0X
WT1dEPMybgl20+5Brw0nZrQjz4jKykLPxWzmvBeE5rq5KFEgCKVGttFAkezxadk5bxUEd03e6LfM
8E6Jb4484EtpHDklQnBzzVZ+3XNEXQ4eWN/ST4xObPSWCJOSa9c98VHLiVFxpJNCB0WLYoDcIH/g
YDymbV+0w8IDhrlpbzwQOBvViFMypvetrIITnbLpSupw1hiF1w+kj9zMJQ2yOK2Jh9tMZeXWBcd+
YoN2pBW2Jwb/ZfZEQXAwfQ4gkrhP9kof7CLBN0YpAqOJnT8e1uytGXImSzhmF2If3jwLV4PjxDGD
XLyZUsptC1e02lSt1p8aX0ceh4nZoJiP0JWecDCyrdG2I67HWeSUboOPNsExx9P3jyep97MimdYs
NxKBJJuuw6fBTmOoiXoXt4Miu2DyTOYtpQSebgJAtc3iqJ6fPm7yyHOh9OJmDv0Vs4ax9v5X82JS
OoiQcnazlsVhuY1lvashTG0+buXIg2FOZOuDBRw0zGErClE+BkDMk5HXwIbPY/cKLV23ky53nCTP
nNImHm+Pg4Hz4gQ4XNhGUx8w6nI6IBuBYqiWk1WB+CnyKKrraXU/YJr88fEjHn2Rq6qbVQbJw7sD
eaEnMAl5kXNcJhscONEmr/rlz/u7FCg9BbEkzLqH237uXrm3nlhghlwP7+TUU5NJiaT8+FnWUfN2
dUaRIVhKMBJ5HAAOZgi4ez00+hD7Mkr/HTQn4sjSEcyb0xFuoaQbZJDugFB2fbH/uOkjX47tFlry
NSnecA91VWOiJ02DXsvHuRoR+OCIb6RP2N0ur7jP851MmWL3cZPvlxXUOXwwzgM4RjC5vR0CMfmN
1P0mgqqsctmLwTS+k6gxd4C2ObTfhdVoGVzJxpRYPm74SJfB3OBIBqBk/B26i7ABsYGtelQXca/d
pIIY+a6u1R/vY3k8XHiYswyi3Q4dYVU9ufATAIJ5uSz3FCwRRaAFdBkKeV6IEx30WNdZl2YDVZzO
Fmj9vq/mk4FFrSTVl3Op5K47dSALEuWl2YGgrnldttF8TXaotqeCMj/8+et0eY2IrSTdZ6VPvW7a
TUb4Ao6AnLcISl6F622r2XCCj1s51kGhDLFnZohwVD3oLVTjahx/fKrCIZG4KzXtuzWhU50zuzmb
NKc7+7i9Y51kPUq73OiszqaDFW5ZuqrqBqQ5oV1hte/tvnb8JE7IJf64oRf7yeGodznmr7sP/vdQ
KpdMcxamMTTFagkBhLcId2BRVN4E3dKAQ7EdMheE22i1BBeVVf2jnRDr+nOByO3EbznyklfpGMch
3jEr+8GnhLlJPsGCQHBGx04G6b4e511qVsSiRkWxOfHgR1vj5IqbcL0NOBSQFSpruRnjAjyFz0tY
RlGEEHu7ELwGoHynmVl/Uxn6eS1aaBxcLD0aDec4PxvNYiBXjrC0HwYBgdNZPmmCTEqbyerSNaH/
gtyP4xNj7NBxys6A/aHumOzzdWR2h0aiqfDiyNE7DHUM5mKbjL1+rabc2iMTL89CSb4v2ZLwe7Wq
xGihEaLoRyA8Hix+7nBiQBz/NVjQPMdyWDIO+03q9DlwdsR+IcRI3gb4lBenjA1t1CLORBSxdq6r
NeY3h5xAMO/ia+MsESGm+p/Jcv95M69+y8EOOkamnaL/rXx0e9EW62QeKNDeJz7AsQ5Df8GAyk0V
880BP6daA7Bdm1aiNVbPbr3ul9U22fXY6dHF2HHy+7iHHpkD2KEBOzVZj1HKr3/+alK1iVSpMOog
YhVWs221BRHrXKgT724dVAfjn1ZWtyuHLD7lwaCb0FeStsDpAwkJEWFpJFbaTPSMu/nUBuPoA3GS
w30koQHpB59pTGty+wy2MS3Jf5uwpVjUjuYfepJfOoPr2XjD1xuV9+LbyA1rE28ayibSInflNBGA
yfktPmW6PvbmJKsr3wiPE1cab79Py5FB4u+kIa3Xd/gK0o1bje59HUfW54+7wvGmBFWndbuOE+Vt
U0UHI9fT+Ej11Ne3MuzRlmSyHVfttkq//AeNISHmYo+Nu3G49tgFDh7HZBuN+S3eDUOPmwj1y2ZE
qLL7uKljPYKNH8sqjkX2DQedj8xY2+kQiHEOEcV9pifyxpGjPDFXHRu40ALc9dKJBeZwY1vmo0O5
kn5Xop7VIaCoFLlQor4S1z7vwKBnm48f69jn4goR+5ktvdXD8/ZzQUSOo8KhTKdVGXLipdC/tCla
Bk4L8YmP9f7ZuIPBKOCu9mOPcfy2KWUT6tkVCC6mqmv3cdiQTALEpl+cM71NxhMPdqQ1iXAfoxAw
UC7QD473arA0LN0tIBulORerWPQBFRNRQMaw3IVNHJ7Yxb7vHw6znyfWzQnHfPOgvQRHmW1oFXIS
cgKeamNBmkM22aePP9fRVrCOMIw5wjmH85JGui1JNLTi1lH2bI9RexMXcfbHvZDvwztbe6HL6n3w
pSgCLFENq9wvx3m8M4yQ4LCmTAktLZTzCBwn//3Hj0UXxKqCY3atGx1Mt5aTtyhROWhgwOcIUJg/
k9L9QyMwsy2nDJtpiQmdaufhDYmpAbkpl5FDY2UBS+/CQuPO2i6DFh937+t8sxPv8f3XYl5HX+9x
UmXfergsNiNK2Hmk2DbnzXDlLml4rQ/KUidW3/dj2LUF3lw8cczunLrfDixZaAbp1lbmx1ZfEbxZ
/FpAc/mEU4Z/+kAOUiuX4cTB21wP3m9bipD6aoPe1L7RzMlTUWn1NuvjU7f+7zf6NMOJl/3EmsCK
S+NtMy5Ai0a6oEdIG7dApAESsy4VwVjW9TjU+UjOgqdlW70R9bTHFuSN95Qz2RiXRnOyEvfuI/Jj
1imEMz+zCVW/tz8m5yyVAP2uISPlI4FErRVf2YkoTlxpHGmG/b1Dx2SCdHBRvm1GB9o12OtFYeUq
SUaT+kV8V/TPWe3/INOvINOwH9b97v/aPDfP/fO//vjmufj13//1+VcbJfWv13Tpf/07/wIKWc5f
lsctIJO5YJdJMfR/gUKW/MtkDvEYThRQuL5j2fk3UMj7i/OZhwmOgwbHNMb7K6CQ8ZdgfTBxGlEY
Z08p/gQodNhXKC6gZFj9S9yMYsE8GPDsTj3ZTJxXEDaiTG+zJx2L0Kt3cvfPtvo13OJUGwdHCBt+
YiqcAbJfUpNiAFZ46xl4iD5u5QXH/WZTvz7L2ul5DBdgwuHW1Oni0F3mFEZYlhOrDTizsv3IKbWf
JZb870NbI7YF/98+2W7icN7XkV/v88ns540RwToOQkLDtLMe7XR1nc7wcC460mC+mbKdiVxv8+w3
cH3C3RMK3PN24oj4SZWjhXY6a3K3fEoJw4vOufg1l40XNVVzpTJE1UHpCdQwGKi0xthriUS5VMtG
L4kOFdkjqzymKbzzhdjjNeq8MxXrJFjxWzIjIMiyGYIw1ChMAmfqJ78l5io/Myy88D4lD8ifttUQ
4lEi2vxRJyDV/IEpjwoc3L0HVtwaFXNrTCSseG5l4tVY8QeV0xg/9Shd/Xluq9bcheQ+ZVqm7My8
jPjSNYY2mCNbe2RzHC7BrJaxOZOxLJeL0qFEi2wWG2MQZzNC6gFeI+mmUBJ5dg8nyPmYpOpb5ZE1
ETSkzn7Wyyg9N8UaN0XSunddcULHaUJ+Lfm4rVzDHOHjs9fprK9GXbcjqi7pVNuSRIBiM2Pje3Y6
ZwvAYn6MEVbiHfOSBNhU9YwMu38wZolA2W306XPXaWsGSabF1bYtV+ipnMEabbl+MSnfjYwGv8Md
cSNonHPzWOXkcvR4DUhkd/dLgWoLIOmsSCltInVlyY5AES1GB70DU519TSSQ/yCu3ehrPydka6Jp
Jd5aEi3zOPVlkvmTm2SfzVKGXwk+JVDLQuWvAFqK6mqM0pYeAz3wwupD7bGGKEV/nTq78mMIFT+s
Fm6l3xV9nu5LlS/3tlo4grcKXAsBFQB6A/LpwmRjkb+BKJ+j7ueu0IbnaDDQJRhITzHSDqP9G6wk
bM+KDQl50VKVYFDBa0oC4tZYsQ4lNMCGoo+vuGiAaMnZe/ENwLL3SpAkjWcncW5m14xbX9NBuF6S
KFEiZF96gJzToA0/SMCLk392If+3trxeW9aDy6sZ7t3acpc8D//vf94sLf/8K/9m1el/sbHmMt+U
SGyoC7J+/JtV5/yFXBKVisGFO7dmr1l15l9sJDHjsx0yudNdQxQIterj//4vzSAKgS0fbAJ2SvwJ
x6o/yC1w7PXA9/qShe0+kffs79yX3eRh8RWDmeaRuMYcnMeJcU5mo7xZugIxe22Sch1RFsmCbBL2
l8JLJiK/7JqcL5G5bF20OXS+9JbdGXB7NTcNTNlo+U7LBsLEUYtBw9ZU9DN0J2JD4GaXRpD3IrR3
Xe6Yv7QSRMBZwjAgxI2uqgWzJbp7Ql/XNOIyo0Jg1UZi4GANdddXQJB+l3omfw0c6R5a0VDGxTQG
u3SQIsYYp5NIpsk1GqQlQKjCQgOt3jdT2Tdnw0yFaTubMrsvZ1f/2xDp6vKoK/uGEEjEHhlRpJnP
IUnDxDCn9g9NW7yfvevWQwCetbSCpdO8B4A//fLAUa01giyPTGhTJK4yrcuo/Ab+FJKu6AF+XcSj
a+KMrPC2bguocfOlaeYhNjsCSZ4WPYZ32mMfxSslYueXtqj4++jIPtxOhkQmr4YoykiIKZJ+Q5RO
+ziTGhRu0Yo04P/HAr9vXPXiC56l8s6aqyE/w8i22LhA6sIOOmVOn/petQZabXd1oHJhbAZTuWS/
0t5KPwtFqSSQxEQPTCgaFwIqykYvqDx8GS0w5MnvZIp+OSSWMUWHbop8o2s5yut6GsWtJZqRtUuF
/c8cTzspbBZM0l20kJYdJ7auBYMRce0q5sg0/JaURSLkGmHdpg4Zp0FSk5IWmE5mkUQ6NdHPKrO5
7+5JVws3STna+a42FxTtFoeqKydp9PhsEFXT7m3N5oCV6xp0mZyrr0+OnFmpLRgBQyA6q7hpR5yt
pCJWabeXoRyCtGcFOOOaTd6bdo1h2VPWT6XrxM5ORhx+90ak3hutTIbnVOOcgkugysloNMLks6im
aA5kOgrA2Hpj3htVl+EHbomSdPKy3Ml41iQcsGbcN45T71mwrft6XLLbxhqKL3O1xF8c7NVAl00z
+7FATSHqrrXhx+fdt0mlNevxULvGrshM48s8N0O4C7NEfVaeAb8YvVV+xebHoVtmprztsPd2n8gG
cs0z+kHp+FKtKdyUiHTTj00+ESGFXqRxpTNTmdELgds5LiREkWqmukfFzSNcTCOvmwO/6uPbUlrw
Yko8CWZQTV3cBnI2VUU+cZJjRzRH/KMQC9xrSmxXFaDgC5gW3BYg3NA+UzDHDZVU2YTFyo26Z4fi
4W1ikWK2nZ2wuK+MVSwWgV+4tW1cVGdR0iv4l4mpsrPRoqOinFmcPLBz0hQBnk3IOxfZVGqXF6Ex
cxNRqk2UxH23z0iKZIxbwK0Du5dPas7kJu+UekLL1C7XIRWckZDYNrufWsMGxM9AYX7AbHXbVJpO
BmaatnWQF7b+tRQdrjqnqMbxso1aXBh2ZVvPDmnOqQ/xa+VgO0jCk66yHqQC3BFUYRzdzZORZRt3
yPkkuqHI66Iks0j8DIl1JUxCp/xpkg0u9cZrHk0N1kHAJDqku3IOc+ySjcAFhjO7tXyhq+a3pKak
/LqJeo70U2TbW8FtxaOQ8Sj8vFnlKmmhY24cWrcbtiHuL8OfOAHr95lUTnZee5GszuA1imvd7Zpl
C16c/zsU+OGrls0avOI+i67x2DmCfLmyuLaTPE+3ZbkUX/o6WTq6fKZPewdLzXlUC/YXM/idL+R7
j+bWMvPlW5qP1ve8zQv8akmY/4iz1lBbtx/ZA7d1PF/FbK2snd01xlPFCYD4eQztX20YmAzdkWR7
nO8WF0tpNZlPcx6R8Fgb7YMeaennNAc940/KpFeJKhw6DCAEtvVegVZ7ATZIzl7pTvdY2U1CgFNt
uLZGWdffEo006kqS6eanetmke4jbRFSOaeJ9d1IWhO3iUQ1Z2fjD7Nux1Z31ad24G1Gp6bMYGTRB
1tpR68eJq4jGM2b9E7cUWObSQnTt5wF1zV5AatCobTkMDa+JOFX0q4cZS/3KGZAkcL3YmyOp2dkW
gbLVb0yR6QADZkuR30ho2DUJpOFwbg6L0W745f23Hr43VTDkst/nvrUp3a5maoD7+Z3rkEe80QnA
MyFl4LbWjemCzL+ZB8E3CfNZFW20ES/W7MyNO7yaQC++DcRSP6oXB3dU4o4HGLQ6u9XiJnfR4Cbt
1jba4WIEag1XM16nbTuyIZAsw4zXEJUFkAcgR+m6eQwj5Y+C6QO2VSWe6P9efpGSFXo/pNGs+73R
p6zTSTgzSU1zdxanIKEwPpllu4eykcbB+OJPXzq3Je47NlQGgBWPgaOsApnsNDGA6tgSv0C1dua2
diabyM7ShYidr+Z3bRjGp8wriQzA/s3Lqpoqz8lOz6t8j8M1vu6iYbU4ovF5tKpCH3zuGvlSMx7M
ms1I2GSbifBawcBF42wSjO0EuJmQT9SDIkenpr+T+tgqw9hEYTEu21U+2AeyGZE3YS1fHio1s3B6
Tq8RE4en6yuf0cFslHnGI3jfXm7aNksIJiPj+ReZDZSfQQO4UVp9Z+qHF1DYyfCjfaEISJl3D/KF
LdCYFqe36IU54L7wB7LBbC4pQqUWbumVUJC/0AqSFVxgvDAMjBeeQYp8XA8I5ltukDRCPOhe4Ae6
huWRGyd5n1SVasjQXDdCwz/UBGEl/5+9M0uOG9nS9FZ6A7gGOEZ/DSAiOEkiRU3kC0wjBsc8OIbd
1AJ6FbWx/hCZeVsMscRWP9+XsrIqS4HhgLuf859/4A7fzBTQw3PWwEQiBtmvtDuEZD5yty3pvJAh
OlgmQW0nfwYbEd5DvZgOncnJwQHlYN9G9ZTg7CD7ZloiWcS1jLRb5n1E8DFOEG7f4AqRnxwippNb
hDLd/NaUSXdIPE74SM8nUwlcUKc9f3mOBsvVHDKI5LQbOZsfRY9Imy6NZZ0jZ2ypC2B0Dh/TzcdC
p3F9W5zMLebN56K36JmJCvSsJmq9dnw9i2LZOE8KgwwGRMM1Ea2wmF03MS/xGRjuSsvwdESKsPk2
SactOR23UnIxrBb/jdnpOSLhvU13hEra5g5aSRdce10jh7AP6qI5UJ5RTwWbuYe7QhjYkRSJ5wd/
U0O4Njmd5CDmlr4jbXgywoa6NsEtZPUIsO+aIlpOfiKFOY0xnv3YjBB+gXO+JSbkON1mRLJaNSo6
O9ONG65J1s57c7MtmUZV3aiZA5/rpcmvgE9gtSSyV3JXbsYnq8FhS2W1YIeiDQuJ/cklpSG9UhI3
kJhfFsO3ynDcLFVSnYBAoORs3vaLiX+bOvmv4A6vXETg2LJU5pJjgjJnSQuEECT+dUDO/Y3JCDsL
+7YWR/Nk8CKUnxc7LbCtCYc6wNp6PRnCZN6qvtocKZ9LrbVztBHGIzEIminYGz6sH3Rh+MtUZe6C
tRKe4Efcbu2r4WRGQy4gxjTd5lGDpAfkJT5Z1wDbco6nJ0sbZoDOEVdbQKr0ZHrjngxwAKwpjvPU
bS/VySLHYOh7SQT5hHEOtpxkImx+OjobRvNguxV01mEWmxuRwnynxqmGTJBgSB9RAePMA+Ssi4NF
sOAWmDI04gitJyFXAKeBgb94xeHH39R8aV9YP3pPUON7c4zajG2axHuUxU5Oqnw8OLsgrgauOV+3
AiGmbL6bOsmmvc2ng0WObpFgQowCg7Ph+H7xVUAjNKLX7MPatcovbgcncmc6uXhfV1sUx+xPvgMQ
1PH9pU5p85eMTtJeWXx6XZhWRoFOsmyrKxAPKaFXEcfpFRMFCocIboS8P0LOSaHt+Gc5crqjSAbk
qTWJIEZEfoLNjZi1nn03evXCy9SDcXDjsTo6vTCPlJpDfji1z/9BFX5CFYBAmS/8FlcIv3/u/vu/
fsYV/v0f/QNa+1jW2+gHBFpLh+EMQ5N/kAXrX47AvBvhEvAC6ALA9D+gNcgCczE8hS24w7CgGdf/
gyz4/4JRzr8G5Qo0HM+QPzLBP4HwZ8iC3HhBmyEdJD/YIk8nHLhq66HLsDP0Bm1MW8FcIsZb2/7b
omtu802ZewQMJHk9ycT85RQkiw5LfdY+1TzCkynHi4yg3U/2SG+25GNPTEdNgRsG2l++JaYep8iZ
8Y+K2mzx7nJjXcivQDaicJKtnR8DhPC7JQVqvp7JCwZbnehHI9UG8fvYrlcchpSh8Ylwg+6W7dYQ
h7QSHRCOg7bqMFsmXPTTrBav6QWLhzgTrzo06+rCdMY42Y3TFmc0eRURst266Pfa8w13bzmLul3z
Sc8RhgL21ZrDxYjyrKhofIlP8ZGfVvVVZ/XE19fNlD3SBpZtZHtl8cowvR6TjGIlGIe7n8pp1OZw
PYzQqYBahwSLL/xiQQ7nXuiwm+PhrZn6xmfRtiaVr4UQmctsaj7jOdjfNnMzGjtfuy3uKfmaqGiC
cPLKxj8BFlkv0UZ5FDvXlh0XLg4x5fBuSjj9jlOMcpPSr3KAiDOqhd7CrQc8VjXeVektWEZkVpb/
WOGhINx3XUKYPLWaV2uhAnlM+jh/R+a6/zrVxhYMDxb7ucSvpgq5bto2iv14ekDgtqG+LtYIFxku
Dp/QTRbBzh78Nj4kruNztFtx+hUQgFBsy0hVdVf5Zg3vw6av0JxDTusd3H5K7c950RSfxlgQoWXh
IJBEUM6SAi8Tu+AcFPZg2yFqP/Uw4hT+ekpcfNJA2bMq5A8y6s/KJ+TtmkDC2L3Bx4gqL/S9qZxJ
taGhvGh7K57anVkvPSHw0iC010FqGlbO1OQHJvhDf7Bw5K+PNVeQewz8rP+oBiSoe5d5MSKUbEz2
jtX4TlRYkqhouyqJXBJBSZufzI1WEShGRXeKHfdyizTdJ+IZAwaQeWe7OJg3iQdb4QMXJZbEoqAH
KrbxedTdFBrg9sGuVwBuZFC3DBa0LMnzDXy4k/tepOKiGabZubLyYihQxpbF9I7NVX9wtWXyLZAc
Vr/WyVCAdG32YzT2Y9j6k3ln9IYXR1LE1pGsCBKs6UvH5Whpai+SvvwVsIbxArCGqV1q9W6c7lom
/4+lj8cP9o1JLkMVB3PxqVtloI7q1I0tp87MPXVpvliDx+7Uu3GzNfmxNsFr8HmhvYO5VDWf4twa
XyVJQf9XOOVyt5y6wlQa/JWA6jSLc0HfOJ16SAqQlMUwlvweoLJ713qbedTWeCZi60FjrXuTMmfr
Ta2tTU3Kmo7V3ppXK6sNcahku9xwcNHdJqdOV/7V9FbFgryfVjg37OVTJ3jefj61yvXWNbtbA20M
/jIf+1NfXW4tdi2Uyve1lsUr+9SD04cYN91CM7VPbD1+oJGreszI2mYlBr12XxUYDNYXOcWeuhxw
TzDv5KnrH1e3wxytS2nv1QkZcE4oAY1H/JFsaLCD+oQjmB7JbztngxeY54E0eCfUoTwhEOYJjbBO
yERm6PbjdMIrGINC2+I7tW+muluCaD2hG8a0uFTGJ9TDMYTxBvFVjWvUCRY5ISSYFE+XS1aAmzhm
Y39uT2iKe0JW6KJBWdQGuPQn7MUTCThMOY2YApzQGUBKkJq4StSdPOE37DawHNUD6+gN4Eli96Gz
7ATrmL/wn3TDgpoNFmIeCkK0nNAi1eEstLNPKFJ8QpTGE7qUn5AmI91QJ/uEQBlIx94442byMG8Q
FSUu87nWEf2bslu6zxjUgWahRKSlWjeQa/brjR2zQV8Ii25yCmT/lRIAY8tm6n3tn/CyDmey+1hy
8d1AkZY/KmwWNv5Ylr3Ll55EcSM1GHxWqi/ILeezSg6IFrxijwiOqPeulL48ch8AEK4F+uYdEe3j
W5XWBt5ETgEOXzkVBhQcU3RGc9n7fZgutMqRaQ4GIYauhSWGMfbFyczEIuocqSgD3T75ulYp3kbF
2NT848pkLipaV1wuMKO+NgDRePZgs7HiqTiiJAqc07CwKQeuWsriKVyHdfibx/KfWu+nWg+H/k15
8z+zE27PC72//4t/BkhMiagWkWm7APISaOLfZZ4b/Gsj32JYbZuet9Gv/13miX9tki0TfZODIB9y
CcXmP2We/FdgI+iDaIPalf/oj+ZHZ6wBXHNPOg54ESRTU01uVKWfiMAEyxGYhwUbd5NBEOCAIxoK
3WH/04o8w01gSPZzJfnXU2yGVNu8i0vujGNax32De1fZ7zAVkft4JEGuq+biMYEbF+F6bLwgjf/1
V0HrY/UCE4opDMZtZvbTryqsFR3QTJrc2EkskIJpRnOkrb8GqP9jnMhzTyGeCR0F5Cde09mvssYg
yzsTJXzupOIjMqPycmjmNfrTtXPhldL/QlMJyEo54xl1bWGmgy87ACon9cNUziBmqnNdEEC5ocQ0
i+m73z9ze+s/zRR5X/CBNzahSe+BNxFf38/rJyu7bUqcWwHsKnFlGi3uor3KIcMF3gs/75lHbeQb
uDGbAI1r/OmjRAMwXo50C3WhG0qeaj00eFWFfV4WLzC2fv0K0YHBKIS3cqI6n30VbkPApUHJttNZ
n19ioupdeG4+3GBqIN9MXe3/Rd76k+/jyfPOVnEZ6rX2NM/r4Iw0F6UVN8Y+1172wnOeW0IQbMxS
BD+P/u/pEsZlsC5Z7YLyFG2qQ6Kd8iUasnF9xI2ufeFhzy3iyZqF8syksD97mGw7L+hzGoKEGyYa
dSdepx6SGmD0JfLmP496otvlLPQR5W6Nr7dtwp+2sqZPw5pTtDurGJ0dXqJinw3C3yWwrv98P3s4
kuDp7eEkgPL9/FGZQagTZSR5mCUijNg9ZP2QvPDBbwt0treePGV7mz//oNVvut7iB7lr/SZN/eQY
kJz9AaaoczM5qv3QBeOnP97OTx65vdOfHmkZrktqLMZFS8dMYxCF97rPV7AqWFrvfv+obY1++XVM
wwN4l6QDyLPtTARs2hHU29EvyvFW1U0eGgERE/8fT+FjZzMTHwWP4ukPiqEgtKn0W4KcoNbYc+0d
Ml17x98/5blP3YP2Af2D25ZYm6dPwauenFIwaVy3AXfCgECSq4Ky/EfZ9Ok7yXk1vLC5ntvJLB3H
IaxEFNtnmwsTN3jVHgzaASbjkay9B4T3X3Ac9/e//2nPvSZ05ybyH0/AGT/7IuBakwLgcmSkseFj
OtsHEfXp8MKGOhdycY/gW7EZD5BOxUVyLm1MjSAbC7fqdq1NB9NX5JwS94oFZNMkUK5qCHqeS0+q
FPLNgcFPqzF8Xk3npTyCX38vBHyoZ9gbIUXienv6KmWGVavW3DJWNRTeXdVjOn2ZMt9/SVxpbYf6
0w2w2XJR6wiIoy6ChqdPmvskSC0Cs0CdUoV1udCHtm3sd7XuXiWeMV91yO/3yAMtGgs8qtFIYiro
h0zj5CVTvPaFUujX4waSkcWO3DKLTLhIT/8ehl94PDKzobcPoCxMTA2wLxymxI7wxROAQJ323vbj
UL6kMXv2yWILW6PAZd3P4MNFN3JNWk6dKbU0o5ICzLyNDegLyW6RD3U+vZS/8utb5rf+9MSzDbsI
e8bMl7tptusg7OpchSuWzOGf7h2ewgtm4Tzk3efHQuBPFRw/VtRegg4/SGw/tUMU6O+f8uvhw1O8
LYIJOruHBcvT91bVpEv1Pm4rKpHe2xovzr29eb+YY5F/GbJuPfz+ec+9LT7Zredw2Se/2L2oesX1
kGvJyyeHKV8bGNciNsGfgrJ/JfQih2hOqAJf+J0vPTd4+ju9kQ66rZ12V5RVd50zz7vEp3V9hQF2
dw0vzAlNlVsvHH/PLe5WbYK7UMA79tnxNzdB2WJRweJmlvsJd9N53AupCbmvJLgog5fh4++X99eT
HRmkhQiIFohr8TzBZsTIeKOrwPWMyaf02raL8ETSG4vnz8tOSmkqGNSQ+AZhwvF0RRUG0GryHGZy
01jsTbWOh3lwXyqmn9lroJ6bfgURKbOl83MlEV4/e5wfJvM7K7QzX3kYEYKi//m7evKgs6ObtPS6
dsSC54bfTLjqQgdSuX9ntgpuTfeS39K2OE+P762vBj7i60CIa51VFuzjrEjTtSGxzuyv0sAoj3VV
mld16Qb7xvf0u3ky4BmWCzn2f74VUPQxCqK+piE/T5fzmQ2vauD2X41B3hfAO29I0xjDRjAKJYJx
zWFbxC/5KzzzZW4RTtwQlAF8N+Lp50JP4g22BTDuWjGR8DZx9o2Vp8QCERXy+03wzF5nbnWqrvE1
Ye8+fVTQ9EvvgG3vIIzra7QK42VJVs5V5khxMcQ+PuBF2/9xlB50nwA/Q0EhgsfquRC0S9EJDANP
tUegS7wjsmAL6Oiv3NqGbrCBiFUge3Ir9N8U6//3DnC7dKnjhMU8jzvwbCviqVo1THWQYzAM2Amz
sg/C8vUfhx/hU4T0Cj0os5pfzpYunu1uWvlm12ywtngQwkZpcYsLu/GrFyTdv2x7fhGnC+Unkck8
8Gx/EKKGlKph9gGtZ0ZkOBrro8YM+w+NG8E6eM5m24jzBm6n5yuH9KMJJnNs+CpJoe2bxbk2i7G8
bOexf+Hm+2UD8Cj422SOI2vhoj17STDBqrouSx7VJuhoNdnWzboQcmIuF7///p9bPGohtgDUPqDw
bX/81Ie1cDizWaDO6RwzQ3VPrQsJqn3hwHzmKds1w/Zi8UzEaU+f0id+KkmC4whzIQEzjUx3CFBf
Ej4/s2oU1BuexzNQz54dG4uVNCLvY3wRXHRNGLmLfT0H+V3cJuvD75ft2UdtxwVR7Jsv1/b//2nZ
fFG2UHzUFkEDtXZQhFooW8M+tuQLfnDPLR146L+fdFYXVPXSxmibmp309AcEjfa+EnHzwve2/SNP
rhh04sCTPIbQSUb8ZyvHOLBlWGWQoeXV5k2bz+19aU/1pWReujLgnufj79fP2v7FX55oic1jBhsk
3J6eLuDaFnmBj0UNWVCygC3UIljMxFdLTURK6sbpRTXrZA/RTkIbasUPY0GU5VbNIbUn9fb3f85z
i8yLhKAA92oL83r610BsLMcg5svxpV4jozHw2g+q73/+EELjxebSAHp6vsheO634nLmk32adyBBV
YSoS9ZjO/6F7z3ZQofPAzcCGwoEd0tknEzsK776FjxNKwAxryYaxPSH6cfVFxVjmhRv0ubXDYI+P
B9czBMRnZ9U499hK6brZ+cgwrpVe2suGUzT688ULADzgapx4KGfnlF/4nb0knIh5X3Y39ZiW+xkG
4gtw7DO/Zct4xkqKtgMw52zlVMVYTGZYZyyTn74uJumEVuamfwoVQa5hgAIWtc1TABKffm3Bqo3B
2L59ldnlq3KZRdTEVbD//Yr9inRsj8EY10WHg2r9BAv8dEaV3lpDtfVx/Bnj7MZYAvtgtcVVPcFi
9Ez9Opjct0zo432b+vE1ePeVJ5vmhftl+y1n+3yzObMZE4C2sLBPf+vamqMcEtI6Vk8LkjHntK9u
ndk19Y0L1QW1xCSL7LLTyPpf+DCfOdToBoiShXHGjOLcEIBQAZdQHkk+H1HFKkxNYlGmJrux4SeH
0H74n79f8ee+HswzwaAxjGDRz3eCgP+2mpwiTooyburt7uCX60s74derhzBVfPFwId28Zc7bATDn
ZO58XquXZklYBH59uVSINZxYvuTB9OsK8qgAuf6WBiyIxXz68jgrPbNzWcFauZkRLfXG/zbX1Hov
e9v9luK6Hr+wz7fv4en3AlQFj2NTyjOiPLeLS1Xrzklr4wZZlUZEkqT7oR2n9Us7+kVkWZX4Agwy
X0Pxri/KTvSPv3+Fv36ueBNQGOC0gIEuE8inv5jEZRIBp5G4XNwUo8Lzv2E9/uhWAFQtuVS70Xmp
qvz1o9meSNPKNA2U9bzv76cMLoHVEsVjCHrJdhwv2CovmTk989EQpEQ9SREGfCPOPk0Mh31V+VgP
GEXcHlziPIZQxlb6DhsV+6WkbsJbz94i4Npmi8eYmIIHX4mzZYTFI/veJnfEKZ3CuBg5rr8bqWVU
EIXz/n42Y4naRIpF7pcZrdUNCYSNfaS8b7Mdk7K6jVZDdsTRsH9KKDu5uGH2Z+iQCtbFm7bqa30p
bXhhkMqYd15NQe9mh8Dul/piY5aTUJIreHJ81EtyFUOqKy6x1rbqyCdZOr1IRpW6F9swaTz2rRyr
29Qp+ubSVrHyibnK0y3UKO0Cwhpj66Hh8lFhV2CuiQ5uS6yv/S2LR3mkxL11a1VMOz/ok/6uN0ur
iII6SSyCKklFjK+DKSb7JijVvByJlEGUyA2gvpVVTFCCmHxqHRNN4nrlTMMpt0RDy2h5m3FId+xq
GMFquJzmPsgiiLpE+CTBjCDP6xMSkXBSoT1AMJZleyuou25PwmfeXRS9pWZSiN2EIG3S2/AoEWKV
qABHagDcOczqyvDgBPInGOl0JLBr9iJkbHkZ1uTrfSci0X6YEZpgxNlQyUGkLy0TCV8Ja4MAgKk8
Mh4TvMK1BgshTiqDRk6OsEYvDZBx0ACDWDZpmSVXoz/7LjXsRACSOa0xsr6RKB0MnVajDoukS4ID
4TEkv6lp9dB6kwiEasCzMc0Q7P16P+oaPY8oYdMQrgTXkKil9RS7tJ4imJxTHJNyl15fJgY84y27
D7JNgQf+FrYY6x6fm67KodX3fREGfU1B1G7JT7OsxhzK9BYIBVF+IhwqTQYd0UBnl+M0G8sNgTis
Tl+N8CG7ChEarOoq+4iIUL8qJ2cglCVHR3PITtFU0DLjzyiNfCesa2Ifo/wUZJUi/LnK87j64bdL
937ZEq9SMv1mMgG3ICzbqvwqLJX092psrXY/DKRm2V2GHRWwbPHouRtHsq6EfL0qq36tiiC1j0tn
ryUmfkNZhORGoTMquPZp5LbErhVhVxKusZ8+QM0m0gt+q/9lCfLi0zRI9waduntbnmLA0lMkGOGx
My3AFhTWLtZ064Cw1lFgxUSJiaXNPyjMBJao2LLGirbSBONkpY8Z2EAame3bBJMRuZnfkd6xjEeC
t4kuG04xZo3E5H1fr7rzdu4p6kyTiY7Qb0tAm5sk/eGuWywaI/P5Jj6FpXXpnPtoH6BY7iZ7KtXB
3bLVyEIkNBIiJJFr8Imq4+j7VXqvT6Fsft6LjMzQLayNWa39I5MlkJVzinPbPBVQKPktHdXgoHos
TuFvND/iznOT9mNma1xwxlNQ3EqiXrNHnEWAnHsKkzNRXoiInVK8mZvG7G7sLXkOIiUhdBlSVn9n
5Ib1arYr87sigZwo1bXruk8QfOX8mUrcLa/TOB+Sw1xiyXVllGXb3BiuksVbobKivUH25ca3rYNT
5U1iDs2n1bGW9EMCeTD+qgeMPO5FS5jigTcU+Hetz9F54cSNwvvNrCbvasjQJex89okbFaYXr9cV
KtE5alXsjlddLd0pIu6HrKiYbFsq6kJ5CSJtD5PpY4fW3zvAAkzjY2uU8ffcjieTaHPEBpFpd315
8JEwEeEo+oxJUZLN8stoVZbBqJ8bO7lALtlmd9ieCOfKyKnWDzJ2cg9pFpLmSxmTcHhLIFvpfdo+
BPt75ujZJBip7kSOSKKZzPlOUSBWH0sySPP7asFX4oobwAHnd+a4UB9iyMRmdTHKfvT1rs253LBe
crtkti7memrimSTSIO9+xGOQEHJGOrR9nc3FwpufzIyTE/ONXN0uQYBBYx1oNb1xrMSOD5MwiDQ0
EZR1UaJtflQtnIK0VHQMs3jVx11TXU9EXCBqRuDj3f2V+8Sv5SCmWBFy1wqS3UI9pqi753yoPzpK
zuKw2GpZPygU2ER/NiVXhwm2B9iYJmp85Vn+KO5nug+BaL5Dk3vTKUxID1ikB1PYObLs3qxBz+BX
q9KY902QxSjhWTm43LRM7xLbn9+Y/tTc27GFhqexMTREqNF7Xz2rp3KZYhcYlcimAhEuRIKH1V77
CZeUgq06+N0C9Zjtgw7cFNUN3iHaglvoBWVYupZxmwPtG5EKRuxCl0wYW35bOn1MDWaE+2Fr/fYq
LpLXhdHmr1MgRnPnoZb+VPoFFssY6nXfZ/7rNbTKGqjO9GTK+jhxAqvebCFfOdjUfQZoKbpXiPsw
rSA6eM1CmLXMgLmrRzfUxizfLGh45GVlWMHbuoD2edWkmwxzNOXyxtW4O+4EkXTJzm+UDq7ioCUg
bUEG+c2pVGzspqpqv+V4m7xJyA3sI10gvYtqvbokcU51+SGthEfqcdzWn4qO7NZDV+T1fY1UcKNB
mmT/FDIpbi3ouD43U12U8JDWHp/UzMIqxc9FCc95GNV3iCfpEubIRCdKunrwwqy3C/HoFg3iShOd
/msZVylG6EY2zhHyGdwOTArC9zS7ODXXSynuiZmb1EGlJbpKXyaq2Duj6L8Ethr9nfbXGaEB7NzH
2VQurnh8WNfeujQPDo0PqSjlksiQaIvuAU698aGbF8JYvNUW0y521+Gbtgb7rS3a+dvUqPQrEIi8
R6xpP9htkjnhlCbGD3uYxltAjeLLoEmj3BH4hZlAs6J+XGwtv8pNwX/klWUPTt+sX7qpVldOkVtw
p5yg/ybXuf7K8CedQiiguAhT9thb7HjWE05pBO018cNyOpqL638gID619sVIlHU497Vh7FVWI9VC
1F3wkQzVKvZpEKA/ELHtG0cSwfJ32VS7Ds4mtfulH9wxOVS5TcRePUrUEYY9UbUEY2tOR0Hli1IC
h5bXLjGZ04UjM5Gi1sPodNebifJuynVhPAsCLyeu+J7Y7zFxyYpjIFjox8nEhi00SAZHDoI8ZLLI
3RU+L5FsG7MO8z5v3sR5nIodgo1ah0McC0EsO1SuyFn9FJGXXEpEpblP9eNVo/gsJy6FBOUIxr9+
T7jSKswsPhYK+4OdWLP8sXWxncCFgTTQXcU46OC6JDbsMRhSImySoDzkTsH/arcZfPEq8/Qjorvk
Q6coNi6cBHU3GySerotxnj4S/CvrECOm5g1JvQGZKCQpk53Tj95wsOvepMeTKwrAGlvmJUy1BwHf
cK3UYQpZmu5+HcvmrZuP5i4ncZO8bJXkVjh5Rj7sytlv+i2L0LsdDRbm0vWJ7CSE1ZZJ6Fi5/zAn
6YYpmobbvG5XU1zUCbLoy9ou8PUpZ8PRUeGP1or9AgLXHWcL90K/Ztg3cO0Zb4QXxwT9pVN/ZWU0
8cd88qgIAmz/drYgOnHnT1bykCatj/eO8qXas0m9YTdK7t3I8zOKoLiq/GtZ5D5Z9gCLmyVUOhdh
Dqnx8+DofDpo2Qm0l326MgGSlfq+4E6hdxSKyZ09m/5nx7CKdg/BNJ4ij8H4p3VInAatsWsOhzzN
MpsuQA2vbUxmP00ilRQca2Lel4rzeGNDc1SZw6jdEGedmo/N7dp4F8+d+yGdUx/jeTt3b7qgwl0k
hkAYprZO3q5+QvXbGO18PWskBztdJEirxTCkH7F1kCLyagdrJjhESNQDpJa3SyvE45yRVgThftD3
g2knHN+BzLOwirVZIOa2nPcdXO1HHDxjMhd9jdbZkwYRrTLwCmsXj9uZOtsTQIrQ0ryZA69Ns6+5
ZSOM1BSn6a4iSIiOzem5HdcxJjUyGIvkW1XFWy5pGojmUPOC5MHxKlJilCZEOGIly7c0x+1XZdIm
7SYSv9rD0nh9fyH9gohPL6iIrmzG3KZi6bpiOSxLxZjC6xfxlnDThPYBknxw8PO6v+RnDT8KYeNe
vZKVsdT54O/Wwa+/m5W5fgl6n6QJaHvOHNmp7/VRkzfJHvEPpHZPwG7gGp+dZE+ou7yzFsd+J4aV
w4FKI3MiqJPuO1QM1CBDjuiezM/4zlz6jFM4rssLOXTIrSxDxV04Ntp43Si62B2BxtnlUsgguVCL
R9+ZLw3JxHMaox23A2VdxTaMxV25OtunEQze7ZTO/vugaW0/FENTfddmPt2P9SA/Eo6bpoxren2d
p8iTdkvl+Pcia+YfnspHLssh9u40tfurZZolQJRgu47CmNPQpBd6T1ofDDXFMOBuztOqDbPZqL+v
ab++1ZWGvZsglP8I33awQymUvscweXoUpZzmiERwfRmscRdccQMu6IdsJVDI0DTWx96oubZWQoYF
3H7VEwVYxf0SEj1Qv8tXlbcXSW6ASw8NNNSdKGROineW6SBqrDH+FC9z+zZxiESHj62rJVog56Ii
WkUch4HXYYnjkHpRIEpwPAQFbJWE7zOfD0WXykchqwyHknSxh4s5zeQNVLAm/VIQDekdVqfZQAJk
1W8hKsM0Un1GVidoHQG4HXLXaR+04M97KDbSHRnoM/mQuLQw6dfrSGS5rswS8o6iHL9sUZp9oxzO
p1cG6obuYlY67o624bntPfW0NBl0Drl3gCnqIPqPTejsa0FgSzknxvJxRHgNOiDh0SBdS4E+594e
crIaLVNf0o4j6nYMV7/r6klkez42Ow6LGGthvCJsmq0iq2bnFsc+z8APKCHXURUWnjrA/m5yUzV1
3R6Ihq+86zLAgYTkXuGON6LxS3SIdUwaqp+v83fT6NcidGuj/TgaBHZTMASSHiZd+gcqbfUO87pN
M+iwk/eV31Ef4ihZfvCQJ6VRm/dLsUs4xLm8Y0WZvJAXQAA77MfHyRYdT8HVzGUrVMEHTyVrEW1J
v6juinR2ruU6Im/fIrNRjQdLIQ5j7us2dGUZfyunYsiRZeFSEDLHiC8RqMTLTko3766taRsmIkTJ
3ZAW3HZDTKnTT70YkazUGdMCLhjuc3Q+VZEL7GvIh1rtgOS2hjz0ugoNhJqqf69oMqrLE4b4HwnK
TxIUa1OB/ASt/mJitu+b//7fXTbU/+v+czXUP6uO//5v/xajCBQnjO6ZuQjQZDYuiPD/1Ryj8mWw
T7AHrNCfJccWwmKg721Swxv/y+is/9vNTFj/spkswjqAIstQm5n2H7iZIQV5CmZCY9gIImCzxBVt
rIazoVDR2UQzy6kMczTsIEnx4n3OjBG5GHGHU3cAXmB+3mbOduwhob9Rlt26XKqqJFohR1aPhUgy
5sdlkHYS8iwmD45csneQYNI39eAj9zcX7bxxUgvbbNdsXLlvWgLHL908Rae7yjnZ8RfQszM4Ffjz
4sO+HIFWu/JTkFfN54F6I98xbbWnfeakjARizLf3i284d72Fx3M4Jn3ypbKJqyL0vWdygNWgUVG/
rP3HwSfI5Npf2+k9mwY7rsDw4B3Es28vh7HPsE2h3mr3ELtqbqkC4HbnqNmgn6ytdSW+29X5G57i
WRcLW3ALkOpygS1B6aTq1TjlXXJsFQTVe7GuDj2fxXGVQ0DtE9S4Q+e/rraK80h0uxwe59Jzv9dl
nZcHw6k5YCMAO6CYUBD10EUEwcvlmJvmguvNpNIHoVLnnvMCx7VsMYCzp8Uuyv1gzd31Wir3fq24
JfBLqkm9pI6osGox3AR4cbD9T3Gx1a2xK+wj6Sb1vRmsxScMp8yVf6eQD57Iii/r4lfIwDuTuaO7
dIsmHIRFdYK1caLtDRJxmWYTgSk5Md5Uy6Nz6/R9/HYY4vX7opX3WXpKfO7SuMBncRZpcxhqXDIw
Z8IpbDe0nIIhqdX60bQCricvc/o0JP07GN5ljZtcTq1V528SvxDfsBOO/Why7LHbhAeNjNrBm9xQ
2h2GXEbSBMPrQrtiCK12coIDMzf9kAKwUyeOk4IpJqrsDsAZU6weei/ePwwkPwxINrowRzMMvItg
+7XfIZ/ftQi/AShBJq9Fof0y9NoY2VTVDtNbZvh+fmGWtvUY59kEsIauDwORjtaZb4OPA9yByz5s
BgHsksZ0aijEl/zORrfJawio16i98zyLgn4AYZSNrLeEdiXzQ19lpnko0gEDVKkG/i92WyXH2Bmx
20qSyoijxLdAQBbijosd7pWIyVuvJq1kbgEEMDai6EQGrZwhGq0uqCNQcvfBcyozP2LKSQHQAvtj
31HrtEkukcYAkFP4gFP8H/bOZDluLNuyv1L25ghD3wxq8AC4wxu6sydFTWDshL696L+r/qB+rBao
iHoKZqZoOU+zGMhCIuGAAxfnnrP32tMyjslmrsbhBx3zisJiaZVHA2pq5TMANH5gdFesTWqUOZ7i
fsifa8xLoTvgISV0eVa7q4rsI3hAfaziwLdpF7CdXlrqgAF6lzUujulyJe1z6DSlvIlyWFr0w239
LZr7KvENuVRurUbLbm0h137XzvFLJ4glxx3kWA9NE6sm5myDPo9UdeKlb+r2OQ3Nhq76YJuPDs6H
nsiJEM1ER13AlrToFM03zDJ5aYSck0ZZRezWcOpYju/wGFBXLmF6rzR1d1iYwhjuL++Aq59zvF+B
wJ/mQizGq/6BsTfyN5z2n+fr+GizxB70hAFBVPuKDjjQUjof5evwxSz2s8DkHw71acjuhEw0FyNM
oCMUttjQ8HQ2pMqzkQ8lwh5yyvA3p9GzbcdkbN/2cUKIilWT2y0s+yElPmTz+3P/NOj7+YHAnRNI
yEuO193fR4vxMmPhGQzAFOD49pac4+exmvKL+emnAeY6Yufdh8IPKwVStc/T4Rwk56QJwslprij+
NMcN60LVSVdKLPRLB2zlvhDzV2bKf3JU3t4kj+Ir1XR6438/N5uWu13mbB1sA1rCLum57VUKyzLz
JfUrmdfHOfwyI17P8W9H+3QlO1urHd6rdPd95isuNL3N4+K+3p9j90r4z6PL6MP9aqj5+db9fND1
6/1FTaFLbJpjUiewa8jY9UJq1mrlnmVgz35/o3zEev/u/NaP8suhClFCxFjPr9koLrwEN/Roxni2
b/rPwZPw72nbfnHbfMbl/8M1/VTkZLrJVrL4uKaxR8/X093QhWLh1l8dab0Xfnd2nx5MW9HyGR7C
enYkjXrjQbgPiTtf0ju9b13jZzH+L+WuHyqX3x3u0+Rb08qc+p/Dzd7LspUD2HwbsY3PyZ6sq+DL
72699353uFXf8Mt35wCazGlxC3f0XrhB3dfSPfzwbh9+f4v8s+dN4fnGTbw6MT5K1l+OkqqTlM4t
S3c7KCtphDSvgYbje095lC7Xvz/YeoX+9SmhWPr7KelGCuRpPaVlS3XhtRs2ZN6Xt8XvLxz2tr8f
RUsgNqTrEnJqNi+Zd/duBM8Pt9oXz9ZX57J+il8uHKgY+g8lR9GvGXA1bvmA0voQfrHUf/E04en4
+2Gg6ed6u14yaUcT3SN23X21TtbhK2uXul773303n1YlaIdxqK9XTQ2APbIUShvljPbVV/zKMzZk
T7nH1j30burOj7+/LT6isn537E/LFK38LBfrkwVTeZvsFP+u8Bb3HTi7CxRpCz7sq8v6z277/3nN
EO7x98sadVNisi+g2cbSzzSAR3nY8Yb3Qtfy6k25iXzbs72v3tyflXSfFkfzs6se/0xvNutVrv3v
D6VP29R9O1w9f3E910//u+v5aaUao8JmGLKe3a16EA/VuTloL+EVYTMM5+rn+a48JJfalXH3xXHX
Jel3x/20ZKW2pBqd4LiDH3v5ZXUKfWvbuYZ3n/iJ/wOyI3eR7P74aq384rifzXj5NEKhyjhutwUv
7I2bKtBOqv/lXfPPjoMnCB2gjC8XC83f7xqR2UUpr2/uZjNvFM5R8x2OqHvOsfAyz7gWV6U3BGCg
L5z9F9f2n61qvxzb+LR2Jk0654wVOUd/3JgP+ZYUgS1cvq3Yq7s/gzD+03j6tfH0UdL+a/TJfxfP
S1U+i781nD5+5s9+kwH8BEYd7iKV2QyvT76yP/tNlvYHEDssjijyPrAo/NWfjDv1D1WFm//hZ1HJ
DdRZ0f/qNwE/QQkJ5oDXMQFypv3vtJuMj/DYXx5HLLocfvUDr3pA6x/UwfqYgImyDSDuZjE8xD34
rWVT1rDbnjJS+YpdP5HCTG2ftO1UeyFKFubOvSRJ1Xe5zEbus6aR3F60UsfgOAUHD414LBDQm13y
rDSRcWicetBOSBSYzct519SXJvM05UiiVzNdSePSRntg10aC7WQgsSKfaslFkDb66YA1t1Or2Kv0
GvhuJUTn5+04VbRWDHu2PAWievy9tGVJurFjtMY6LW91E1WIyLaZqCzr2DuzzKipr/glcay4klJ0
u8jpUz/LSqV+g8Y2bmFML8ldIsflCNWZMcGdkYJ5M5EzM2FHsc8u6EJi1nU3mMzfY5QR7HUDeiDT
3SKcEpFaxvZ/DqS6U/Qzg+LyQLBHG78M2FsHV+6bbj+0BunOktmDKapC2jsARDljZBDO0n6LFi1+
1MQIHF4bFhj2mQjZRZaNpB3K3u4jv4vSeYdwjBaXyxDNgFSaAQXkq7AqYcfFnR6PfdffdHTNz2Kk
Ea2L6VtpKaQbpB1zULJXIs/AJDV7ijalT0nTG9DBLPVFI8nxfRhz80YyunZygWwuB0NT+l1riDp1
q6HB41jX9TkiV+3CWJz8MgafdqHiWg2g4NWbFOyIG1VR6yOki1GoDfZjN6ZZTLuRnBBlsPv7otKy
ZmPx6vGxEDdbTStiFw1kvws1efbVRSS3LQGT8O+07NQOdbRbSA3eLnZa+D1SCMNNa0UcLKv70Ve0
IFxbtM2240NvY6Wr7pkxQ9q2pv4mjvTk2IpBeppFDbc1J6BhvQXId8VkZ8S5l8Alxw5nWcNFE4Vs
70TaXrWhU/v0SLVDZjbMCEjI6XykFOUN8cflGz3BEVCq3YNlU9VHKYEt5Suh0R1GNZtuEkUTLwOC
y6fRYFLuDj0iPkJhknankjjPfaArg1eHogduXivlt14dtPxhssHh5bvcTKxiL4ra6F6UETK05pLg
9TEJQnUujaaJyjDRl1fVlOp0gULZDHLjVgkqyC0eglUumGSTqT7QUbToj5VSEQGS6UX8oqutvVH6
iCQcPVKOuB5ttFiF+aNRGBSRqWgdrciadimo/1uxNCoSy0J5dXjqe+623NCGGzgrWndBvoReBChp
LWU/McFtTrGExGfniLln6utkQyauGZlI5nXbiXAgWUFFtEmbitwkcI805I5V2hDPBP2ypC/XjO30
KCapOSDBkqWnRjRJe+mYy2A8IdI1ZyR5caReGJWpTX6fSYmZu60YVbHvMd3Gr1aM2LRnttWpENLU
Pl0h3JmpXXbVrFmDJ9tSBlvHgM9c1k8YjOZw79htXJ7GlWrrrYOcCf1UPWHGiO2cpCOrju9w5sRE
uSVJjBCKSaC4TRskKcGCfLJ5JDZZkVFaIR5qu4wcabNQ5mrrJPWAZrNKI7Js1biCHkTPjvCcxnG8
CZx5JTy62MDSokSJvQ4Li556ZB0ZmV9XBAtfqZ1ICZmoEni9JXpd7XkA20PDfZK1eDxrzhQmQY4e
JfSano521C6tJxSSnFPdrEcDJkhrTBciq+sWTXve1N6ool28GrU6v6lIny42oZ3RZWXcX3rIiEVg
AzfSz6upAqW0NXXndJQFD3xmG7nkKWh4jdSfB0m+QEIIe0bEkIebCGUsTS2/yIB0noQjfx86Ws9R
0w+XamvKSEcmiHz+aIfJtozqrm/p9cqAF/KpgLSfr0S4sbfL9iLFxABIillGN11FYhrbk1wS6uRW
PbOXB1ymMfhqmTY9vyG3lYsoHqphJ5TB0h7opK4rKnDryIuq2IwuKgVO+waE4KqObqIZ1sQgSdN3
R8TN9CTWHnOSR4iovGgM0+FZ9FORbpnM2uXVrCV1ehUZrb7VEiall0WJKG9ryilMeyg8ucLCPUfD
fGZsgdSJ9TU6NLnQzMfI1uvmKIN21Xb1YMebyCzm+FmD0dqe5qGXkwt5gcKfu5lCVFnhCyTNREPE
QrLvaONx73lSZi4W2R2jmg7HQpdMEsKHss17VE61Nl6lNN36fRy1VXmjzeCczuMcLup3RZ3jyhuS
MWGHTvTMMO/ThBbgpdpURDiZg1JA/dZ5D3mipve6tg3f53HIn5Yht/x8kZ4REmRHJ1rEzoqn0sc8
Y12ZCI2T18yK+vgxXoyo2ztjxQQqF2s/05WxhXTRDYzoDhVspdE3dpMkaW4lIpyYkTJ6zoOONANy
aCdhID4m61siRcdY8uiwoHt4zbCip5MLmD+e/JoIM2cz5mmIaIjIK3Z6dKJTL4XRVvmJFi8vxTzT
i5hyp7rHXBTlJwEpHncxqWjDuEfdpTZP08Sas6J367JGMjHNp1BiytwqyCX5zL3TvlP23No0tU1g
BFZ1Y1XmFOiqdMTYeQdUrR2BkfCaa9+NIYanO5B4g9w2zl0qIlJZoTaip+Rp4n7UEUdmI1rr5gVN
gyyBkSUT93YNfUk2iPmLRN2ZBfXKPZpLFDCaTYq3hCK4hQvS2PXMFEMtNcINyh7VDiEyaV24aVNX
nWfyPrJuWdRF+K21J/CIclv31jamR7iSEKtR4RUwT7LUbZyCxsZD2qklr197MdZfa0aLQj8Pdxi6
tt6pq+kB7aMlxKbqpTVXp4SKK/aioc1Pi7hPx3MW6sg3/aWIu209jsSggHC326A30/5bih6u9hiD
Fsq5BGx0w1C1T886GhyrtbatrELFLHWpf9UiJ0t3iZiTzAMpKeJjTixEdIRPaRW3Q2ORh1ciUe3u
JT0crIeYhJRmV89CkFcUdvaxlueEmLu5k409Y/Vqly36XO0tHYTEVrPyriVcYkyTamsUcztsASJV
pq/mdn12wAC/pRODDh398iOarelOywb9lDZauTOg9h/WvEQyzOTyJXGMLpj0WtN2YOnN4a0hbISh
fSeb/WloNIVKsbS5Nao4mmlIOUUz/ugsramCZSLRIAmioe225TqSQk5dwhIKKUvNoBZyj0hf0pYQ
7y6RfhYZKcogMxBoUKQzf1ma0OnBlvXWSVejVmLTaJB2c+hzCK1kKGmDzR0mjQPJAo61iCOv2+SG
0CENrSIfZxgo6mDnRaRVCYOxg6vqo6l2Ml4RTYuwUYUq+hnrKTc6R+gbpyfz4ruaGlJW/LQO/2c/
+Mt+0MGc9sue/B90CNv3t/f2Of9fFISAwV+7X/eFP3/2Lyim9Qf7N41oaVQ0CBIM2jN/6RAI7MQZ
jZcSOBVgwNXi+hf7XDH+AGnCC4+xB4lsH9b2vzaGCltN4j8hjqFDIArM0f+dnaH+0dX9ZWeImZMm
hsLeE+3FmiX7qUGkzy0S8MJoPLZmbFEQ/4zq6zSoaXzkdhybNzxzjnWmKg6atLkIbSNYKnVLAXws
IhVCI6g615prP8+fWmvcyrq8RyNzLJppC2/gZgE82JbJZky6xyVrXtupUgk/o1DP6nfyEg5FGPuD
VFyPtdN4ZkQwCxo4STW3nda2fijGba0B/HbGJxbxYA7jh2RpgnGwr7J8ueiiIfN6bfHR5V71tXEd
U/Yg3NoOOIlKdhukkEoXJi6ESE22RW6mBCLI70YW3uLn2ZUESCG/lINOdZ6YhgdzqhyAsLxrvX7L
g3zujBQrqx4IK9np2bxTw/zU59NeUcUWAdHBahDzCtMKSq1+inU08YkRHrgyh8qotvP7WJ86847o
iY0C/KruH/LOYl9Nvqa2tEHZpG7XNV7GFtd2il2R8v8c/UzKE3szDWPK3N+XcnwM0T/7a4SMXvpC
GtmuDp4ef9cwOZj6AVear9vgRiSxzRJ500iZJyf9FryPG40/5vl+SXvf6SRPEsY+anS/RSwOVfNg
6ayNXbzXbaT1huVXy7O9btUUzcUatdcb4zpKvwlkc1q97Bc2lMzVXV05lHlPAtZNLWMkGB9xbGyJ
ogxavk7rHJUQvyOLlzn7tjn0puFkOQRYaZusBajMufYW9rF23RloQa22O6o2r2ye2vHQTuOmEJc9
0HxDxdR108cPcXc7Zz9ITd9WFu5X7XssJtg4Bwl7C9GVnbNbJCK3zPBgdggT8NmjlUOsNTseZeCt
ahUbW06fQoUxf5bvSJW/mNjODJGO8w1fh2XEWxHalwXESvbue/p9j1lcX0WLcTMn4y4ZRxzbqZ84
fIMdCZwRJpiuPIswPoVRF6A0DSZ5QvdfG1tF2HueqH2eDNskNvd23gZibs+mPgS9A4A8C4NEJZsK
JcqayckXJ1+qfXxKJnKis4ybVLaPI7ZbLsB9rXYHEGpIBE3e65E24fBHb6bmm3nW3hI73cYG2UvD
0m4UZ7oo9GXXOHLAexEVQthQxTgambThZa5pBzUUgQ7CshgicFdj/K0hJiDSHew1OCTzqt7FOUkH
qsLFc/LYJ3cOanr/LRr7R3IPVb/L8ZezAty0xLQBb3fwDDZH3GOBkYY8fckjsmBrPzn9XumN1yYW
3N5krM5mAfV/TDcdPDgvFTKRcmgg0e0Zt3Y3v1aG5Nl5csuiY61JjA8Lw3tepYhvM7fUe2waDfpR
69EZB0LDRiOzlZrsI7X7LiEjHIJiGXc2+9KAavXVGTqxkbKxxvvn5PuyJn2gSMzXOqSDpcpDei4a
+42AQRBHzJOLBvFoj1Tb1/t0j2ox2TJoKTFQpMWL2g7JNhy74SatlzumBBRXWXOc5pbpCCJckLQP
rDzbNlI3Y6ntsDj6hvNNM66rh6zN/Tyz3M4u/dRkEqkiw2fviHSXXVHVVeRPdiyignghw2v1/Eod
h60oCP0pHeVHNnTpPs80Ug0WiEyhQHdOEJMe7qJp2IejdBpVY5N8oMTJLKtKaYO49LaVlKM0j2Sw
pfrRwAuP0iYHrQ0PgGn9k6VWp8wcT0mHYFhIwcx+siqXHw5NH09KB9VtG9PHV7zFFfGGIxbZjLNH
LrdHPHtlJpHJjqq8xfG0M0dtbxftnWSHAckSj3nnbJk3TORaZFSiOyVPvc7MzsKChz+0LfT7SWVB
qHZxrweDVe+WebFdR7Ff07m7UKLiOKn2S54o11GSnaJ8QErs7HWGM265PBlKl2+cXMPGGcWXEtJ+
WiuaQ6w8IcbG0OLwcDLZOZWtgT2+zUn8s4qTsWqpPt71/6mAfq2ACFWhvvhdEXRTlW//9/+UCROp
97JLunn/9r//Cy3gz5/7qzHu/EH1AnEbO/dHIcMs8c8CyDT/IB3Wpmv+Z5Y5f/VXAWT9Ad0JlBXE
U/hg4HcZr/z/Akj7g79bM2cNBfcSuPF/pwBSqLf+PqqiN75KTFYcqcp/zHT+PsqxuwERuAbkt2vG
txz12H6JupaCRSNXebAmhaAoKVp25lIfdVwAm2LAhU1p13slsOInPFLDRTX0VOG5NQ3eoseYhcvY
OMityANrat7Ii+tt9IF7h45IkOEqy8cpPsZ1Soct7J+NJTpj4sOX8lALQo+K4co08R0UaeBIpNaR
WtiM84Z+yQ+hOY/ywhajCdVHemwXRh2/wtbrbWkTL9qVzjLed8a1RnurjZlc0oKsl7Myqt8SO9kY
TYZo0kaIVb92s3bA9nKKm9olHXJT1eJKnaY1L8ZKaUphj130BWBqeiBg02/1F4KigpQIOqO0aX4B
hutqEaRLiSxy8ZI03CcqKroOPvyzZnXDxiol2V1tn33zqkbLQypay49j9RvTQWXfdMvjIhf5Nmmb
OaiHYOCdEA3R4CPnavfWXGbBEM0bWfDCjtuD0ce3U6NdsZgjCs/VW0vCtmJaM+FqqadF1EIRH2E8
ZQTzmfGwIXPE0Pst0Vn7VqWxXNd+bd7PBQ31ORmkC3I9fDbEQdfvKkvxSkJbtCF8AoDjCfocZk1T
s+6H+2IkwCANW4Ld8YuQBOSg4lwGHMP7fDzXTZ0QiMbg36J1vS9LboHsQTOMJ0xTRKIsyrVDq+t7
JuMvqPuZLFXjYkZIxl5RSclmi8fXZDSeYxW9BYOUZ2WFikwGi2WhKGbQTKpBlWhglOhyquG4KW/m
iu1htDXMfYo9l6jA6hARNw/VoDDbi1orxhtn0LS7JgnVKxWH3mMEOmEHR53JqzRvHTPC4GARKYNh
VOFtP4VPtRIeQzPX94wykqMh9Huqu29aY4/nVhfJ3o4tQK9ll/oib+4o3Qk34l/TAiZQZ5GzbT9l
m1jSLmlL7lqbYa+YL9RxAnkeCqTGVZifs47OipKm+ywZxEavle9LV/6opbI8dKWCzXLO7om1P9PK
opS228HaMrGp7mx18kJ5ehitegX4YQCu6Dhi6y/2ORlwW1Wq9VM0W4wNCnSv6amzE8psGUaRQcrO
CHx6GC2vIV/Hsuqg73Rf6e2dGC+kMvaJ36DCK0R3ZWbZezXmj5UNqUOnH+ob6F5nTE11PQWyNFB+
vhK5yOwhhBwoTppaiaAdaZGao74j6u7WmO1n6rr2puxaQpTfl3F4amdVcrU42deiCYStDa6A9+b1
mFSrZ6LnH+Ski94WMzLPsY5eFuehTWVWUSjJo2bkNObTfldwm1Z3zgBJwJjeDOIsQ3UNNPgm08uf
HC6M5eW9CtLQ4W2c9u6cQnQplqZzFWumbC80pLj0OzNugMEI76xhQhZLYQm1PaydE+AGMkqk3sOR
vFGH/QKqaOR2cUuDXmanvyx2djsaNHqWiDTm1vlmFjgsE1c2rhvZHtedYeKx4a1d0TX4Kuh3zNIU
EWzcMxOPi3pr9gKDZG0WN8Vifmch9Ux0fWH4PYv6bQxaM8qVfRi+4mHDTdgJv1GAA4REj3T1lqHf
dhHEDGLeJoh4tyYtsN/J/LJDyxxeKuO3tN12w6Bs5by+ECl3VJM6b+iR/XA8hPl40SWDvKZJu3GW
8rFfyLM5k/0X9G0eJHgCCxEGctpvSesJxkY+CKUJHGqkCXN1El3mg+4TCXudWI7hZdV4kDVtX/Tq
csvk7FROz42VXRTzcFac6tuUq9dxsRysJPFFmh3LUau8MMWoiQ8/dy1km7Ga3BCryCphSYKdSWJh
iM8QcI/5lqnNXVzVjc/08iGzmku7Lm+L1DnIIDsaQ0aIXblD11xVgvgkTe03WW7tUit+CMfZ9IY5
fU864k9bdiFQMe/VyL6dktTLHLM+OQ2+oxK1sheVZOQYfZe41sIdW1hjuout/LorzKu2kINGdPfU
Y+mllusXYCeCVn/ErOUpkniOpjFojOVMTtVdVOE440qDWpnuLIm1zBzEDQ56jRJveEHx7y+R82MS
4bHIljMZPDdGSN8hxHjH3tRSglQ6KOsnyEnDTXv02cx7gjTXqLlF8i538XlUMGepFpFIE7REM0aq
LNuwz+LEV8r6bjBGokSLuSmCsB6OOLK44QZ09k13GvriKq7oRUJParZqqT+WCfFoZnUPa7JaHVok
ocsHatdro0sCrQfaUIxeT6bjnkbE1UwfuGULExJEOEzvDg1Jt7CJgU7Si66wWQPqzuv6D+v4wYRM
uM5Wj4DhLpN09AhbTL1EG7Vjb5Q8cvF1L5D+60vtJar8XgooBkZjnEqpNnbKbNzFxF33mXHpSPhI
rSr1gehpriKPh8SSDp3jhF4FTaZW62PXhA9LGm+V2UJsnm+axdqGpYE1wdrNuGA2NpSSYyyzOkt1
Ml0Abew2Zqd/00L6JXbbkfhO6wUcAM/psi2iaZMn4V3YxjfpMjZnBg4AVxi8VTlYZnl6USPxMJTh
1Rxm3zPuZm14d5yEjoOW+lE/n1QhCPJK6rM84gnt1h7/zGgPRb2u7DixghxtJ+FfxO9CHZ9ya2nP
sA+tgAziA1IK19bZWkR57jz0NtE/jXQHCizZWlD2T4VKH2WoVrwD+bL5Zuzah5oBErYSEx+ZekKD
vR074u0ZEGqBXjbWUYmjfV0xsqCl/tg46/ALhRvo8sJybtIqPDHiMrZNzUWEJ2Bvud3lzWDxCqn0
V54W6H15fjaK7kzSq7kPLb7GIs+ZbbPRJzrZeUws65l2ADHlUu1lEmy8XLsl7uMEk6B6hv9jnwwp
LmGoFMGkyX4ra4MXEoDMUsDMiVxtN9bwPmMuKC5GBueeVSk/ejoURS6XG7tlvynN2lFasltAxLjv
w+lSLZu7rtDr3ZTTEe7sflDJZAOj1N+Ren5qR1r15RbmTH+W0RQchxR+DZNp54JIJ3sjV3npj4rE
wMOhgvfaWdEOyXQfWXN4Sfru6kei6UGYnC8Drd+KKE6PkVHZG52mM0HnocYNw18wLkGQQVYhv7K1
g8qYy0OlcqysmUDyRPyEnIbrdSEwMNMc/tSyZxsx+99lPeZGuR2QZoBYuBbNgMUSm/Q3RgD2z39c
2YgsInMqD9k82IHt9M5FVmNcgTZba0+ZTWAV4vR6Uzlm/JhlzptmRhumpxS/q6WTq5gHctRy7PWw
ds9ntEOuArgOfrItuv0sQs3vwUmMJMdj2l9/24id8K6BQdG7ipJYJ8IFGxAcxTW7TPyBxSHCwWmg
7j/3s7NjnNmGC0wJgs3wTqa+lGpHWvPcmMyNDpoa0UIr8KIUCaMpRUGBIBX3MEsepLEDjNmnrV+0
chs4xAL7zoLsBkuWxACzrMidrOYoGO3qRm60vWQOsi+3ybi1lRxUTd/eSmZ2aUv1AbVRUOvrq54p
BC275lxjcFl0LD2GsZ1IVfQWJ3sSY30j6cZA2rQyHokmo+WxNPOuXGkpaaXeLrp2neNE3VjSdJvK
6dmK60u7iK5zkV3guZx84Fbh0ZjEQhXkLP4SluYrXMB+x57tu4XJy3eIQDqqnQKtZuVRWGb4TkAR
FJN0OlmKM28wS/W3yJCHbU6hGRQDDjNZSZdTuOTFLXbSF+4kzE9WVvnYZgy/B65ARRV1p0pVeuy9
MznfdbvDIEIM3tT4DQgw1t2IygD/hetgyAHrmvnLECeBKuJgicLDDOvAHyxhbabG6HzUAuoFYzWD
DvLqLuiASNjfrVR/SUve8ZMVwSLqqzd7iYu3NoI3JWsiPJMm5VyTKL6cbVByXuGEfBOGtsviBimG
Etd+XMweD6BGJR9ikh515wywaKJqILeb1XG8rM0SW1mRIP2MkHa4CnZovyoi60LAhckjRd8l8Zxe
QT6ztlKo5Nufj2wzk5tW8M4hgh2EV2fnQVR1/D+ThzzCkr5rMRelhPOuz3vLvVznzfQo0anfZxh+
Se4zheYLgtK2eqqHlxEwisW1l/XHgTecImHYJ3WZaTOGeZPTzcWBctaHFl1BMY/vHysEATLr8yqJ
fbaMHE3kcYkOQePD9IW9QYRFEiYojOlOD1cBgA5F4XFU6EVCaFSfbGnkIV+kZSda0dxm46zfZ43D
pDIrUfRYk67fwz2pD1OJXKUccplra9RgAfiNmlE0h66K45sxn0EiLHVzKywLyoBMqd16+jiEWAdR
V+kfQqsIX9Mj92n7bZQLSpifS1lGFpKrC1arKNPgC8gLlQgpePLuY7mKrFXA9fMj0smoN3Qo2m9Z
lXT71Gmjtwjwwi6bSSHcQNehEsiZb7hC1QSx05Ws3/dWJ9V+kfT2c7UKxUQMEUFOWGcRY6lgDcai
gGLwczGsxfQyNpYGA8jJg0xl4O7a1RxfyzIAiChCkkYEBX8KEwRpH6uovqrS7Hzg99Ht5N///CkZ
IZ5X0f1NWK1TZCFQ5aRjlHWcp8GvycyOn6gLEXO6bKVabnm+m/K2LJKKcrySnwZgHsFYA2DyVYio
m7iD0cGOAMrYFlJbScBFwbCctxhc3YEBUbXF40V0rqWO9U6IDEmDKq2ovV5TL6iF9cBC5gEpp6ot
9vSsXRj17SszVngZx0UsbaZ2amIynfryqI3MMKGYS8sJFeJyi5INYzYx1Km/SKHY1R/6PitqKq8g
IvD7Qsz1YYasRNd37g/yok2bFEEQwCI0Z9eobWBXDZmTfzNqpA1kg9BTxBFbjd9MGLYP1ioobOdE
Yl2vxnVTv1jWvtWk5LJP5crENqt1T4Lwax3MWzcdVEtbaFSPabkbB1QcN84IlScoRsm8a+RK+BH/
zFe6AbkCjUrn3dLm8UXpZufQryrHzB6faGgsVwkTNh9HJ3S8nK/msVmFkVgjrJsxVuXUW5Y4Dsj3
iPZhhAXOdRJZO3aFYp/qIrUQHaQEPG1srUerbtvhnjlTLe2ApKUXPUowGAqNKu3LDlen2+itERR9
nz+QcaF4qhH3J0XU9iGKozAgdxWFm173kGiqXGJHr6zvHxljJ3BQY0fY6XSvpLXzghuZ+nssWudg
W0mNzTTrnWFVDsbqlpRLCCpjC/sqzKfbsFfrB4h9FRZ/7CV7B3iVl0ZpVPpqX8Re3aIXU+dSOqAs
rQy+kzE6L8ayHCo6T4dlku0r7rn5NE8kFyvs+fFlzYW1sPOVSwh4QqbxkSTyAypBY3Q5vfFQTlBl
NtAKw2u9h2HK9JyuFejziMZ7Dt1En53mzdTRMlkDhDPr/7F3ZjmSI+l23kpD72xwHgBdPdBJdw/3
mIeMjHghMobkYJwnM3I3gpZyN6aPWVVXVdnd1So9q4Bu1JCZ4cEgjWb/Oec7k9UO7KSN4sqooTly
RMYKFOnMPOhCXSztiX9M3wO/tL66LZP/yJKr9+G7A/5QCy7zsygD95Hb073CYhI84hMsDi38HyA2
RXeSurE8TKBkNl7ODA1SZu1zYkIv0LI5+NiGk8wGO8vFZlMaWb5vCtY5Z02yNyAlHDc0o0ays/uy
fWytvOpPkE20K1r5AIjmxjC8JaoWlwsxvd3MQCGmWLN5w2/Y7dZF5lelcqS/B1feWW+znXB6YDXb
IT+aFwai9X5VbrAHA9ZcLZb0Pj1joyRB8gkDELCntZZ0rRaTUDtb94P7xLGd46BSmuSEqlgz7eJk
2T5HSJ8gtFvhZwopu6MNTkpPv+3ctJIsEUEPHXMhIiPd8pqxII4VfjONo5dOmX6b+bMuubncYyCS
kSr3kdh2QbkvFaBuc7nqatylLmAPK7fYCMGbIvFu5OdGU/0OBrl2m5SciNbWx9ZrsAXXjVHeGSbG
5kWX/kXVEbINpq9c+n5X9015hQjYY6tJNbrdllWLJ7/0TjkzqCP2sjcTQ+VdOzZjqIy5upCVCTMI
eMqdpBcAZU0n+8tLrL1MMp8At2xknHmgSeiAGnCpJOphBd3EeTxRZ9fzqyfi8ugvnT7dS0D44VSx
XnNQLSxU2IQJQerod3hh5kuT7R94x/RNFqW41XN8TmAN2YjMq1Ve55nNQWAwNX+XJEQxqW3lh9X3
qR5lLKCwgJgijCa+xyIwtcgRUjvi+KpjrEzq2JlyuHFkXkWrh7jT9b15NIJUnhzHNve+O2nRYAba
VQ7D7LuZSsoxqlo1PCCtfAY0DjaHobTbFgVh723ouQFMv/k23qwKouJ9n+jBjZMQxsPrW/UX0Lrm
M86x8ciCMFphlUzWmTB03h5wtorl3HA6fS0Hj9SqZ3r57Szrqj2Mg5a9FcLPz7ZZlOT0s832Z7UM
eGzN8ciP4Jr5pOc1u6E4FLalSArx40601Ym1BHsPLuf7AADVa234SxB6ZDsjA84qWpWOua+nWxJG
ZeWPkTcG/oWYbFGG2P+cLwOx+0+OiWZ+IWY1oU5bTaz0wD+V5tBASilmW+17QLVMysxW/5yCjKMx
qzOm0JHV1gq9zlevrdDFt8aTM4tcxQXqF95nYTdr8wPN2wq/kWPii2u0p7lBUpioO763BW8iGohd
5jtCFcn1PCbdNd7VNEaHnA+66OYszpFxS1p8VgvkoEzU65LN8iUF7PZQzx6jep7Dh8BYef3NHNG+
ZM7SCP483YkWbMYM3ALAGGEKvHNfBd10qZm5H0PMNvqdVfIJmNvk1u1QTojplIg3r4lAcGWf76ZX
KVSuO0ic7RgWhg9ddKET41L6q/84L0zxrIoLWQoq1un/aG+CcgC535UPQ+kY5zoDm5cHMnnG2DJF
HN5wXhPpxVXiQQ4KK4gUkGScsXuUzNuivM+ovAcMR6vpBL4mBMq7HPtSx3Mr+rq9AR2l7gpi8Lj9
hUofmiwRj8kyzh+KdblirKgKwqZLQBe90WCkY4UQ9VcWEj7IytsEW3gVsOCmDmXusE+reecvQr1B
qCmZpE21T2Q/0C/ctTzxtLZZrAUNzLHMNVUfdVOrf7AR749213b7tkSLjlGbqEgeUjXeUS2vs28x
EvPLwGpzNc+eRreUyk6UoutY5uYLfXLcISzxjB8yp7P33GTGyRbm2jIESftbZTic6PoxvTU4KZFJ
M6i5d1tnestL07lgy22ZUZFBOIRCwKzG9hq1Z3zfv03amF6uReJ/Zk0m4Csug3PDwIR359znxjWH
356xJp3sHOEmFyWgxnK67IRd52clrQASyEKtksoi19l8bUtLMzm7AjPeWsDu017v8A3aYKzDHipo
VRQy3iqg7xub8kV9hKK6JgIhoQ6WUFZWNFbpI+vX3QiTOtRcZui5s55coVnRUlDibeZu+lEN5dOC
PSIzhH6F2EDOxMNUO9m99SIRMw5VSbx+gkYVkkK/l0N2obVdTAY9OaEBU/XYh5qZ3a36sq+0Narx
b0llXOEXvmEIwsxHJDGaXlz14iLJhYgS137Omu6w6vrjQOIcQN+0B9T30ibeuW+7Olx4YmnxK/xd
nS3beKu3w9ZmYlfgQyldxkqmWA/CwQVaUK2xRv2SRH0auHut8YZrB3t6HGDrQaoY8+eeTq5XozXN
vfTH4WqAPHeh+SmlR4nV21hZ3CLdudgHvwcYka65a1mlbC/5MgN6eDLphj9NGnQc2ju96a635vrB
T0cjBvcAvRZ/edjY6+M6G2cPRWOHHMUxzND1mKpumyqF5OuaA+C0U00dhMKJgzxYmBwEC3HFeZ59
a+0VF2ml97xYsDBk+HaZtEj3btTVygREn0/5DKM9qPRlPGTUi91DbJk+8LE1zNLRSVQm+wNlVj5K
w8ITXfnWGWTnctVa6XDtasaMkcmfvYd+dqezyLyVnaby3r0ywwDRmcZOsefcURuineqhKw+L3eb7
wF7dN41sw054Tfl1oIcoCkq9OPUZJWAapRfsf4X7bNFSHC9YJi/KOnP39mImdVh1Y3U3OIVxbbfa
FBu008SVDPzjQoDpSaNaaD/Bd36vVDVeVd0S3ChzxPLei+zR43T3qStrI5sIOVyVtMDEoy2LE+ga
51IaBUheJnvqUGbQrXUDuxtoDI7NJINA7BUN55EMyakvdPFioUrs0zJJb2tNMRZs1zI28lTczo1M
3pUFVgG9zIqBdAV3RT9atwJ9FOHEao9lornxCrC5Ct1RnJLcfmlqozjU2uTElZLZZ5H2/s1i+su9
5QzcSGWrgdXMZ7ruiRbtlNUmF41EwamU3j+kCzEaHgI+UDP2kQFC7spvPVAHIAGjifXsUst+DKHs
aYlAn9lRkiD8NXrQ30CMQWzrV2kiWtjLusvSYm2iasWbAz4IxGGW1cZFRlv7XjdScemJLmVB2cSA
xATIuJImsppqfSuCkh2LaSNLMNs60hSjnXNI77HpYu3FeCzPy5rKC+TPYfdj91pZOJ1Gt1tfwcw1
LGN9fQ9pxgmndlFxpxf9Y6DX3b7x0wNH9OKcSYnVZHNDId/ghav6hPSINRvxqk1cEWDUHs48k/qO
k9e21Z3G3G2PDc972hySqAoZBNDSTi9V5ZqomZmARc6b8MKsIH2HY2qlz2op/AdX07YszIRfmVga
dJ02y68LmGMyzAJpXgBob/rd/7ek/GysJSdpkt//1ynNh//8X83fbr9N5R/AYL/+tt8MufbftyQm
VSw4SCyd8MN/+VEc6+8Y23DV+vTBYInV+U+/+VEMbCxYQ+gADAiIY3LBx/ubH8V0IINZm4UXCovl
EOj4K34U+mL/aEexXcaVvkPXFI1JfJafO39nEnHulAdZVPNOoN3TtSsVsx9yPxlu+E8jtMxXO8EX
u3PAgN0aw8qWK7WMASOjX8h30IUTGLw5FcMugTx9VXtD9iraYiDgbgbJlZ9SdHgQCe9iVB9eA0w7
PTFFElbrFztDr74rLKNkVkHjfHlLvs6kvolB8hSJCikWuJ5uvToAXG90m4d2b0B3ar90ZpkJbxe0
0pjeZFnqZx017qxVU1sQDcsmK+T7gsZpagsq3ToRmAh9St5faS7KdFwjwfyiFzo7kbLfOkFSSWx0
NonDhSkUpg83HfP0cm4Dik91swg0tJ+lA7mpG/K1qDsWYbGkvX3JrjYAGYlNDj6r7y2At5QkDRhk
Ca7QMSEjpq+SUuBVGgQAiOVsDr2xsj7Ttl8u/aZQik6IIoEq3K+aQm4icxbX7BhJZw0FkTq0CtWG
LTkPXHNAn9cQCXS6zEWqX8mKTSUHemVoNASYNJ1ker3QjmCs3XstgumB5Ff+fdxmFWPuFs/CtrDR
Gq2LQTcVun3N7rW/8i134I3FdpEMrGmex6nDaLEm+QpFxR8FPNRE4fNDCDdeErNw8d1aPbKyYQaf
ru1AfsSawWjB93qXVFdbJLDVgyp4lBzbgkMKHux2GUrwi2y6fFwDnP2oya30miGLWrWWOOZivOst
R7tkkc0UAzdNr/uh5jK2kMd7DJbbPE2B9S6vuK+pPa7Ej11Y4EtO7NZSw2vN2+pVZMCNIfbTet8z
faCJIw3qd2PqmwSzata881xVb3PAHhGblDlihLGX8kveJQ0O7sacHkw0E3JP49B+E+NaXrWLzx2P
Yo4ft2qLPvZrhQNIQa+7XTtRu7hLvSFms5WVe+VLHCiQ9hhwdjmD/VCvlK3jBrWD754v1bc8cC0k
NgBwX/sVn2Y5zdlWIjA6cJCBPYcT5GB4F4OLZVGTRlsdHW3lcG5xmkrgVQqHI1GC7YFHSu8fB3PS
z34HJ2uXYrOBX+Ep3QyT0dm6Koq2tMNJ80vCgytz6qgB3weklQ3BHacVdIhUS7RL6aJchn0GMzMn
yzKFTa9pVcy4fvA5ZloFEP10VfeST/KoWdn0nYMvtCmFcnwpTEvm2/5XsSMcpdeHS9e477OhiOp2
qfRe/b6mhLKoLSw6rHztQ4rQ/IVCFcG0Q+kjvqAeaHRUTGv9XOv5wIHRAKAZ6dy6WURInCQwz+EQ
xIlaaBYYg1qGNhDMp1mzsTeDx89bVJnVmA+5SwcHhU0BUkDC8DKFSlaMPCG+DaNaI3cZ7NrFXU9c
Wj1qbJle6cDVbibDFveJcfCda7uZMEE1aHX3o+tBpVtdk1vRQBZgju9bxb6WufwyiyknjKsywG1A
7RDkRsMZXj1f+N7JWyYs7TxKH64shzTKihxenuegVhFdxHxCQis1vrfNzLZ7skctJuTkDjt7XRzE
uw67xZy79K2NBllFzDd2e6EBVEUWEkoM+3Qu1eMgoU+D3E28r3oudY+oebBglCcq9VJDbbfDkaRW
GQ+6RDEQg5wfU5ZD5MMg0wKO5gsZSTvztxQYY6AOuaAr70GLItVyIzvzXvOt7K7zreUkk86t4rwa
VB1zKJFmBJe6uoS5vg4XSYnkHspiLIFBtmlwXWh1t+wWfGWPjN4ZNg8lI8+4gdj+IIVIaQTsF+8j
I/fNGK8plnuOMdWnciHocaF77bCxB2MQ0PjSpea4uBAahmPk0suA8rQKU1dO+CysEYqhBGvzJOOl
du03mc0I96gCog/zmUDx9jJyyJhOepPGthjqk6V5uXmDvM19XWdT3p97i91SaPU9FpV0RhmLPM7j
dURohs/nwu9uSNli/iFGyyQaxm36aXlT6p7ToWjKKNn6arCgp5wI0qZKSDX7epfFAuQCWSmxqniG
Xg9Rs+1BNQICFARMEQxeV5WT35LEThAxPKfYkLSLfGDkOmecBWsda51OwSqbDNTf0ivhtDPsSceY
mTgIb2lkJRTldWLcVP8AIsOuy8+cQMgEN1pQp3E6MDiHa5uYL5hYtO7oIOi4NMZ0dnqhe9VigT9P
5KNPngLKPSFUsGS1cu1wtma2oMKfuf4eTEfwb1Ol3laxon2lPmF21rfJfrIX/j3a4KTeUuSL6jjk
jlqPOv7QkQcGR2MI5jdpUeiWbIwtVsbNzZGWEJhTGgxc1QWv0hPMACc7EDLyTS/RD41VjTAJiyG4
tOoe7qjDy1DEtZ60w36blVGVQc+PjhMoR37ivbDQnARUk+UKt5iK2K3gNvcHPqLv1ChpE2HTvbRh
9XNtYBejRRKtRAVbeGcN04Be1TQ9jwOSHR+9MVv+PvGDFSgj2MT6UAUZ5EyjdNRyKTzCl9E8acOD
RrBot44TPOpinOWyZ9ZGFwf6lMoPttbKT+F49XWQV8QKrKFW9zTG06/TYVoxD7RJ+MNxLWpCMmkD
u/ooCTH4N+lakzqmcX77o8Z2WjnmZlz5rCt97ThLDiO87NMhOOUFW5sLQ2oNZDA6pdyo65iVhVNJ
Rd4WiGcQP1d5TcK917iQFlCxnStTSXR7MozvSSsVoaiqVdq+WOc6PRY5Td6Rk2rLHOMg0hvO/W7z
PGSKRlyp1dqlPli6thuslQ2AJ9MFrIXKkWIFI8FnmpwYN6Sj4F5aQJpQx4NN1N+zAHgWY6xcvfml
3nWHFGll89S1S8qGpraza90iv3/GHzXbJ13bbuNhTfz1bgiGvLxoiNT1X50Gv8WMhPZIhwk86IZg
MGJlVox0YP34EA2P0kVT4neMvYC9NHdH3prRPODficAHrMGx7YiBn61cM55Q9U1x4g50tX074bNA
Wkh8M86V7b56hlN8iAlpEntAJbpDMXkaTQUcU6097E7rxVccDCOrLKprjfac7e2lkwobNb6FWqvL
e8a4sDf6ZNyC+mOmMzKcRsQZPzeh4nrci+y9/J4MJl8Bvq7OjIoaD53cs6mZL+kq1VtR6dstbS+s
332BOSJadYdvTOtsblKmIzxxG1MdsDtCkBHW5Ioz+KGEH0JNOdxJXkMNU7ROEhkc/w8KReHSErPW
yMVcV/kpRWmtMdQPfDWy8sbQNVTxtQSz3RA3Q1XYMYOYxrBm0PJc5HrhhqNbspQlQ85sNM8ZcGIf
kvaF76mFMHy1rmY4UrNV7IjksqGch3689zaETMhPLGCHajWQLH3c19o42ve+3sMDEPXEDhEri/re
eGTWIsSgCgdfgAtg46WWnxbKyRpy4KCwvCAc897281hFdTF2+VbAwam/nEGgdinlqEwZhuE74yVS
RTUOq+fAVTBbZ5gNV52tCieeVne93WZPX9Z1BFTcISzBMvak8dRlutkd+YmDEgdWP+4X6Wh9rGn9
lEe9sJyXxF+wKXodjF8qEXhJuVxbQs7k3VjkmSqiia9ttUuyIX3Ucs8d71TnV05sUdbREF0xTGs/
jr3jhvNc1G+Wr5WXHsVVr9zP2csKc8TZFVqgQyMINn8K/VbLxKXUbC/06pyYO5B91J5OTr6zq4yW
T7LCyaddzd82Go4z4rpwfPtbpQSKNI9m8jGvrLQ76TX13eI31mUKw2TdkXYu5wN7p85iD5WKYj/S
22wfJcGEq37Opno/C3388KyyIVefChsBfTB1jQ0EVGtMN1gnWZXTicSUiTjSysWMKo/wPnutRvgH
0Wz3hGZWTh1baqI8R02WWvYDznY7JkxUnBE2hgSgwCzfC2UYV0PJcGg/eigRHJQk6VEynGzyel32
bizgDL/21bYY2tKe7nuZNf7hdwf8219iqr9HvxpkRH6PGdsOy1TR2jr1tCRladD+Y3aDSYsAkVxk
0bp2Os8w41c3JBsqrqxSFK/ZtHbP2WCXH5aT4FnD/GZTaqZPVMV0RaWxERsrxpsMgwDPwD6y3/78
A/6Tz+eZBrlfh9wrfNqf4HLWYne9g2IQQT1Ir5zR6iImD8Yv459/zaMknfzzZfBoRzQdVBX+sn/6
MlNRMRn05ywK1OJX5x67rkeIawagoHcCv9qK/C23Mzdu2FE5T0yRMeLj468fG7x933KPBojwz7/3
7Yv+PlnMz4b1wiJVzPYZafinXM3WClU1SUqOon9H+qOsve3b5TjaeZrv1uqvXmmUB5NxA6wtUjzO
z2MTlhnP1hKqeZxuTI96nyy8SLtfaWj/8kpvn/kP3xO7ep0ScB1Fm/nMNiP6PepxKqnBqXCf7dIc
NMgOJHhzU3QqiDVXabyQmUFUdVvvLXNNb//8cv5MqLVZb2wIwcxUAtPeyGB//NpBAWlcFJUFfFjV
X6susVBF2faD2hioPmlxrZqhxYne31lzPi9EFtLaiOXgahn3n60RUi55nz+0Etxzh+XrvR2F+6FZ
ScKpNYFIEBq0KD4PkB7M6M8//fYg/nzheER1m9kWFag/19hmK8kpGMnmbhE43aBO+bwUNr/dtPZ/
/UuRDNuSaD9Yxe5PD0Nb6hllZ1hckgy5NOnqNWKq7kQi6H6du/7L22H7cf/0XTkuaSaL/3n0jf9E
4itgRxn0mPBdYUShg69uD1qybkx5L70fZ3rwEjlBNamUdUmOQ/6bW+IfnjDDZGWhD9Pd+uI5s/zx
jjC1IBjHOjPZr6b+QVtHaNxuzztdR4Ym2KTf/fkP8R9WM8OyCNDxf9yA3I/b6PJ3oNMW6Dk1VHbC
60j8CLvMMeVQ479Zzf7xu/rjV/lp3RAB0JRO0E3SarrHccali2fb3RpZcDfPlvNvlql/ICAwD+Yv
XiGubjHl+YEk/d135QDeanP6EyLycFR4YZe5axfsi5tNhcRgiNfYVG8GdUzJMROGcWC5DapIdIwM
Gc9SdcD7koMCh5Iyp4ulJis3DRi9jovdeFv/SrtR8+0A53/Xj8ajUuvwqOdu8poHTC3+zffzz35I
jKFhEfq+6Rv2T/dkRpjKorJNowOocV8ykX8F//kXu+352QOsQDXkltddy//5TigpJM1cX7d3S2mV
L4HeMEBVdfv/wBq5aT/rh7H//ByvvrX/fQvpvjeYrPI0G38UcPyff7qZP3vQUp9/4xcOf9tP9ce3
MW/qn3/PH/6I4X/8+M/pZ7NBPv7wD/GPUOvd9Nkv95/DVP7y5X79lf+3//HXaOwjxIj/+G/fPjjK
/TNmCK8u/0+ztocm/8//Ofw+aPvrb/lN1nD+DtHAYClAL9h6Tf4ga5iQR2CQ6GRbeTHyOP2XrGH+
nfEkS8fvIri/yRpIHrxLLe4jOlEMTm9/iUC5SSw/rZWGsaExuWm4eVxStj+9Og3mWduJ2d1lHgJk
yLQsaTEvY+v3PVcm16qeVHBgEAdZwm2w8ceJHNbvvHALGQ6ekX3w+utBDVASl55VwHkmIswP4ke4
fTmCAzBQPGrNXau7vMxH6y5VmBuOmt7MwSlRcM+VSw9QrhNHbYsODp+2tLE5WZwPygwiQmKMeyfA
CwjM4aOYyPOU5dQ+LYO/nOy1GPAc2fp7gV8Gh1ZFKgM19Zh1Okc1gxEIooA7HsgLjqDB9OYhsGmd
Uw5DaWJHIDGCFdfTabQ0+cZeBZ+N9EVPzsSCAL/XVMs0BkmkpcTM5arsSgoxY9ctMvTbOvC+uvhx
gncqhyX2ftlKKpl7LR/2M9tikFVp0wz3zIBlf1VUkiGJdFdGrZ5dBxlNSOPQf6wFBisMxNbyTOMe
KRIEU3ZlQVe4Z7ws6W6mTw+D+mbstheDA69X0lr1XGtEMeqqmiipwLKh6BL0E/ojhwrPsbbyoWNb
o7UyAqXEkRfwiXosXJo3Bbo97PC+JcBqr5RZMb1csCL/mG/CdWAIMVSd494K0fFL6Ikz64fZseQB
JJiGbDI3d56kObt0ML3k7jMlh6DWRxgWdF3rV5mz7X4UgbBvLMZP/QDpaVr0flN2EZCyJNN2DcDE
qOYFQjlGykdU/RSOWvsOsY2b0FyGS+aNFCZnF5U93i0e9yjWG43sKelmfSTdy6f6qFy64UOp2qeg
6D+8qhjFGe8VfgirIt2zY7cYHAIXPfgSQkxH1oNYEQPZKhHMX2nyvs8aiahvw6V4nCnncsIWIt+p
E8E7db20S0IvNZPYwCfygPMqfcPbxDaZAwOpaglmqxFYw5d638+YcVf3I0NSQvMoQFSAJkzp5wwz
Su4mJzv3o3dZAiXf+a1dk04sH4cSI9KIe3DXut/7obgvtbY4S8P/3vR5lOSOHSLfHTocPUO3pGTy
9EhO+iM4x/OgJ9+U78el5hw4vAOZ6Roy3CneIIpQQ6RKKC9b6mEesksfDptmC7HPjTqtD8TqTbIZ
ngrO3WjqVz4oy4oTkH+tpvlsudYXnHc3pSavuON5Vbam9Oe9bZf5aexGHytPHRS3xFK/BoX1rRpa
5LYEU+29lrrPikiQONip1T16tW99LwFE1GfOpCk3jeXuzcV6qTID77FGGvAEPaj5YC4/iwvFNAIt
w9TJ2lPMJ67pzoGOCTNCUr685tMtpyiOK1WnXWC8d0kJSaedLlRl5LEyhzmQ9xDckvZMpWT2RiWL
oxO/S21sUAA/hlQcUIv69SJtCLFzBDdaRt9+lQchfbF6dpJweNYRb4UNe6Sf/aW4Xmwp6I0ERxic
kw7HyUXlGD3zsRZUCq1JOC6ZlxAy3MsE98oOf0WKHbGvxLEH1LLPZbAGJzp33WurG3zgvfVS1WIn
aEAM4qau1SM1MKL9JhUDZ8zQ6nHp/FlhPURg4gfXgR2VLfizoeThD9Nak4+D1/JvbeEQU6ALl1Ul
ZY7A0H5krk4nWkJYKnUwd2G08JlkNaky0gsvGG3SdUU+D0WcLUHeHWg2LdrItrG9MXAGlOuXpcB3
URSsfTjAmu7Gwh68Gaq36MYvTFzmWIx/ySOxBsm0ZYJjYYIxacTLxvEw9AFIwGDntVSV6lqahrTk
4M1ZkJK12j1wmk+hFk/Ty5yVN4ZePSdZedvK5pJieCfs6WfOzBGe2+ogVFBshZio3qm2du+6adWA
vdldxPCjjWbd+PTtZT6sWuPsnSZZ94pWxFcdzzYggSbdV3WCE6w3b1vm9SpzBjyqgRuyO8dGOjbr
bUOA5sDkZYwX3N4QQBVe3n46wLvduvM0MC2wSCPeAc4NsRVajfoRNmri+FBkwW85dOhhvSrrK25d
alzzjCSqsAuIVqu6NHKnjtKEbsmM8LaypznK+RAXQ1J9rdvCigcsgae88mWMb3c6rEEmL1e5qINv
VeZhcpZvhey+dDWl7jJxrwfDc8Nu0fGup1J/EBQFAabNotJsn2qGt6cga9YjpGnr7PAbCcmm+d51
lBu6OlPnxuMtknGL74EhfSdnf9atYiEG1tKXVVjWK+lx3EVjCvJu1Qw4C1n1hPSrhQpTwi5xqXIH
JFFjp5r0u7bVir2/rktMa220Ztp7yjsBpI0LZxc0NYl583WgBzx0gDide/jX5Kct53pA9T8jZ0/4
K7eSZqT2necW1dG2LMgeAm7BA/Pg4naabfN9yuviS+rNDYfgYYD/AWzSvuf16RyzylSI6zwPRpu6
Mp65r19soaGjMszp90Y1gfdZ/dk6ktWgPI1ZIoMX5dQ1j/I67ic5Uk+NF8B8KbJuPJfFwnxZwgjB
5km+6sGAe/bFUqL62s+9vkvavnrRnTkvkDGVD4lWs+54c3QKS9XYfXIPlfIEIXq8IK0zfbHqQn7M
Y7d44JJK2XyzWXG5ZY30LjNW49ZcnXqKXKYxIHKQz5iz6wxs1/UTO6t+669ueXLMTjsAitCuXHZc
frSkbfsgCHoKBs+coE7Ioj9UTnuTuBKOYYhJPW5LXlutey2YMnyxevXhLqagvlgl05PW9egtIcPv
VIuJ4LlRvvbSi5fRpOiYrGFjblRQ3Y58qm0fEhZe0LnTuNN5r18gb3fDzkkq/V7pk/G2OFO552Vn
RhPANmz/cqqexto2vAi0xfhQZUH1bZzd1oIv3qfdsZtgSOU9M1mGwL7xAim3YgFLS+9iCQLw1EnV
XyPEElhY0a/ulNV3bzRel0ASmmUs+JzzMu5nu9Dv5lw0WBgdvYoWTzkQh3OUVmkjuIUe/Mc32m1R
QQIHEzQjYBOldPeLytfM7MnxDVJtj7U7TT+ImLJhkk4wEmssKQKFw+EYp14rNXS8mWWZmGROzAWK
8mJmZuQhZZBDq7wqvyvN9d0Zsq+rQ2B3tqdTOZfHJFu5ZqTRFCoLjlnObMk3u4Z2QuTv7OrrLegJ
JsF+x4eXb4NeU1zcsRHmuVqKiA1OzAvsenJWnC22VbG0pyWbtoNgm7nXZmZOe5ujB8+M4K7fg6VA
u/A14oN+M7CVIVrN3s4nUiFjG8hBeYLZRPyhJ25r85YHPlzfDt1E+HYhpSAHZUU0vRMaZpMQzv5o
IUY4BeDqzul4tNt2pCWYgHAN+3cKpnndBTCV1U4zbQAmvlMh6wmjDS4zmIQFldSp193Va0CStvBR
9PduE/RMfYCLhYxdNuiJNKHNEhAKEq8+JMQm0IXt5Uk4zEhHi16VjyIb2l3nF3HdoYhUzeQ9T2kF
QaPzunG83SR3DgmW1YpjYDaVgf5MrmSe5dTuu2rQPkSiuBhLXREO85NMb/ZdplUq6upAfizT/MUp
XO+Ctde+Iejo3pagFv13G8xndsa3MT3baOeHAefBN9/p3G4v+GoM3GmDvsl417yYQ+Jcj2aNqdRq
kuuJCWDCw4wN6dTaEzq+7Ysk3a0QlbbS58KfrnKwJiXGQ3g5OBHzlIBpX2mXiUiND6tBbexz7RNR
c3NO+lhHiH6gTllM7d8k3+VHC/XhVdCdeo+piubTRblYb+hApIF5WqMumLdL2L3nWiCvA6XPSHlV
c0E38bCvHOXtwYv4EQOTt8kmTgFl3DkhLfJ00kEUWarFupEFcIzCdly0E0WR2k3Ql/aRl7k8Bavh
703BtLKZ2P4KLg+ZExGWRm7HGvXTfOoghYXE0eaxZvb4XslqvHdMi7BDC6/XUrIJeXW5Z4eOyyPw
cYS5KuAVRAH8uSiq6tJy0lSGnm2PD74Nq1nr2tpAludpHFi4HyFCUoTbSTDvRQ9UqTQGwwnzdsCi
wVkFdIWVXK0BqEW42eSNRKOf8SiwKV284RhgYwo7EmvQzWf86OD4qd7q1upGKFzYASv/TtDqy0lN
Y023CY/GxPNw1zCB2dl1SeS2rdTD/2bvPJYkV7Ij+ivzAxiDDmDDRerMysrScgMr1dAiEAH59Two
DsnHoXHBJc1oNos33V0iVYjr7scdHs6jGZjo/l1JzR0GG3Ge8lLROk60Z7Zk+YjkjgkigZF34LU0
D54KnkGJUtsw2vVGJUDVMAZD6oxmQVGyCnf014IGmQqaMpkOs+s4tAr5IDCMtGyOMu6tTcXxYzvB
I6TcVxtnYpwwRhijIdOm47aimHwvAQngMSp5W5ZkmB9BNtfPIan7o9mHmIk9Yn6fXZbPeJLTfJ9W
HqdJDh0bhRBzY3SkNzFWGpegNzRAxapAkSVPkXuquomxznylwsZpkc3OMfd6+YYfgONJXAGZcBKw
mHibCPUlGSuTRh5MSLDtRYOrY2DkTOC+rtyVB4CdRFuf/3CZDohc6E7tPVezCgy+s695wg6lTOd9
T0Blzx07g22IPSlOyJiHKqTlHqB5Gil5ounZOOZWLK9opsCWLnASG0NRbQ1849iY0QD8xGyfPJb4
BbLw3goyByXuIgqCiaTHHFi2Op287VhG0tngvhcHP2y7T4YelEP3i1I14kHcKrhLa3+O/E3lNVx6
0PySTWAl5cFKuvvEzZqbiYjZDkEa279JDPczoN5y66p53BsT+S24g+0BB5V/wJtVPtAC7jyD2g+O
4M17/Hd2tYdYH2/T0LR5ENrYBY1tPmZe/KRLNwVFYSXXJkL7we6Nt8y1kielfXXgKmDwumePre1v
jCGZeSlI1Hd2AASF12wtKpYddtmHBq83fjPq2RfHl4pvhyEiQIjj8chnKl43sQJw1gz+Av97iUwN
XzbEhgInpIBWSUezlebsFFbT7TDG7WpXOwfdJTCa8o7vDG0m3ONYgCZJQhjQqJTHATvdJi27C1/+
nESIfSUiHFp6ui9bw9lbo/cKmb7eFsFU3buUPdwrc342Qlwp/GLRwc/JcljESQCRwQKLxw8AKy+G
aYgjx8Jm7drkOAuZvHpWT647HPURhvjX0HZXxPYd8vKNvfW6EfrSgAw/d4A0YiXwvcc/Humy9Tjl
d1jHkj1bzb7KTHknSzI8ZuZOJEeWAuskMG64fBDEmtANGrsqrkcTrm3bEzIyBaMus+ifuE/f80nL
djiFGCRMn4jA7R5zXLwpBnZj04+6ddZn50AkUBoGvG/m8GOPjX+egsE5SLN4U1O4o6idptgeTlbR
qvFQu6SnDBknm9xtb307m9bCinakyXlek0De+Eyu1mHJMGcwg3PdjMNGY0HeqsA3zr0NOSKHeQaC
vSluEMEJEVfdXT3W041yCgLVQlEfGlaH0mATMazxLZDVez4A4bQpX32B2UkmjmDIE8UIxUEZ0ytV
qrA0KLpfT/QeX5VdcN2b5c4PepsP2cA/R4zeN6QCGbRVD7XdOruACeImHYS/pNkWIAOu4Gy8nRtr
t7DIV6ZFwUzs5ldpDtdNx+V7QxnEcxFPN6mDNwZ0Ak3C9vSFubpfDXnJjCqmS5ybNVVLdfCakcTY
iLSneIViZtyG4trsImvbgaagZ1eYF6vy8nUyx1dqgIxJ3JkjRhbjUK3fcG48Qi9w9lUjToFJQYUg
+b0KBZEjjgyXPJyPjecc68TINpnN842qhAoCU4V22Z3gqEe4rMbLaqYvvgtW2U7VfYU9EQEI9iYS
JS3pUvn4lOloGIi05iDBuevGlHRAVCOkQMBxWna/tHkm6hlvdRWde2/aoeu2a7uR+9SYb8IaVoEY
1RusWIM4nXxNkzBkYVV3/uhaa8Bx4zP8seIQS8aXSdi7OwzDRF3M8Du2m0tOEfHBK+kX8jNxasv0
nvL2j3TmJZ/MKxfHxirvYBbHFVAlEM3Zuu3G4i22uF60sr6VZrLzBSSsoLJI1aR6x1wIVSgbaPcK
ocOF4oYj3ESDps/Eg0bcnYZa2ojqx4CFvGp6yjq6yW13rSL60ixIMqdIriVeV0KSyalqg5OJHeCI
z1xDJubQgGWh28Ja8HZdmskbw+NYJDKPGhPwgYuPQ+u1h3uIYE7Gv4nbpyh22cfC81i3atslY7eJ
4ukexyhlCHP0aJoVrOviYnJqOFKshF/MmGeeYPuVVfqdQBAV9pN+lICXuEJbdA/FPB2Rkci1rsg5
a7OyNjKuj5J45USKMgnqJyJo2apNSRj5Q/LkphXUnZYzNlajO6pIHDq76xNMB3vPaTe70Vm/JawG
yw9uL8nNeKwfkhq7VEIylwHzmjLyQ0ZdSFFgiCu7YwYOM5T5Lg7zMxU6uwYSPuxleHf40BXwGRw9
GWN7E2YXoBsywYVYJc38ZaG9Yyo6uhNGAw3/2mWIW9XeLRnOYI9DhXGCF8AZMug+KPdWxb3N9mYM
tEG7jtroT8Ryt46KgJSeNDgjldYa1JhBlgCuMW+gCQB0nF7NtfgzcMFfz0kGDBClTVZtea2WjgHX
2ACg4R1bH20zPnnMckBubqq8PTa9d+W4mKJ9u/wz1+0Jw/OtGxYXq8WtrhzvOg6jZMfElWVCMc2y
OFXheGRyFUOwEM6F2ZXaWlX5rqvp0JU/U4E/siRl3c9vdEq9l9rj7jFezUTL+Lrg2Db9g5MFnMDJ
OFYiPGOjXofTfD1E3VuC46injKYF5xT00JtjzOCgIKidjoP00gT+dabt5BIXyYMQQAziCMZDph8s
p2a2m8RW9RgLAt2VKqOtYU/PiUw/fRn6m8TGVTqYRfvQEetk0CtVfcx+b3KT16P0u+QDwCAwrwgO
uTPH35PwVL5OwUzfZURmyDFark7gnQucbrVsmfoNpg/DJUwWoWGKQZfwx/WK2ngnvm9VnYCXiapg
L8aIL5e+yjFRgSs6tGHP1CsISmtrchtObnUhY4KV7NbJlctSnbyk2qLfyEgPZBWiFcVS+TNLZmA/
9kKQXfdHQAerFGjIAxmeId8oVVovMuEiQRqP/MKwkPzgluoE7zOJE0pMIit7KnUxU0g91FzoWIv5
4KvAPckMeh6Ou57+r03QNb77ASkFK2Y6B8nDaHGpihkkj6S4e13w0lXuF530Bm0OPp/KBzNM9Hht
oCEch8FvjzkGzUWJD8SxzErhHH8V+EWTRFm8/TdvAaLkX2XOf/q//3KdfrW1qv/of1Y2//pF//J/
Vw21TRos/mJMWJTZf+iol48SHfX6Q9d/2/McqPpv3/XfHrrir8roP778H8qoZ/4dWDATD8fxluCW
9xdlNCALFvrImwLPkC+WH/ofyqjg73D4hK6FHcsUrv2XwJf7d2a0CKmghDGawzf+3wS+LL7gn5RR
M/Bt/kcUKISNEIp/MqxEjp0iyuGNbIsMiAnTLedJkcnqdlY2wtBnItVR2ian16wzzTXlRUwPw05a
R/SSEbwPle6uM40bO26BeA0ZAHC3ebFE0X0RB80pSuj0BQtktG7HuD8q4jAcyeukv0tcp7A5bFYV
5XRpwnzIpFwpjXrrfcLoh0+wHx7GrKxeCDkmOy6q4ynI82nhZHor4tD9rZCpa+6dtC6eXJssA3jX
Se0GgC7+zhRxbq3DTokXGxxqtq4EskfXpfnboiBbq77MZiBXEr6WY/J7y0a8pYYWG8xu93UYsum6
M9IFDgT3SXE3o4EGxbj2mZgvaTxWHwh2V64UrEkEVNKaxgg05mGcxk+QosHeDU3jykeJvIF4mV3X
RUlC13ay7khjDkuWq6Xhv/4Op9CJ4WUtpLqhGmEwuLJy3lyc2qCk8vGxVL391Bl+uMrpPkc0jkaW
uSEbeMaCgWWzI1DirFJAV2eWSxy7ZtEld4A8UC5wtSCc/hLwCCKMj6YxxN91vjxAFgVc+pg55MMv
y2twR9bTdOpYcdsUMn9C8vlqGALOsLH2EFh4dMu8DcWfvbgrqw1HRIZsJv+VWnb+UDo6zAheWfF3
5BguQi8w0GmrGhJ0dE1EKNum4Q4nCE8M4ug9euOsGN0Ev25x7HXiFuUg2JAhzIxVKwq1cc2O9D8v
ZExmisLBiWTXy+RZvHfsaWgYoEbDrQaK1m+LrE9Pk+uhJ3sos3TqWPVdRCbja+gnsYXuhZveQI/V
qmRsVNwMdTwt4eLaOpBJyxpO5GZ5tDDM3IDcSZ47W+h9PQbxE9ftfNNrbLsMr1twNx7KXoca1UXH
qImcS2t59dlPG3GXUC9xhDn0w0GfZH0xZC9j0NEMkXJ9M50yfGu4kz5Fg+UOC49fPqmcW6yMjOIl
HVwnORKu4RWK5OBvOeRWZ58B+Tv+ytA4mIWP3V9p+FmDWc0luhe83l+Njfkx4pnibv4xJF0R3NQe
HnEoUX2xgcLUvTpV19+A09YwNSFro9MxeiKRYnHGtoVHCx79HCDZ2twXnIWbptgyfw3ik+k1OYRw
RVCfs3/AQVq5Cw7RT7ORRBZXlCuT6FTJLXvZfQbfm7dNRUjPDwzUjzEc9xgF2Kyi342LUBCTat4S
CfeKZLiVv/ubm3mQlsey6hY4iQ3PABrVihF4DD7AzvgoLztkO49FTZr9d+uUljveNQSyv+Oac1L1
u816rKpPDb/mHjNCsZ9nb2UZebA2fK34J5AfSMSzg4vfzXz43djb303e7PrprjC6Zuv50R/v90RQ
/54Omt8EEe8+ovPh7wlC9q7zXnNn4cPwe9AAGB3s2TaW40feePH9UAXLsUSkEEkHu3be6iFgpch/
TzKxvZxqABahTERjkCuCSSkHH7PP4+/g9zjk/R6N5t9j0r8Nv3FP6/rI2VQVWEta/1gGZnnWjLsL
mb1hNmF+B07yqxcEdla9qY5+Wt+Zeg5QIZLXdKHkkencZmTSuI26X7VmiY+4s34nJXeVzonSay+p
s8vQlwdyAMW219OzToKnyeDy1InLlKpTV1rXQVCcyyT4DmLyCFZ2rp32LuQ6A3GdBJYz+geTdPxd
oRFrHNu9kyPdd838EsXOV95RZRHm7RYeyR3PtNhh6wdRa/nlo+pd70UaiHi8Tv0KMli9r6p52mQh
b5nA7B6QDZk4QCVqm/wLrekqGE1YvHG5NYT75k8hAb2Y4IV97yvriWOpRCZSB3ION403XUWWiehf
7MFMv1JgeZ0m/TVA3c/YtM9+2BHX5DeWCRdpQpM7HU33JqdD4XUZf6VvuLtueqnPRT0mt60d7qI5
+KhsNiQZIt/ZOZyrYgaEmTWnlHsCm4nJc+27Hp8AAiFNVZwNRNXJcL9yL3utJIfIOHiAGbVqQ/tx
qE0cJD5GEOWQX0yUPkZwaoPaZOY/FC0F6AFPcOql00daMgJk39m2o4ZzgmkH1GVttV8Cy9LRNPxm
rVDZCQrCM1Lhwj7Nw+8aAe5QS+M5GKEz8lmvVm5rY7ipMxVsVWyibITzs/aK+R6/LBBVc9nwXPip
LqEAoA+LbapY/DecuwGysjPS/SqDfefOpHXRPV6cIQNkyEl0X2qVL72nVVof1Ii3pQuS24TP8I7R
d/iaVG57bDtGO1lg/UGabTYmgLuXWAfxrhckJWdC3q0q7UOjA+gPFjI1E8iJUKvXRT/SLWGkpKIH
EdSLS9H0xtZkva82fVKN29ThtKJl3e90HJ2LwEP2X4KGI4DPkQuqEYzPRtqC9w3j5INH0t6NbXFX
sR4TSMr+GJ3Rb/gNaAqq1GdQkw/XWVDsylx5W1Lu5LBbmRBEpZkVB3b4TqS8wbTZk0Jz6+o4TFbH
6V1bnzEBoXUxu2enL6+M1rI3jeU9RFgujqWp31VDf6dbcYNhOy+sW42da8sAYB/2+j5OgEYjma37
xFUXHWHfKtqcwqSpPaaNpJGpte9JFB4ymyU8xyFCQDc1NxAj8gO04hbdZTw0TpTt+IRjh6KT66T8
5oxocDFS/ZwX6Tc8CpZ/VBPm9/GDmTePdjJty575tQ3HnFnwMp1emVo9G7myTywd/t4uYDAiiiCL
u59N34L2CJtX0Rn7gIeHHECNA2dFln13vGdiF92O1qD3i+9q5SxsZl8Dk1FD9V1m9lGlEV9E6LY7
1xQtbutC/4mtAnBg3j0QamPaZA2CQ1n37pNZPvpFPf+QJ/U2LTgoqptwonfgiHrMKh3tAkN1ZJv6
7MfskyNRMW3zWV87QV5urSAND6Zly5uYuuYLxcYjvXwdXe1kGVmie4zFM6/BnlTF8yjBCYU9sICZ
PO2DYX7rkFonxwimo1ktHDb3fazQEXs1h+tsMErqnbS3ruqU2X/QcWEcWE3MEKhm4L85Rn5x23i+
y2s8YSpMT3JIidKPk7uVnmdueAgzIqi64Gs5sMTgEAndBzsab4DTNivhyfsa5McRU329xaq/jX0A
31QYzngY1EMdJUduDt5TQTjQdLpDQqxnxZlqzZGNzHZ5qibvox+sH5/RIAt0v0kE0SonZqXMliv9
amrqZIcKTT9hUa0gUpgrJDNrA1NsWgXR+GpAUl+rpRjYyfAmYcaIgMlRKDTNFij3SBzzUd04yihW
vMPJXMI/1v2eUNHesOY3JeBBQDHRP1p61tZfXHNzod8CdNI7obMfnqtLyBsULsu5SRkBBVpIHh1T
2NHjWB46zOkojfoJbX1BvdiV6XSVmfZzU+Gs86eGegajUqshYkcNklc08e/SHvIdmT5yk+QzKF3l
9yGZA1hFpKfGDt9x5ox7nUfnyWCwSW/mT9BgLMRwiHWtJOplaAeQnEcgvlDmqnQ6awUpEZN1FjGf
nyX7fvYnMtzvqJxfx1luIxJSTzZY9ETIbdKKaiVI/Ozmciz2RkEdlW8x/Ii9bp9VydGZPf9mbMbo
apwd2F3E61eZiXTRSxMnQ+N4W2l31xyC4is/hhNAtpZeb0z/WCPVIfcn5EYvfi5jjxFCDQa4Q+1a
+a7xUkCoRPtKzBUZD6oyk9zee9IM18XAGdY25/DSFiHQpXFZ1Xu/piZUaPBUCpf51IFwHoW/NHxV
B3rZ6/OkSL/2kkhFkBQd7nMDJr8Gx4Da49BYiQs9Ip5wMhO2t5HLy7G0QT5P0XC0BLXsWbG8HSFm
vE6a9G26kDG93N263bBn4lFSmWvbRGrBGmL0upSpgKs7imCNH00s0fvubpIUzBSL3O3GdbomIZHv
DM5DBzHXz7x3yx1oRfxolWK/6a3sigWP4Yybvc4kj1bdwKCy1BzgNoMh2OMrtRyqx7VpTvW2z5Lm
Nk1bMrNGujEL1/wY6UpeIRFHtEJ0FPqxUnO/7faTnpDW8J81Mv+pivnihqrdVVPzwhJs7YTtEp/1
KGcLhUk5X14Xuxl27SrQFtTwPCEGbzX5RpbL2Ska74xAnufaMVkWZ01ni/buWFOZxFV+y2ieZvEp
T5O7otf52bT7kJO90a+iGDedN+enuKHsM8ZXuCa4K75AkLA/yvqCWEQoZySBJuwiZWY8P8VY1fDC
9RyK4QBi002xJ9nNTW9MLXWvlSmYd/HBbq0CSw6xW/YZBF1OHtFlbngIPlxeEyPjk9kmzN8Dfmhv
Gl8Om8+pk36+HTHArmEh2VuQHQ1VLEZGscVYXI2d770Scbxv2ej3WRRZWF0K69J7/VXs44kz2vbd
STmxYNiGJRg1r01dZ/uuj23A5akNG5WqQArIzP3cx8OVE05v+GGwisS8Y5NkuueEM/9kJGioz+uh
cIzOUrRqXqCA5ZshNcUuJUd8NIeRydqkMEcn2PiwXy3ItuKkZ/+5mlxF1Lw0VwNMmGcvzfx1IdMa
e5+3sV0vedN5zKUzh3WBPXtYp4H48KbkvQHzSSI7ZGicrhmjDD9Jg0/az1rCW/Cn6TIErsaUbzWI
yd3YdgcB0p66W+1RzDgXc3MQPtBntwx6DspBQ+OM3zHsVho3eo/PIVw+I9V8R2LkHSmSKfcooRrC
H1gJmivrKpq2bTZHh2p02xvRQj0xrJqt37TOFGvY2xHi1ApWarSFkEZ9knAYwlZiq5OOdhWZlnd9
5sl9Tff5JkNa+VP3TFPaqA93uGnxwRTx9zg2CTMA0q6D7b77lvUpffEN2dPfOVXiftlub7wA4ywG
/GbYcUKvPIH/QhORtDvLCAhKqn0LEWuBcaWhvTKriD+zuEgSMM1vCLBW/ExFINnMS2x3YXgW7tR9
cGOdkJEWVYmg715j0ISODC0nGCAgN63kVMX0jWFSmBCb7aw7YRpwVgRWjNy7F1QnUEFObpWa5L1f
ZBDBI1ok7GjCOc+u7beId6XdssllOIe80f0kp81GXlT9Nsxy600aQ7cGTHs/t8mh5prFVErZl3Bg
5u/XjN+xavV8iOqzIUChBawnFmRmzkcmakx4rpo2fC1jeYP5lzh+zo0Rm3tjPUaymbely+h5NeaQ
BFcFqgRToYI69Dlv4nswDiTfyblrTQFqj6CLoEIxH+0sn201Rtw526YFY9E2MoZ8m0ZSnZvGY4c3
jGnrmlQn4JLFST8sxvegmIf5kFeNr4xtjD1FfZkO9sarINPc+ZtKUAShAqNPVyAngWi0aKu0kfZq
U4/CjdQzM5HfrmffGi8W5hu5lRYDg01slEwUm0FQJjXMMm34YKpIP3VOqGzUuH6fTApLtkPKmQV5
CTZvBqdNh9u4JEVKjHxqrvqWKBvToClAxUGTRmtBEOhXY1+Gu7rugha3YJcz6kFXZqVNdRuem7ma
aFbCldduEBJGfLMpdZR5iBPU0TU1AlzY8IrmvW7OdeanXF15YNtReSkglNqhEpTsavwm+4yeG9k7
iMMj3xXAQBlOOTRdOBWZoaW8gJnO9T5cQnjnsU/s7Mmh61GeQj2kByNnNiPmzkLqreBbbzT7ZUYT
W8S0j5N59mj6vfclNUk+6JdMwrZVz7Ua4EcaultWyGbrV2DK26nHim/FpCcs1+ODOE6M02zfgWY4
AAcU+8EpidtbzAAWUxOslZXoNGFwswJWCgOqeOx9O872Xp1X9SFk1ILdBt6wf2Qglm4gaG5wcFl7
VPPIP+V9r0HTKC/3t9StjJThxtSp886iLwEW04hLkBdlW0ssV+xl8xWxjLWPO8PsgpOoO3oAxh7K
kk97xNlqmukdiHdY7VuQfCeVuow9eEd3RFbkV+Blx2bO12PGLKSGaTnm3i5y/L2pywfbqE5ErXco
nXextp+TJP0mzn1o6UDnMHU2p+CUpUsLmmKrs6oCeHP/TkbmKMthg5T74dfqJagIcLjqwfHY0Cj1
staOh/hf0JSuMsoSPNddGwsfrHeW3fCdceE9Hthza+FK6b5oYn5PJvGlrOnUagopvTYAFgjYAUd3
Y7XyOFGWtIL7yD22kShLQxuaV4NUYfPoIf/VXgOXo1b3o+g4heu+eM3LlHdFDPgYLHKxyiXgoFmE
vb9he0g9+Ok68fy7BOoWwNgOrxYoKLCWDaXqzSMaq38rDd5gGxgcU3LEncrXlIMenLXBQS17woD5
WWbx9EAtk/7Tg1YQJ6w8HIAHZXjLNilfGJcMX42r6EJKxpmwE2O8lgsHjzs5DH1eJLy96tw8APWt
KA2YW1JmWjvjixvOCKtJj5lxU1jjfNY8Zro8ghxI6BRORnagC8AdNiNeFk0WdU76vQAHzZn3pGbW
4RXnSSc5l9T46E3RM/rdTczDoVsXafwBqz4iTOw5yANSxmV8bSSWiYPBn7iXtn1IQb0bmeZ3lhPp
JEVv4Q/SEIuOHWurcbawg6UEdCqR7/9fB/tvwEPTXwLF/zPw8C862H8VwH6/7j8FMHJ3aF8kBqEU
uh6x8X9v4LT+7tsQD5mmIZqZIiA//O8CGMXlLjMp0oG+R4bf+4v+ZQV/N12LAnKbSiUC6e7/qoBT
/LdgIEox8ULPF8ISpMMXGe6vqWJnhO5HuD3AQY/4sifZxXwEZoK6ayzL8w82OSN3NdFe80YbF84D
hs1wxgjumNNmhqIMBGWqsDcFVW0EGwz0ybkCxIa9WvQjEJTIST+Gxi79TeYBFtrjl4XNRMh+9E69
LYtkH6azpqm5dMqtzgz1JR28j9g7mQYefZb2R9Z1HMzc7LZKdewNITCpT8Z+yaGobOsdxTh8wivP
HhNg6pU4H4qAAkRuysdpgA61ivvJ2UG96rjfE622102FoU4VfXgI2bjgQA3gXVawuVuKqhvCOkNX
/7FpqrudGqCzq7KZCsrcQFTelRMLMLfIML9u5hg2FFJ0127aqKVOPKNtgxupzA3BydahbgBCyR/6
f5GfBses7mlJaSjkkpNiThW5rIljzCFhR+OEf0dXMHy3DIPMuPGyqWDk5PQZmDQYGwSsfIrA+7HB
WZ6L1HrM7DYp97ruKbOqc5b5OO1cSpqxV9PngQfp5GGcIiOzmBnTwZgwvkgx3QxlaFDk3fTTczuF
+WtUpj0izRTHD1JY40umu5GCDiAGn2HIDXulOiFuvLAkRRnXXgH1qihG0oTa5y+5FbXkKCJ8iWtj
NuPnwu1lslEyd+c1QO3wAS1KwEb2wJuDH+xtMialP8u1syS51kmuMO96YkweSXCXfyTmypGWinwG
VEA2ie9qhOpPAvuL+nOn6S+SeLrcFsAbSXXCifzEDIplMXOsptxp2egb3gSh3KUdEH3wa1MHMo0c
FIQeSk5m+t8MlxuVrjMLFZHcAsNQTnpAB7O5gaBF0WDo1Y27a9OMZp3WTyZwX5VdosJGpVgjFjfT
dqIj96GyEvslDI38vQhtrOyCaDrEMl6jmrFP6iwfgo4WNhe/G1wjmUCz5LQUXqshq2dao8vmux/L
zttEurWyredJ0jelHkD1FpyrDn456vEq+7WRx3bSkz9rRItOWlZwTBT2KzRIGlmTfQRU5McvSZNu
tU1xWoer6iGfcqrk5rh/gztYUzIWt9a1Ey6jPTf5ca2GjdjtbrIgJeySBFwoi6be2G0TJPiJcvmi
ypKB1wjnBwR9mE4YjaEqP7pTmuQ4/coiBadTR29ZnaQvkua58xhbTxmnS1h/QfVqW0N4l6SjRPmE
z3HP4amltzCjvJuSArzjg2Vmd4YDw289V10XAI1zQcdxF6QWl9d/ye+yRH6qvOJT5wS8yisqfXKI
nRZqAJOzpPkGQw0dMjZoFUsoLCGy2w7guAVHhmJfCKDJqyjzxI2NrRyNDA9ytgatGGX7URBz3QJN
xL5GhQhoezMO+F7YmVJ408XSoc7nMwdyFQNs5Kbrmce6Dadnan2i7GDabbBPEFnv3S6QWwoTlhkF
IVhGv1RklIDfbXls+RMLGz6m7V0vjfDRTBAKsMh0zc9sSsqrWlQLwnQRAROsnuNVmA4D9mUyli+4
fIpoU5PuLW4Nqk94rxBf/qxBTyf7QKJ7MBRrKICFs2eSJE0DbR6gv2TVMQ1m7PErm4l99Md10gH/
Wc30TNccxbTgSHzJZwTm7kriA/fKTVIVYEGwkZnwx8gbyAI/GU4MgoAT/udXbtUUZERJFMUbG74p
sarQy9ork0zStJopACPHOwgmv8tKtvZJLnzbA9esdRtMhb3LQ7eA8jV3eGwB1o7ulV9I3a0nk9Vu
Q+ggeA4SFyzbCM+M0qrIqN/n0s9TcI4YllaJnOkqwxtBcyq3S7LFmZtUz3Mo4KhmbtDRv8j0nEFl
AbWTy4R6CxjWiFXPkB9WpanaF5ozZ+yhjD5+OrCm+dppBDHAAQd1Ry2FS6UHCFrQ9CFJZ+qbGLtI
MOa5FxPrteiWg5jYNxsrt6B3gxwY3Vt85CLblJFH2MbQGfAMVQ82dc+G1z+OdCcUixPO7I+Tckjo
4RarXmfKVMKTTIZOn0h4KTwHotUrMZSgL93JndVelHIx9ackFDYlN0qgVVaNPRFGI37hGj0PMqbt
o79mPD1ybYjCESj+U8L9VIzdfVno5VE7dpOv1dhKfycED4EAR4WVIJ4cig8zk58CcKEsrQ38mJpy
IWd0XishFfFiGU2XoaVXaNOnlUFliyL3unIiwx5Icuj5p3I8azqSXtEuVjmeoC2W8MjKF19AVJEC
qEcqg2AXgzswEqIZZHKYUVS0eNU5tM129hnSR7m9uFpC5k5bGJ7km1Qq6nYDfDz+zowetGddO5SP
qG6pVjMVozBmfElxz/tk/GxpD/pg7pG86MErH8oh9mps+WZ8700h4xAraP0fhioiWLV2hFbhWOzb
RqMYqRsssZgeuqU/UjNyYaoko+wlAgarVssCwgLkjjYjzgq0I5Nz3T8Mrj1TkUMhwl3Q92Ak8yYr
qh1JJ3JJ6Wx7JyvJBrXPhpEOgMJrrbuM/Ny9XcPrXHkUGhsb6mSbbTUu2V4js4afthGzteY3BwVp
YKpzEcK9hT/bZUykld+3r+y0vNYu+2G7miOQVhhVdXCdtQFJX2ia2YeZOdADs5FB4DpuSlpzcWYF
FzlmTPJ2glrKsq6U2e3giLITTmavnhLDzp/9yXUgjA1zeuiw7X9UXVFWjIMt+1JPLlhQCkzafdCC
SFxDU9CXeaBXYa1rD+6XJJXCxThqYghIVoUlFpMN2dfAkj9kaJwflx8XrqI6wCUVweS5wbSavzpD
H77Mo5pc5J1Yv+QdiXgZhM0fYaTWebS9wNgVULiXlSE2L2lFlnWijvdRGgk0y3LyC3Vywgypc465
+iuOuUzLcqf+CWTd/um5J2HoGpVFtBsg6Gda53weTJKOiyWedwX81CjxN23p8wxqc+mDHnwtTqWl
omGrDZIdfCIr8RrTg0DDr27Vpz+Y2jv8K3tnst02lq3pd6k5vNA3g5oAINiJpCiqn2DJtoS+7/FO
9ynqxeoDw7HCVt5rV44rIyPSkiUSBHAOztn//psAxvmLSXP5OBQ1HvgNdhO9m0m1+k2yBFqGDZFI
ClCNDpcebapyj1E9bUutpGHG8i0ZDyPcdkaD3mrQv0eK5cCAsmOPdKGISTD60tHlQsxW+iTkHwFP
JtpIbTlaR6GLpfCN0n/aVTDcZ9eYJyS19LGg3DYFGy0sGZdefCk1MuT4nowA0oZVNHKjwmYN77p0
V2qphKeijw11I5fKbRmaaFPHVFHfZxXYwZZldfgq59WSP5XgUdE3Ghk6ML+jx2EqecRQOGuHcozx
aB3NMVoZvSyGq06Uu9pO+1L1AW5zKny0Gf6ejAesH9RkFO7Vpq4uKnQw4heZfeW6r8AZiMbIX2oM
qZ55EhdHDI9HZRODtXigmi03kKYFrNiYaIkY81Vsnomn6rSUZFv6P0Xa70D7dFl2Cx+8OXFlBEAI
RsQ6t0rziTaUmTto3McPuj7JywgSi/EcO6fGqQW8g5xOqFvgV1am0e4V8o9clZhaBLZJi51kkPfm
AZQbp8gGEHE4YDJJWGI+LjyhJIDYzsZuCSxUiCBzUx6sIYOW57FnwvrVvbhT6ucCddL7kC8jzkhU
rCpjHNQvGHEuzoZkru9RT/J0NLACpk7h3SAuNCABNgBkzROZHEGjFHnyGTP2HmqoDu+xInNoBPuJ
5aIXg/FUA5mjrsxCEfw0CZIAhkFIWFGgT9KwqWuFliWsqvGJnVn2lg1jXXoN5op3Qlb6wGS1DMyI
CucpzFAw23IXIDYwCgXmNnSxZvCwqMLhtNJp1zhSX6SG041VdsFvE/U4Xq4ydVSgtM2qKjEBHTMD
mfVczQFrrtk001oBEjkM3Qx+piPxg32DFQl0dL9KXqZSRNmyGKch6gqW1ks49ySmwhZt7agaAsSR
WsKJgWyCPw4lgJ4zaLJ061uDanq4QiCTrMJQe9UsqR4wgiBT/lBHjX5WfIvNZBxDbMu1TD+yzoqn
iZ7h/WIkXldswzH7TmHn+cRM5YQvdVx6LPcphmjXov1a1k68SBAPsNThMm61Qfgejii2cvzVOhvr
KYmNZa/231maTXC0ajbOTQmo7Yxhp37DHiEMHTTP3behZB8PjTQiPIXcqEk8oKuP7qJZIc90Jr4i
22ZUhmshUObQMXPRLLfgUzD0SwPEOFJlUnRyklvhqutaR1smmGdzj7+oIXom3TYCd0bB6PAejMST
TgZ1vs4XSoHeW7PqakE0stlQB+ZUVecgTBGsyqe2XWwBJOzEFfKVso4GuaQg7yfH2cHQTBDtjji/
F/RqisHdE6vG7YNqhL+f5h0MnsLgYaT60auFoZ2A3Ymh0XGZTNJhCYzx6/0YxdTRAplqIVuain4p
4mGxhTGK7aeb4ClMjGCCrSceCoO+7G9EusdUoA2LYwMMh0qrmotprWpGqlIAqSwsc8jkAp3Nlf0I
+i8gXGUJR/Ywg/5G+ihn5An03N427eO9mmchocL5LN9kEdz0NVFOyl7oDHJECkzd31IyNiWa3k0P
RypCJ7NNuGg//Bn/wyX/QRbffv/f/wvgSsTw6n/G0G7f6rf/819f334B0P560Q8ATVG/4KkF/Riv
GhknTxmnrh8AmmJ+MXQSYcyFCm6I2OL9A6DpX0RICYYoKpaiGwwzPsbf3lrmF0XE3NxSVZAvZPHY
dV0p/58lAP98/7MJqmIulm4/2xACVcFehyEMHGYZqrZYwv3kYJeg541ygnptJIn1Yyml8WstdcG9
2hEBzhrYCu2Wvaf/WJSi/j1A33afyeSH2qQBtfugHIsPo8yD3Vy2YeOJsSFNjqpKUHlEaGxokX0f
+spUzgbEKsVKU6cfZYI/0y65NQXiRtywsMYRJ4Q6+jrmBTHTQ8fOkm1yXYSrlqBz+BGTX71k+IW/
NHT7yIE2UpmwX/RLbFAVv2OC4vE9uL6SpGxpZJayvIvYhWKG06RuGePWhcKjWZjXMbYWu3408gd6
dh28Bd2k0zvA3njAVTwGBkkAPJGxd+KdgmJTslOAriWeYw6P04KcucYYya9iwJq+UVQ1xzJEFdLb
KY2G2mt84qxXszzKm4pYEVYCCh5oZnnd5UeSLaqL6EsmvQu25eSCZhbZyiUcTL9U2F6SSdvZUytB
E1PNWr2gxlfndZWJiQjNCuqOneElgEM1YVVbXermWxkB4wsGPyW7anx4DvTHojerknm0KsiloO71
3Jld2RTqAz7qU+RWBpgLLdK2GWjMJZhsK0aWCE7XmLQ8AyXnusVWmRH8nhu6awV+6o75LK6Illr4
yamuoj/sQoHLjcwGoouVzg4aN6xCdQlzasefqxHacBBJZGupuXRfqBEZZYYS1NA1cEw4d3S7lsT6
EbwzGODaP5ZFENAoDOTig/Z7FW7iWpDgF+ei/gyi3HZbUiWzlwTxtQJ9LrK2rBZo8fp58p90oWQF
6wUpwYkeeSdrE9tng37F1MSuGZAF6fSpD+7i5xp8vwK7MMmJmtF/AjjEWxFDehyRNBKvHoy2ic5+
jSmCg5WgYCIjH0FFa1yXUPUjEie9t5Ww6Z8SQV3jCVHu82mMhFUtJuini7kZBSc2jOQOE5hqdmj6
6cKeRHqBeBK4DBpb3TiqtxVULX8FAzPNFrnRsMcvJvRp0o7GV9aQOVyrJAUrONz0JdzCgBhuZLsL
jYMCP3uS0mJ4QlCn3AphGi6ZXljG2H3TtIdYi/xnw8ynD4JkIdrGdZYZKwssW3NKKRZ1J5ZRejho
zJsHbhKd+bEcQBjJcYcII2ErU3rQ/YNXfEWo6klnTh7SObToORtJihAt6yt3ETC+C4pJGF1fN/2t
3/ot3wdwh6yow8BHT32RaleQ5FuaiyGBf5Jl3CpZND5TZdFi7yzSfW1LqRWEqqR24ILgd6ZGYnSA
F7bWgdkyfIygdat0mHZCkxAlOQC2kKBRx51sh1S1rY1ljnQ7wHD61uTh+E0hnqt1A70VvuGsET5l
bPnFUaegSAJSIekeqs2d3NTDWarFubBHGTr1Okkz4gY0SYBvixnzjKmShSWnO9eyVqzkdAjZwpFG
2Lo1ztbn0eqNjwbZCahOmBtf8z4hUXoukjIi+YOcbTtVMjBODIxMKlWtDSJOKMswK+nFdj8NWY33
eY58B+6pVmMlqGfpAUeutHJz7sUrW/5kcjIyAZGZqaSkRXAXsMyMcdx2JWT+u56HJyGMap7c1mwk
sB6HOfkQqCNpmO0wNNAg4bVj0q/DRt5YkXwQ/Sh9QcgmHaksKUB45JA8kRbcQpjFXQWTTDPr2zwR
4BRZClkstlgwI3JUekSDjFUMtRDXlHTfyLJ01gVV+VABWVDPCPMUwIDP9DN8BfrkBam7AwIHJXmX
QZ++C3oAAFqkSsuARubEpaZb/GhMQWR40E9K5ENWPyJ37mNFXbOaYvKrKgEWB4BpKrIjcYQEiStu
Sy8d5GMnGJW/V9Kmjx3IFjXWgSgiEDTRLsegK0RH7owg7c+jWu19LP+1QxcYlghAI8TYfCtVErEP
LlRgebS+k41UZ7qn02NUWzWQumMdAhYyRCXlqUdfn4ENaFq+C0WDeggnNs1LgwQzbKWS6m2Aclvg
kvnjBuU7kGBolfJ7hQTmuLACuQkCLAf8Hstho4k+Hm8JGihmcqSTlaykwD5aIxrvNRTbaRU3g/9A
Sgl69ahDc4Jku4LD1+ZdQEJwijqV4WPWXl+KSLLZffuzU8c+qxMRgvKqT+Mqo8tkyudhbss7Oklj
5qbgI/ctj9BHeVYq5k4stS81PMRd1Y0Q1fTRDDU3nfriwepLkxVL8jOyUhOIlHZb6hL5rXkYrsBf
ojdDnf2HMp2gnc4osL8pVQrlzIpD9YKzGNeNzlr/hipA+F4ZA4k3/34H9/8Hb1cQH5OO5m92oO91
/pZ9xcHx1z3o9WU/9qCyRTuWHZfFPg9DLGnx2/2xB1WlL5B/Fw0j/VPLkBe76x9NXKSPEilyV1Uh
Ml2+/GcLan2hvYvi0DBoFmPUzsv+jS3o0qL9ZQOKwlLW0W1ayCgXK/5fN6CRKvkzbUxiLfQxOAZY
fTrdkPV7IdR6eghY6UwjmpefLtMPKezP+97PRsfWclAyQmRFlemYGp/80FGmt1g7EY9W+3JyTpYc
TQLLTPf3R/lsXP7XUUzF0sApLe2z67piVYEoppxaaA4SpaElQOuZMSPDpSwv/nCw/+aUsPXREO7p
ItvCpSH/80YeHY5vEGQQ2rBPln1O5q8LnQSyf/uUfjkKVcvPRwEsxDl88TPoQ9jcRJGbd5JQYNU4
EqL7+0P9dydkYV9G/AGMAcP4dKiuk0KdcIXINgxLWw8mdEPMFY0/ndCvN0lj1FN/KdwcPIZ1HXfC
X89oRvfKnlA6773XU7Cyt2t76528re15B++Of7b2mq/s1WoV2M5us/vYwOazP9zNZvMx2OfLX77V
v4i0fx6Z0nK8f+bDv36eT5QGVexpzfF53Gf33lvbK2e1+cNIWWgbvz3EZ5f0AuITTL+ze9gc7GfP
9Xrb3tova8++sz3b5pjuxnHdvePuvbNjr/buHz6B/Ou9/deT/GTonMV1o2Jtej54p9etd+9xfZ03
Z7NzLn84EtLf35/stQD+qcAFHjb8npM9cIf3nN1yX5f/8efp1Tts3NPB3h5eD97r4VTZrnc4vL7y
ieyb9da+296tt+v1erVe39jH1cbZOfsNI+Hl5sbZOLZ9YzvHDZ/a3XDBNq5z3ju2Y29Wu7Oz37sO
w2Xz+zkBs+aX0wExIJsAH2zKfx1BuqQuw/mn05lTS5QUVWpR9egZfczQSCBpyjMiAcK+UEMVCxcs
IJvTs7CBPLRyL7OBpk2Lk2CbTo8gAcnoDIkQh9tJ6bS3iQ2ARKEdyYo9Dp2OCjTX+xajnZCdC14S
FanM8zgAobYUYjTZxTg70/6Uc6yaJh/DM8J9oaIjYKzcFECYPnSZwINoTGJ0EARhwgpPNdEwy6C2
X2VlnW0o3sRhVeuLE03nV6q0tuBbPA4EnIY7WUY2isaVJ+UI1vq9MHPUDaTZh5ONZnbx/APwBEIV
IB7Ysq4aE+0vLL9EoRsflUbJigMOKRjpzCFuiXaoDzzrFY19r9eY0UB2C3pzxJ16ABsWGhN0UxXf
tdoVak1ki4lBSepEuFM/4I9l+FDdQhD4Qldhmc66H6HQEuq0XslCZT3jEVu9FLXR9i7xwwXkgIjE
KicyktJa4bukHsZEIOghbstKspEyoRyglAlDVI4I+maxgyZMp1YjR10yAWynsWvqjS5mUNeBT7Lk
gEiNPRrlLJ4yRlXH6AcKIkLrQtQ/dL2UPrIYJQ5YrDFZB8m0THU1dTKNOnyprGObSJWySQs4EDau
QMhDurgkhBlbJJOuRqaigAzKS4O04MWoqhQesmZOrgHfpXOrGtWw3etifJgkFQMmlfqseSDKBKsc
PVfH0WnNkdI6HrXqI2/7PudMLVwCJBnZ4Kos5/lSJ/2oO62wfII8KcIbmouICcnYQb5UyxUhs2hr
cTwiasaljFLJ6QskLkvE+F3CUcBEPMUa0peu62lnxvj+HXoTlBuqbUaILbi85SLANl29arpgZaVg
TZuMdNknNENaRBp3WrNNLuAXIDsp8hixPS5KNrfKumRNUdbeZM6QJOoqioDlGfDv+E+aByiY8OWn
3BwndsMVEFKKJWuyacJkfKnaHsI4m68M1VE5wQXFhPIDZ+ZAtRkKbX5UtQAiGN4GXer4UtqfIVNY
31JkdPQB5oii14za7A4QqE7ux54xsmK/IzwQxkMLbCyotMmQFs5VgLxwJSj4diZanuWeKZglTDat
bUenYhZNti7iZ1lEi9ei0sDccGGWgLcJve4fFMKZMoLGF6Fu6ZPBYU+CgLI6VFXkx3VtcrWkNm7O
aMFMgvzGLj+LVNYkX0l5D12XJkJ90ymtlq1o8xQiqmdJCb26VehSwsO2AMZJrEc4KZMG6i/AFnm8
8jfpinY1olZdMEsBA6uHYTGuvmJj4gKTtVfEDDfzrvaiBUiDgAamJip5Um1ozcmvVeGbiTtV2Rhi
9T/nNzWQJvN+gejyWWBjYF2RO1XPtId2CMHziMgE2xsWmK9Beqi4SQXtZ1NdkcDIzAmnp0MC0kW4
Es8oYQEO2yuGWNLsAE8c1Qhg/y+cEQIQUqsFfsQRGw/BvzDJvM4xeIFDhy3WFbcUJjP8alUlaGaJ
MVWGtULk33cFea0wkbgT8xUFhaIHItqYA9KMQElASucrasqMor7TFzA1XGBV4uravS9MGCOp4jze
lwsAOzad/6hJvtVuwZUsw1aqKLi3egWCcyFWj/W13FKulZce9G8QjCnHQlNULuq1SMtrK/qGbzCl
G2pV4UFkSr7BAaK004i+OaTXgq+5Fn/+tRDUUEc8GNfysEJGjHnBUjW2Udy9+DynZBumWvYY1gr1
ZdZhajYuVWdo5MoZ21RKUV1NcS3EjD48wjcQoCFfC9fxWsTqSz07kiXWeDQse5IJIDiVYEUm5W9f
Wf4Dtv8UxVKcmO/4QGUXzPwpmtNrAa1fi+loqavra4nN/GHRgkroH5Efye8zwl8UFktljtECFmRD
xyzf0lrUHgSRVG6v1UQq+hC7+x1I/cKtW2r+HPbQxHWvumMQF3q19Rd8wKTXtFzNBTZQMx2LrQDe
lQ4woZriChmdqh3StNxPC/LQXEGIQh9huRVlEyGJvwIV6hW0CMwFv4DVCpRxhTUwkQLikGKcxLQr
8EFPARCEgDAIAPMVHMlEnUaeYGqB4RF3B35yhVKQQCn+cTHz2Jc8M1HgABf4rtxF3Vvba+pzI8Gd
QoEI2cnWZD15gxSDzEQJpfCpEfloTiRmIUqsAulWP1fNd8RNaQVGjGTTJb+u40EDj2fAZgrajIMx
qQy+33WALGTKMn+qVuDGV5jMfePBo8lbAGvUxx1CVBQMdHOhsFnC1+Dq3y6OJdBY0DfpHVqImWRO
neFGNFWqYkkLwIo/IV0J7KLUHAHngLIMGagckxvhG1F3J4QWa/RAnHFI15JY4LUkYShKAQktYBUG
SR14Bbh/vgsiAUBf0DkFd27k8N5oJswzyqKxPgQLU1mk8mJ4D8FslB2jFYruEGNlQxuaYAXqtRpo
OJ/kol0HGcoPd860elyhSym453MWgPkkPRUKxTIBzcZQz/hD91mOn0HW6PKm0eSmuQsgM56kdtIb
O06D9Ga0JPJtZUHqLxNAqO/JRSk9+AwkyRuGuBxRyj5ZRTwoZBgonGQt51gllFhCuWMxhw+gZtlD
0c/JCa8e5Rwpc7lmwBLyF06wmNMiZH1IZuW9lJdbDjUEqo9ACQR3SkFlFch+dMkbsH+ntyId0/Cc
oVL6EWSVSQr917hs+tkjIySGCDn1+HIWeHMga+oGCJ6AQeiklQoINxNRy5A5WbaJiwWjWbp5BHPS
mUJUrLaZGPUzDqasmXOMO61jMPkI05AIZIb8gAfs3DDy0M4Fyos/ldVR7zT/NE4Fo65ZMkMGGmWH
Hu7lOy6rw/1kpjmu9kIPk3tKch8JDKP+Jjbr9FXtxOR7l4hK4Aq6X9yKeo3Vq44lHvWaaDUTa3oX
9c7vN+S/FjJsx7lqlgxkKYqmJJLF8+t2PKsQnmah8WxFyeRWCpsh7P2TPxzk1xL1x0FUnSqVQ1He
fypRMyVScVlj9WEJtFZKpWg7xMtz4Kh1xGL9+zP6UwH6GUho4Z8japPOnnt+/noK7JO9ejk6ov2n
ysxairzfVLrmpwI/YbfaQ2M+792D67qHE1X3gcL7WvPaXmWfKAu/Unjb1GSH5Sf8IjW5d2fzV1t+
uJSqlKxU7PbR5kd8tdTL2+36yJ+bC+Wau3POB0ozSvqDtxSYruscHc/brvhFvt/tHGcpc70DZejJ
W2q20N5QFPIaSkLPpejb84sUeM+H01LnnVxe8/tL/scadSnYfyrqzMAvkBkuBbnHOfLp7PXB3V4v
hc0p8Kn41/nDDVCWZKff3oBlcP902NmYhmlY7vQzl/Nw2TjLReAL9+Q6++32QF37Sm285T8XlGC7
Xq0qmy+9DZf04G68V9tzn721572629OJ2wFscroLbPsJEMXjKnKfVjtq7mf7ztnZ19G0XW9P27v3
bWC/3y1v+vX+9BrZ97P9NbC3DLft3d3pjm/f3wFjPJs6+3gBF+DP8+ayumw+uLGbzcW+v9tuR9sO
7DWF+dPN8fh03G1WD9vd5vvl7KzWztlxD85qdXHtt5vlDjLOLhTk9mq3uwFn2G243C7QxhXr4Mw/
wDwOLgX8ZuNweltGzN7ZrI6MhOsvPl746wUCuLj78/Oz616c738YB7824/8FFjE/FfdNhY+IsdwQ
UIpnLgQDwblxGKjOZs9ndZw/gU3ar3DCvx7x86OlJUSOoJuzd9oy/J2PzTayuaHLQGfGnThJ5hXf
Ml34P3vHnV++dU/evXu/vTu4zwU3fW0/778u84cPfFrb6/vbfgGRmKZ3DBrnsmKWrUp7dXyL7R3j
bOe6su2eAVteLfthdVzmtWtv3BVok71bngZ/mGHSgn7+7lnzCVUjnquKZ87z4L7eb5epf/n9rVPF
ZbL87gifVgKgRYmGNU8zBs6JB84CNe2Xa8dZLg8ghhYDifHFzGGg7blUDG8eW3zL9eBnG8bkwV3t
+JLf9rZc/g0/BaLia2aCw5xygQR5S95++RWv4PXbe24eDwvm3vWBuBxx6zmv/AofwXa4C8uv883K
XqbThuPyu7zj7frE2zMFeCum8na7Wp62h8OzCyS2vbe5ULwGvGsZgTw5+XC8nvdb3sy54QseEQc+
EVMR4JT7+rjaLb+62m25/8frU4uz3qwLTp5ba3urDeN5ec4vz3A+25pX3jlvvCuTztkdl6m9XCYu
1PJqBkbGE4fb5fDX11v2Hw7Tzxwmw1yw1/+5g3QXLXaYb/n398UO81jU7fsvraS/Xv83nUn5gsmk
TrsIBBIrmyUP8B86k2aSaWstkOTyk5/0gLxK02iAkDihajCdDD7R33Qm/QukI3w0LbJpKdoJ9Ph3
ekm/Lmi6alpkFZImQjcLtRsEql8XNMSt2AY3+msHWIZS76xHmwyniEKSbc0gUL3EXQZN+B92TL8+
Q38cletMn0xV6EV8ArOFTgMVGvXXsSPcyLzJsEkufAcvapKln3+6Obd/PU5+7g6w2fvlMcNekBoU
dzS0jpgYEl/96UEm96KWiCrSWEL7JpisV9IJLp4xMTkLFwV/Wm2NNVJWrTA+aw2nuRJXwiuJBU18
aJGRsZBbcNOLzm0iCw/DlfwyX4kweEL7T+WVHiNcqTJGr6SD04xtkjr6lU4z1uBCa/lKszFIMW5X
2pV+0y1MnNbwB1IpFn5OfKXqSAtrh0iXvtvCA9WflUKWYZFeKT4Qc4qP4kr8Gep6MB/HEPWkA2IP
OUjFeO+sXylD+ZU+5C9MInickIqgSEIwws4SspF6JR71VxJSZs45LsVSB/JZLzwlSgQoS1KliSvI
m5lrwi8mdIDopqMgL0Qn2eynxaMjUCYXXBfeWZ3h7rFSBdMAVw+QLu8hbYM2kUOlxhCt1UnbDWTE
78V4NLCEgipbYi8VyMcIMQkkh1g5QsSGKwNz7U4tg+cmwIcbMT4RIIQJ5ErjKjqZXHYpCIgAJ9LE
TLupa18ldbAF+RIGjO7B12bqFwHIfVxJkh/UbmZO0+SV4lg3a3IZMBSTuh5OTyFJXXs3m5mwFnuh
EE5qmBrfxwgHonUuTm1H3qkloghEjBDgXA2zb6tUBjZ06mwWz5gwxO9VowNbwUkodWIt+xpeek4m
BELt3AgBqzJc9jDGKdy0E6xtW2pRTWB4FA6erNR5cmqJ55ydHBZDh8okh64KLwa+iES8SrFGy4ED
u1FpOcbbaWzgCDmDr1UrOrtRfq76IcbAXOrDb0NukdAYt2JJWSzqEH5CPYu5hGg9N0Xd4ZZGaMaA
s4PKO8qRnuT4YLfZWxtAR7fHNjaOeILG98RVD9Y6UgZ5B4V+5poDFyPYlKL4I5sCfK9NecrxUeuC
eIZ9GIzdqjN8bLkqM14gXbEBEUmy9j5EIr+g7n23h5HUkicx4++JAEkWblpdxmC/RzOZ4mIyE/rR
IS64raShfIN2hWEgNI4ZTS0WXW89UVN3YxcEj8U4hd8g8Xc37ZUsJDDQFg+aBnVtsPCJOgIgoK8T
7aXb4ZV2JF0pSNOVjpRDhOHXrzQlaZqHEVxhoS+RGSdr67HJIPdIC8NpbpP2Lr3SniDOQRGURwyx
UeZAOoQfZRgI81yzGsZv/ZU/hejmNk0MSFVlrkKw6q9kKwMaOtqjhYNFlyFsXWBsuGbBlaZVh5Ol
YUOIh6GthYaq4NySIasGxwIfwA9hfEYcaNyS4RK3HuYf8m1F6AHpZFeSmK8shDGZgNL3roZFNg+y
JHut0FnvBvJdbG80NbloWBEibCDZ9QFCJ5Q0bBaFF7yFk9JT0r7TV7Q5wpYUy4XMliJ8fIiuFLfi
SncbU+arQwwOBjnY3UKJI3xn+sCE0X+e26g9aFfynDHPQQZtEU6duLDrCMfJnuYr5S4Yfeh3FZo2
qHjyZCqu2GUoGFG0GF9pfkHcaxYOH6Y4Gfz2wih9Uk0Wmh/BIVD+JmAyaACCqQr78UoLjBaG4H82
NHX0rf28IaEq+n/d0Hz292Y7w6t/bGdU6wvkFxX2swgDhKWbH/3YzmjGl2VdX4jWUK3hCFAX/W1v
IBtfcN3mdVfKNOs+uMXf2xlF+QJjQZJEaGA8UuHI/DvbGQ71abXXqTOIXmbayCJyzoUI/nOFzg/R
lU1JtWoV/VavgpKoy2EGVCU6F+/GW7xKSQx19ExtstnWo4z+sE3nqIlTMtvAixOnxWupvshWboLE
9zi72nOhBfUb0L1Q385+I+K+Q7aZpoerOVOm8C1KCN9Qt0NqEmhiNuIAcqf1uJwcUMqqGo2iGUIm
WHVaYzJFJ7QnwCzPYgHDD6IAQxovvaHl/uuA8yuBnwu/bI8oh6Y1cGWDxCVn9gBeBegV6WrlxgGx
nHlUh2JGNZkHzBE/lQdvjCu8Rwnr5B0jq61vzLijKyMq4XSL4cLwMWeNRVh5a0ZPSVEgkJxNfEPI
bC0s/OmwAN9h1db6btIYwWmyRBPxFQFU30SBnYaXxWHC1Ewj6xLlhf7oF3X9GPltcZmyoCARxEjF
rZXnvIpeS3wBn61OBqvYgasuL+LTXtp2UN19Tynr/BV0v3jwp0YXWOaj+qsyQ+G32eqEH0hTUAQb
MzYpdg7wvTyqxJrFDUM4vGNg6O1nqC5vkRJijiRgNfe9UvL6PIsKCzJRQ0K3alHUYLs1RuWtGdQy
0pdxwB089VX/JjFJXMNBtpgeY21EYpRapG1gmYxtKUR8OQn3QlSiuUxiWTkiO+kf697gmZojspNd
n1O7xLjpmZ42ivJTKSVEHo1F6GCnqmP8Rw8Rp55Io/kxjt1+0qdWxbhJxR8N3W99QdJMUlKhCvEp
Ykm7EVl97Fz1WVPFqn6akAqRG6dAJwj19EkjiOkQESOBiyjGSJkdpsRpsdfpkEWVRHsgeaFzeZPg
XdPZmZxkUBBhO9CSDxUyPOvMvCsKn75K3YXiLZDzfM4JjApWLGVtv6ENIX5PzFp6IMGTbU4cQWG2
G4Ox55AuXvsYkWbaYQpSnezKQvKdqa+Gx2XdeBEwGCPBdtSk5zj2sxjOUTEO2CuMCXIIUSu37LlS
agmUpRcd/7eToWbTTWNhaGFDQM8uUWvJATsRXA9ttTDiyhbxOK1QWxeIktmxzO9FOCqk3yai8NpB
G3gKEjIk2CF2yX2Ox+gFzS7MaCOhcauWCc0GcWC76oghW1Y7RVaHYU6eNZ5UQwawgyhHNUD4SHqn
93n/VW5oyrpxIxmnWQrmF18k+cPuuzG/T0WdrlzdyxJwfSoftdhgJzT7SAHtYZIxKotkOfhqklj+
TQ1k9TbWRfrehUDcsNtWYoGaqRqw6pZL3d/IZIU8ZET/3TcS3F+7HrvsmRYrgZEYACZPsa+OqYP9
1PRGsgjbvUER1W+9SYIPLAD+GueNSttpbMwKaCIE7sEh1cWXrJKDZ8vEc2jVois+drNW3DYopwoH
Qn4NF9ckd9rGkmIK3ICz2aGmqBkjJBB8C5oGLUATdmaIzRYO53YoCfNApRQNyF+JNrFJYhsNCMMk
FboZjiQKU2Qob7iOJsTryHrOJAWpLSqLdlxhTjc+6sEg32tS4jeuMMblMUvzPHOEihhVG0FrNa7q
hIvjpK3F/EVWWt7hukp+YwkF/Ra6E/77VlrrlCUZgnSbDlpMT6wRjI8xrYtxTRSpFWHEVA69A9cD
QylM1WdsZQ2zXCMBqGRHAfHHzjSSFISAU4k7SKfEROdggWMc21ijsUOWCA68ahnHz7hrR/eWn1i3
WYRyAitVf6Zd1Q8Ei5m6IIv2GKnQ36dQz98QYJYkG4QK17DQIN/T3/O/6mFQTuTPQECn+R7K8Gi6
domz17PMkcUGxWksVmmEhXSIEVeKz4aykjLTOEkDRTFN8G7eNkUTEMrT9aLpmnMo39BZUh/o0aFO
Rdge7QmXQUNv1iXSUEnO648B2dNNVGUtTt21aEB9N2UFTwA5GntHaxfrtn6ehGeaJcMR291Ucs1o
lu6VEUo4VAgy1yGyo3lFmVLIvQNv2aLQ9WE7KFES+ivsKmFjTuJS+tI7eyCpqZMcWerGElNCuXtT
44YylMDsqXZmTeR+VRGR6U5DLuotgbklvdQW49VsnAX8BCRB2eRic485aM2MUjASy/Hbo8+VRQgc
VaOdcXwsB+q4oZyJmw9g8ud9q8jINGU12BALaZ0FWvCtY1ljK++VfogepbnviGhsp6nBOo/e4lZG
/inA4lKsU5sT+oqiWhAb7NysPN6isCmKM6oBrXTIKyRB2tSaNw3iF3Nf4gGDo39Vaw7LuU5cDemY
vjPSw6UsGQQc7rtaij0We/p22shy5uC4IRCMnAS4RpRRJwCdEMj5OjdDlp5Yi3B86djP9w5aVLWz
R3PiKTQgPYp2KRhNdhj6yLwltRFNg9LPJF1kxRijxp9z/Au6Wey5OJWSfZdwIGm8Cae00Z1GTGmI
lLqWGVze2lW7SUW92jXqcB+ns4FtBTIdiW6r7N9F0MvxF4sV9Etz26Mxm5I6e0/zEQvhKMitu6Kd
Ws2t5ik7wKhrn5GpLKEWRaMfKg2ygIPGCx8j0yyp+iLVl+76rihZg8kOP0JewRZuhOMx2iiOpRRK
jZaS7FBOD3ipxjjSmxS5DcgHhX/WGW+MgfLDhHAIaSOR1DtajnyoCv8WDBHZT7w2+Ky1EBt6GEg8
gGgMl0gI1r5qzq+BMIgHdp69uDfl9P+yd2ZJshtJlt1KbwAUwDB/tsPHmOfh/UBieA/zaADMgN3U
WnpjfeCZrCSZVdmS/V1/FJIR7uEOwFSvXj3X/lauZQOVM1ZzfVfmySkmXGLZYMqub6Hj2hYbSvaY
wkjqASvqFBQPYJHcvE/nCphr45h8gZNpuk8Ue2gVHXwX1uZMGZ4M+tvnDvRhxox1HB+ZwOosqjHz
3FijXfawYol4YSk/KyOL9JAr2WZQhhosTDc+e25UGKZsIGR2Os63hWekr0GGVWyD+8pP7tU0dN8U
1OpRMGcGXE+UMfVpXQT3HjYXPhy/S267cu0UJz7/1wqv4u26md9HIVtOkC2Mhj66nOOvYnWQRVSu
BgNPHXD2ySEp35l18yRIWrh+OwxNCQds7styR7XPrnJiBBBw2Ct5Sh3wIFFiht07qhrruDkM/6/E
6nAOxnERBBvtKZ4NuQv7Y2M11vTENjXjf4qbcGXx2v24FShfv8LZW4BtF3abRQAG+bDdBNFi0wYO
ToZM2k3UWYX3yRKNf4/vpL6DLRbcxabMwWvHiXUnuMj7nTkkEIT6vkU4Wp/y817ktjvucj2UH37Z
mcsO20pl7PG9sI9fL8TNVpUztATxkZf1GhLdW+21sONiS05V0B0saLnXSrDZtEukGZcQHWEt4rlM
RkhVjW6tW4nF+hteTgOYRlr831VZjeDJPXliBAgBt2uU/bYURUNSh69iNt7gk/MZ+rlzmBc3FVFV
BesCCjcxNOeuUHfz7Dhqn0/LMpJQK4wXWmuK/ASHaLGbvJzskIGcmPeyBsqwsagL8i/W2CdUEiNx
xQbSihEcCFMx01d8h/ytHmuWqGEWzrn8UdmEFnxMSWJBM1q8InkefV5x24eJxg3YJpZD1vvCXnwZ
ulf/00v/Uy8d4lv4V73040dNfFZEhhbK+Z/XnP/2o7830iwlr9vDf98vsYJ/zAVcxH8mBqQLs+ns
QD3+YyPt/ha6rk8eVvB3iOA/Gul1a0Ws6EFeyHV8/od/q5H+axuNrd/1rIC1CO7i83bMH9tox2cf
DvhOta1ZlIlyQnKePDXYx8Vupq8/fEL/hUL/Tx37+lIr3hBTCKX6X9dZhtGvoZPBvLWYkkSTNbnE
RoTf/z8v4ll8dDhCzBDh4o9/DxJ4EvjNAPLKhfSS1qa5rVW4/D+mw1hZ/ulzo0dmN4cPj0VjqCB/
fh0jBFkgWlCJwdqUz/6s5VYb5XzTLEnrXwPxoINvz928fe7sl3OXbwznjn8IaZlkTxn/TVmxcoul
0Y+QcwfcWsZGVLZfVlEaM4C+E8pWYaQdNz/ACwmyPeArXW8JseLUITzX1UfHAQmxdSQRjhvbm5J5
u1JgfooE81Cdqem7TOxk2bK5TN5p58W5zap5tYQbI6kGnPJ6IX3dNXrIJwM4mV+91zTXzWh5mOLS
LIMvJ/LxJ5uCoPlVM0nE/tJVj9rzByAmcDqe64DkdGss1jD4GKkp0kvcZ9HiV5ZipDHC4K3E2NHk
sRj6ioCqRqyIChqLKDhvN95YiwxHn+fhBZ1xW0eW6Qy/gA2yMohllm3MhcLgxSVqVaHVeuJrMB3n
wjZaYoz1JPIPfj+08MkCJIVpT2IebQ0fLd51RSouYXvVN6afeyxbt74LUcmjXsoFvIjNTN8FatHH
zbhBRJ2IHRH1cl0nU+BD/i3qKwo4ZgCdN0DQdvwF11YW9GNwzAxPF2QGdGEaeX4vqfVtFKJ7qzOh
JKa15/5IK21I3rHu7+tBZOaxc20+Z8YRkrVqjrhrs6v6l1iQis5KAfq8rlTzWadNEnAhaI48Jk8c
zkVRthar6C4x8SAjyTYfELqcy8LSDh+B7+Q/YyuJn+OiUU82jslho6spG1YJv51hatAvzSv3pX/A
f938EGae37kVS9kbkIvlS1oE3Q8RyNqMBNoGiHIxx9uktbyXAizhNVbc4bKusoCNCOK25l2c+ONt
DIlrPrbpELzBOfc++57eiRQ8DO1bxIzmyiXe+tqCI95vx7aQT2FSF4+TDP0TlESigdLW7d/CpCRy
MvVn/OpWY8zgpWdw90Kn/Q9XBsyYxnom75hUeAnUi0uXmA8oO1yubZ8eSrh1QzSjFSYb11iyjyax
e0kJOLl4cquygVyOzW7amiblbeT2lFRUNUtCEKuBg3PuB/bELRdMDJFXo75P0oFQAUsQxEHKrCCc
eHERbyLC5KsPKXR7PzW+943xMz7SXtNQIQYZb4xsfjTUhNxkvem8xhCRYYsX3qLxEXqADwUaQr+Z
RyXvy27F1TmLw/p/EC9i2M3IVSNDMmtAtjQS65K5k3mr3dGZuSCXAf6pGOE7I+T373DLCSppynz+
8sgsoWuqzZYy3Vhd/BDYkpOEna53o0M6OCW7geyuaOUBsncZOOi+MvA5r42hYN4ZYHyFDor1vWN7
HgNpWMOGn2bjtFiuxa4riaz3Q9us33rjixwQQzVDNYPikF2ILqxtGmCzhDkWzN6+GmVibbClEhtv
wopd6H3Geoi4jChXBhaD1bYbS0o/Jn/DeCg8VTx2bG5vWUSA2Z/E1graEl1jR2MwDzIC55ioqM3a
ismjsXigzPMZ0BLcqfQV3crS26DI7OyQBFR0jNAsTxyavKZW8x0adB5jc/NupuvtX2CR7LfcisFz
QoKjucsQZwyy9zI5EFtxLs0E7KjV+Q5PrDe0/+3GGEevXNaMH6s0nt7asfFv/Ura3q5f4mbYVeQ4
UguKVm/ZOAgdIKgM82DAqiwnAKYRb2AdhnrHRid07xSzAJhYwvfAZzILQ7ky7PreCobgIY0N3qkh
3ZUY3iTkx3tjyrRzFC8IQz7jTdcAFbH09oebGUjbjhirU4+8Pe0YiHIfiHg0n6ygERew7QsSNNoi
/ZZFlryLSfN1jxTxWeTFHVBsYVcG2c8FNNqNJJeVcK48FK9lKdJbN1+Y/3WpJQjKXRUG/AsoMWFm
tvoQrgJNcNZqaoVWizjZ+wZBDqueMxAweOecVR4LRsPD+okQ8eu58RUwMeTDucQsHJ81ovKsF8Wr
dMQ/hhKEEYKSLoR+UZDh9A5jLorT4k/hmxqt4MeyClLlWZtaa5d6a5w1Kwhi6FfZpNXn0FSrqnVW
uIqk5Nls9KvylcK3/UJ4Qw9L8N1fjKJaOP3OipmHosAqFq1HEw2rqObK1roJzkpbuYpuwVl+kz07
HTjaUeX8VaBjy2tmF/6s28HSd77kZIzdrlqFveys8fnMo1+7GRcC9vmkemNpHD2QAUL8ZJ9FwjYz
jv1ZOUwJQSIu46woFmd1EWaued+WTv2J878kDjiGDzCfNUnnrE8CJBA3RCLaqJargLmkZf1UxWQq
bOZV4KynDs3prHpmYnT2gDOyE7b+Aqv4Ko2aZ5l0sgAHV2fxdDkLqctZVE3skSGrt2qtiZPTj1ar
AosMWDwZ+SrLTqtCq0jW+XACaIOc4ubyE6kdMZdhA8JuYw4gz9RZ8EUY5/GcO6p67M+SsLeqw/h2
l9tuVYw5qxCPg1VHbiuiizaebSq1yc5Ss2pr8eZnLgI05Hb5rldV2jkL1BnhZxfShVm3QBgh1OUs
Zk9+ZaBN/03kXvXueFW+UZoQwauzIE6wEtq4KVHJz4K50aGde25tfMmzoF6exfXA7pCz1m2hq+Ys
v8dnKT45y/LiLNFnemTRAb7ocG0kaPjhqubrVdcf4bu9LnYx4eZG9U9X/V/Jrrh1z0MBm+PpUZ9H
Bfo8NkjWCcJyHiboda6gziOGep02NOvcoUwzmyDndRiBVioewRkyoujO4wqV9eolX2cYfb7yJZfz
aMM3XcYcaJiMPGpAGaDjzpOQ81CktTPjqj+PSoqJbS+0fhs1+TxMgX5GAIzheJ23a9d5S7xOXuYG
CWYzr/OYwvbA2aqJXcOQIA4GTJPB8MY7D3JcF3IdRxLzHbGso57YWLpPiNwMgLJ1FsSxXf8YrSKP
98U6K9KVgPJdO4l7PeV9d2topkouzAmk3HXWxEYBY6eOCMbHcJ1FdTAVXyhFAlJZ+XtRgtaxVQHa
9Uufh1n5OteyPVvGqxvAvOCADYJo4jHOFQRhktpqnY3VSgVGRBiL+mXOQt+F5zFaep6o+S3DNXUe
tKnz0O1fdyprh/APV6THbj3rbKsnDIS8iXC7dhh/sBhrL0DSdfJm6xZGRzZnG27X2RDRIZb3+q9f
6i8u6vNrOWz0+x5MQsvx7L8MS9nH6pMaI8Q2hyL5hATcGJvWNOIfXWCgCUt/xiLgqZkcjNJxoBmH
rTtjBulCe1e4on2x/GFdLJFFa13aPXs/jGhShhkgnizgbKp5AjMUmFu+V4FdYVq8bSDa9jRkln+j
QZH8gl8n72F3zT9cV7FqByYeWnFLWO+HHm39w4ILBx2x1cH9ULGP4vXO8gluuELsEHLZ5Ir+6G/2
tP/xOf7B58iXHuKU++9tAf+7+mj/z3/80Unw9x/5XcIIfwtIo7cY97PgCFcNYeR3L4DDf/KE4zu0
wubqvPtPL4Dzm8PMHuVsjTLgZ1bD9u9WAOs3wb6Gv178LBBDrPm3FIz12v3HfYR2gbMRR6OFF8G2
ArwHf76PbCOpSf7o6QWSceD2yUMwmTVvjag3r0dJF3VtEWkwkXEJc2kdDP/h4/ovdA3rz3fy+g4c
x8b+yQSE/XKSSv78Dmgz47EYHCpmJnwOD8JOxUfUduOHHVTxW+qyXwXZsbLe3LzJ8oNtkOkK8q3L
WN+1VcyoV7jmoR+Noj7lOQ02UCs//vzXb/PP8sv5XcKLOFtA3WCVev78Lk1Gof0MKgvijlk/DBhO
n7rMyw//+lV4cP3p++DZ4vHbQ2J2CMCw7LN15I/PtSQjhgzP37JJEDjAeVuyJvRK+t5XDrmNsl6z
hsg0gW36IA7aRydU+nZgU/0JjmjRRU2QxXC4OrxqAJMNHgoGekR/S9AasQKS4wLKm/bt4ArGlVoJ
oXPqXGdBosWj01gzLUpmzMSJzzzMT4nVrJHhAE26C4KZzOXFIT1M7K3Ra159n1XMaE4K1mKdIrVD
NBkI/wk+Flh7i4kLsjHb3rtXVjqFsMUZa17qcDCmPTFOC1kWksW8fYBqRiq7LspwSxxC229Vj+we
OTZz/n3jyUrdzjneuMhLiHG5m8x1vVYGtS9hUy+kHjNdK61KXhDXCU+wrktNpKq3FDS1Io2PnjNR
lKfS6QbSt/NBb5kXxNkRYCZZvy2pOcspKXDVgSp0jBl8G1t3G9AANB+Q+VOyKdmH74lOZL3tJJ3R
CCJFm3nNBQtBLWgDMvZ65ftMhwdT4V9MpHhjvbulC8LMQ9nm20DhSxotk1CfIH8jIwCgdV6GZAdm
Chr+NWzuiahY3DYC7P3i3XRpYrxmVPKgb6El1tsUmnOwK2jouDVzokRwVVKQbXQfmjCW+4lZl+iV
2b+slgUmMSoXOIVpWPuoc3KzfUnQU4ebUdOZbPKhd568oS8dorwzIzz6y2R6p9JYAvek4koDFBg9
4pmqhTHHE1d/q7Z4CILntrdFcyIrU5WRX9T2uLNF0H27g91eVIWVMs2ljwSLHUxQ7YvQCrvrzHBZ
OpzjdHTAJWqC38waXhadseNkd5Uv0cowimaQwnIQ8lHh1yPcUcSMAVBzr1yunpyj1yFcbwfn0Oy2
+JMdjL2J5VQvMdmq30nd5sGmc8qJScQknWcvk3Mc2TFjVMg/xSyuLDruGVr6EjzEVpO+5YCSviC9
m/1Jpy0bnV6t9NGELWvcKPhmI41j2r0FVoKqRTAozN2q7h7Kucm/vcwdqmPbaPu+VYo8psake8yC
qX+Hut1r5r7SuzCT0NePIGJmbgkSj1vAfkVoHliUbTBS+zQ5zFHYBz0u0oSCHgeyemksf8V0L8ap
72ciEmI2nGFBtrgXIwfGc7eR0miyvesI4wYXF6ET9K4ANywGfSTTcSBt2kF0zg7PqDrm+TBU4Aes
Yu8Fs0UbQ3joAaZtxT75XBDexrCbQY3JJJ552FAQo445bTwo/pp3IGJ4LSDeL0g/THsZjcxlm0eT
QVGISKTGgoDeCVCGMwXscso2DgESZloBq50NqS+AmLHynOe1fyT0D6qAqlQAVp8cqhh3CS8VjY0g
brq2xtiJeuQuY2trUL4QbpP0QQ+LeGUIhk4k5lA+07slzy7OyV8pYUH3Vj9U0AEyyqZ9aA/2s9+4
b6Unss/C7JNXEt5IkXN8d25InvM53diGBwDpxLGnjn6rs5txSHN/ay7pog6xrSxzE4zSZIWfWR4Z
DYM7JntFxssnNjjHYRw45k9WbPvGoRyo24mOA5u7G21VuuSNM7mFQiqTZI/FjtiENJlTRJXZ9V+A
cIQKQn7VX+IRldAkFVhMDKSiZubntKmK3DlrvnoCHb9JJ1wxl6kuLpDtlk9jWjLyCCFfH7Q9hV9Y
LtQX0uM9OeCd3MjJBfwWl5W46kOj2i4kit3NYdu9kojwKbokg0PNkfMuyq82TtTDhLDx5fedf1JG
kx5Ga7AfQgyx3zM4bIUfbPZhapiN8SIQHN6LaUjDyMa7DRV5Trp3hfn6MkwWNttF0yUYjqDWb4p4
RG+wRyE/SVwoWZsmaewjreQVqR0E7SY9jrAi79LPIeyxjeFlfc4c388jfLuEDQSLaN5anCVwzHmV
G7xBkABSjOvix0yAohfRsU7qCLYpndHexuKnl4uqidgJ5ur1i5hZcez3RbVt01Ct3VsC+SHLmg5t
wM2wVWR2/VjAeez2fdw1b0ktvHZbgmR4qaeF6eFIxgxe/lBakis4cW5VaLffUCNiY6NlXn+HQZeg
WLfFFFxYOjWJjgikS9amGc63TTqNwGRKkZgXlWEFDzon/ug0Gjq8LSAvuJHwW4aZ/sRXHYEcpGtY
CKfur+2VX55VSYLFwp64qdlAT2243wLVVhXBCGZkSfufY2WSzuMS9vA2OGZLiJDR5Td1nuV3I5Ev
5D4b1hDuknCZXr0gWx+hwYgDy/BsSPiYE5N7YOt44ULSjqztPJmiviqYD7N0MPiUgk2p8/vZxpCB
mSUM37moyiY6Vzr/0zz8pXmgnv7vm4drpp/yfx1+9h+Z/GsLwQ/+vYWwaSHWJDKWjyyUV8ukT/i9
hbB+o/mlfmceSDvAw/8/WwjSLmkUcPeujQJ7UqHLRs/vPYQQv4VC/I7ZO/Oj/w3SngXk7s9lq4tv
N6AT94VP3erStfy5PJ40HKW55kk+E9d6F7g0Duw4AEGWc3MjuHeZxmKUzdKdxcgMmdpE4x1EJMby
WPuj9dEtis2eIEv2EOC53JMJrpKREeZRYekN+q7Y2SqPd1XhPLH1w+MS1s4NKkF2RVXIXT2UBUJg
3kVgovKdmfiQNLQomYrJYz4mdx0VC+nA+e2Uj+0+HeaHblYHGSQFyLnA2La6f6Xp0LuZ8nuDZiMY
QzC6yDpXPrdz2LOTUcc7A4jqCXBRENW6f+6CVF4aJvEWrhtLZKXajwJe9lAYq9kN69UHc1vnMShC
BlG96+2z1v120xpN2EkOpjt4sBg8VkSgxJNI3LTzkVsTC65S761RtieNL/GOrBPUcLARcKBEcCBs
ar6h7r3lPCMIQxvQ2tfBg8N+zI8JGxIxPCzKcEiABmbG99K16lHGvdoPVPW30pECvkFDqiWsJyZb
eICLhXhQb3TuNdtZ27hmzahLCQvC/Gc/5LKxdtKr9zOD9Q16gtolPqQJEPn21qgJeHIq/yIN+psJ
g+dukDCe5LI8m+uQ0OjAdo2a8GE9S8KXgO5vzL5FUMtz96FRQ0m6YzBuwhCtkzSfarcU6mEZLLR5
Jy124DHqCyYIJ5ZhHLXx2iXcKZIzi8rvXi1yJ7dGN7QbtmRxrFYkmRHCCupkRLTeijH+5EFv7tph
7B4Cw3ihx9spz9P72tQPxNfdJTwaOXqMAl0ar9WYilcxjOT5lUUbBfP4HhA2ZZTeobb1qxNjul23
aTYhqVLRMvUXSnfTqXOZxqTS7Y+aCNdTR3+BX0wZJxQ66hoWZPqnBLbpPhitQxAOrzav8ZQaDjCu
CjMd+ubdekCsMGj1RDRET6k6/KiK+Rn41UtL0luxLDlC/ERQYHjjsVVU3LvaGH/hApRUr2jJJBRw
rhBPQ6aoPsmZGfWOxITavyTIVP+YnT7AIxfGzY1D2E2985mBF7cTlp/bMSjJFInI+QleBgMMByFV
czsT8JH2Tkv8SWjgSJPlsqkWq683LmjKJWIKgDO+pjRsd2lMi79x0jHxnuvCBoGW96Lz+S4sStdm
5vm1X1wATSQmgYnbzNh0nOsiDqvbummT9gYdMsvcnUloVyC29N9Ft7ezLK12FRAkLg9+PwGvjRNj
dzeWIdkVxMS9uE7i3evRY3koXdgujEzfMIyI1S7gSKw5gTBX/pRchEGQ3SQDhcYBk9dyEUPM5CzE
KACWecmqcd+VTcft1vUVt3sRlx1+bDUAiaQ6C06Fghm3ZawSP2H6DeOtN3dsTzhhaeKN9vluaH/q
JPLbrhVbfE+1vS+ceA6PWYEdBQMXLGK8t4FeAOSEFMxkp3WjyVLhSLVB+lFaLGyOjeFwJCdHu1u/
sr1+T//qdPsl9ilKGesN465ziSveO96UpvsAancG5BsnRzQQeuRv3IE1S3OapbHVcUuYHoYv91mm
Pdq1BHCdRyWWs3mblEPXEW0UM2S0KNz6LY13emrStGVEQuf0CpgmsX7lFiONzdgH6f3kQ2/dhFZF
yGEyAss7lX4RyihO2mC4ga4DYUwmwzJcz6rOjJs+rDMm9USozXchwR/Dk6HjGp9z5YojRnW+4Ea4
U3Eq4hr3qd9mZngo2R3RG1Iw1YeQMYZ26cQPRZjygTRhNoe7LA3nhU+f4GPm2b3tfk1qcu5CqKEf
mu79w1HKjXdeZk+wucrFGfY1Z2sYwXnJxIHZ1GRfKvatxJ4k5ZbIooBDgxp69Isdm33jHNmaMJVN
YI+gf/LE1Y+jp4fb3gsBkgtjOpbucmkaaX5J8FELPXmo710q1Sw39aFjYWKbKl/vmeI2t4lnQgUK
TXWLbSJmi6Si0Z2ZvkVTqj6ITVsOqZfdaAzchzmk/5OZNK/gpxGCVemT6XGzES43RLg78YvqZGuy
67gF5yCvTZPJ9mLhFvT8Ec0ZwwnTGxGxsRYfCD3AgUoc+q7QY7ubmuqRvPD7BKA3qjHl8lJn8L/w
SfXX6yyY/TeTXMGrWDrHSvCIVu1KfmNW50HQ4y5h9Tdh1OO1F40RYkQJF/fUJMaN23nLZWGQCbI6
ISbAZXF9nerWvB5JMRin+AO/BljFsvnVAx9j0E28empYd1nIZJ1Yh5ZmNvBJkfHs7TjEPBOau3i9
QtfInMUmbiwzMPVgRQUhhe/6psFQCAcoJsoMv0PR2syl3LcuUeZFIwl952FzTcYaXC6yy69B20zb
WCC247s9Ei21M6zquAa4HHs1SKJcKMjxEm/bolTHNGuGJsoBNm29kaM5b/3XYayfesscTjMXxNYx
NP2OzEJo+/2nRK0btq6eHsgzwo4DEVjMJGThSOCkqjEdtC3ELIeQ5a2Hze0yV3N9GPE8P7psO1Pj
g5nzvw1p9cDZcjJi6GOC0n0lmYHBa1oRqXbwHLaEbqbEGi5hO9nmnkbHZHMqVlOy66uCsHYJchEL
/xzW8X1Yzh7O7Bg/DVpcjQPbnMxDFjYLO4qeP106CxTNDebx/D43m4EY6Hgw91MmJ9BUjtX8VFRf
wMH72nXvhrQj2mEk4zLcSnZB68sKuMux0QsxYxtWOmv7mKWLZV04bJwSf1oIEmiyLOy+8brS0AYB
kfRHxQCEz3QS7nAaZZfOh3bkFxHvzaI3puC6cKZ3ovTYMQ9T+uZ+n+fAsrA9dVV8SlPD9dlQiJ38
AsFitnBMlRy+tWAqd3Q6pJNNUONhvhwHVtE3uUcmESUIzOrXxbe4r2zApZmMRCI9eV0asiKP0iaf
5M6bTTXemXLUmD4l6MJ4Fyg1PowBabUbF57yfWj2y0Lwp7S6+5ma53314Tm3jefPS5QHzsTUuR4a
sn5FnfhMeF13ODC3y4LbvPMp5vp0ZDwVA2yjOqSiao+8C7r/JlVBevLMzGVJhtKg2Q+kHSXmrpBW
dZHjkaNqIIYYo1k4pM9VNRfLtlXAqnYGi6XGg1j6d7cq/CMGxWM2scnDI7LbW+VyICu8PxrjWtNK
DiEkRIzkKTPHKRufMiiwm05YX+QOfhbZgNUbFhTLRX2MtlmAgHsEdMfbZIK/g2n9rAbvAhlhR922
DY0B8oGNd16Z8MEq2R4tH3eOO4TJM1piRMDdteURI9tUOBtcWU2H3rLLDbkNkcd9sgfwH54cswwJ
S6wvxq558iQOoklx/dRLeIR5v7Wa8Vb2rrrnA35N8zzdaLu8NYPiYug8iKWqkBx53cWs6/wYj+6J
kug2sa32nceYvnGH4Il89MfRqPej7ezcEpxAL+s3K7eQaWWzKsv4ArvhpezaOxkC0Rf1Zxk01dat
s0dWVu5TCVKQKDj9A8P/e8AdOrVtdjGbQ3e0uPrcAtCqbu29lbew1Gr6dqNYPi0VX5ed+zig0m9s
f7pW5LUQ3BF2VyycKNKU1orIC18dNocYfDe/lokoiti16FWAd2pf3ficLpMVHoapuvakcV9W+cvi
yxt7xlqBU+fCi1FxxiHfV0AANllspwc7HeKNQtDIFp/US3xUpBeXE1JE235OY/84mv6DtcxplCTT
deqER3op4lHHy1FjOcBt20Zp718ttaQYHfH+EGiIEfLeb5nI26q9y0P3nuHI3rCHF2bBISYlGXKL
Ln1kj6w2zMHwxlFNiazyq9GwMsq84ECp+9Ykw76bOw7xBgdZB0l4VmpnT+2FqJk6EW9dHoiG+Y6F
2x8wan/0MUs1BAMC1LsgTvoloDVikk44T5u43zqkKG8B/Nm9QpJaPqeSqMSoLq2Dk5VvOc0QZ0s7
BZfO4L2a5Kz9ND1juoqd7Dlc8uGRVZVoMtdYWH3iMUDbShh00sUXfTU/F5V5WS8Lxp46vlOef3Br
7wpH0Z76codvZHqZx/FqafVdQWN10/n+o7MmVNP+mjzqsVHmvQ5OGZk/EaM9/wcLr9sZAsKD09X2
u+uol4zFlK2chEZVzmjLkrKP3Cq+S7uGfMNwMbahLMRlLLxqN6NDdau1rIBiKuY7sBB3BaOfCEe+
umyy9mthzR8/qKeuOGxaNjVm9EatoeO6lnnidxAHF9qYS2eHe7jK8p9hB86PPbXmArx6h3wVjvtl
dPvh4Ix2Kw5qWvcPOG3H6pV9OhybkmCJcOeoKb5lcUY64BcHqqhbujjd7DFSZOPJAGDKVAex+kiZ
nrfbobfS7lBkEzmStD0O+32NyM3kxCCBQJhEdUQBNoEMseJKydSIoRfJgUs4g4O2izUFNAhGggYN
7ChPwZjD3FB4py5lO/FvRQUk4Up36/ylrhL9NOlYvGOAVepqgulqbjH1kB/IinBIKzQyw2O/QAbE
Gvq9R8HWz+FFkdfLDzChxPQoBJiWZ8Kc7/TkLlSzfcNfZSgPw7Ch1N5005wlwbqd+iv0W5keBX3M
NUtFNDyhqijJjayipMWK23zHcTtdjDRWABdqrzi17ZDcFxahcJeErNq/7MTunupkyYI9MSYjRa0O
T6VsaTxbbX645fKWOHbOguIAsrdpwvSiESqY9noROPGmTl4MQXzH9tHLkOlLbOM3kjyqatsPwryu
fB1iOFWWu2eqFVcHfAv9HqfwTW+zB+2HND65Zg9lmmb2Vejpc/SYps9EVPJcAH6Ad7Nn8Wq0Lmq9
3Dmq5EMgd8hOvSshm+3YcWJW9nggbOzFpgu8TP3lhrkEu72qifqSBdDZWAEawXyUhe5wI+YYQmV1
0zTEZzsuzA1tiRfEcpCei/fNOXSjHX2VdPajBtManzBvY/JzSdb9MMM6fIxZrotXuOOQ7AlofkDZ
iq/yUrKcaBuFekoaECc7ZUzlQ1PFBSmfeWusvsGyw2vuNd5wtbo8DkTg5fg/sVPx9zSqLy6BV1+b
6bxv8jSl/5hEs6HQLMS3ZGQmEINi0WwHzHKUbKq5HsJpj5PvMxezvFLkkW7YknnPMzM5YH60cM0T
UVYRYcRh9FUhD1B6hDAekiXniRWIB9pHGv8UvQPUa2hfN/X8hpj0k3wevQ78zA9Shy8yc2ruta4g
cvPAPHA8L/VjXnSUfIHqWN1vnJF+MqnW0gucpXG5jrBJJOohdG7MxictGH9o/nGmXCYYzOyNk3mU
YokJhHyHto7ZycTEV+yLsiRak4ha8JjkWAU76lBuf2bpFHS51aX3nN2JjnrQlHu1ON5+yTA5Mp3C
GYXb3p5f68oG0t1Devwm9dHjTFcyMIuoqBQ3dOKkqr/uWc6SD/2IsXDj90Ym97h4wPOCZ2Hz1JN4
H766OvTf5nQV4lhbN3YgMlUdOXNF3ZrM7Vpm2imPHR0Uvblzp5yTggBS9dmyeG9c1MMMTReSU4aH
G05pYiJtW5PZPOImHC4t5RV3jrT9X1lndkwrG/9YISlSqw/Iem1rfjU2ehzGgnI6VOXYPvtBqnY+
dIB2ltOmSkx58sfxZ0VCesQuudrHo/atC2x2UIZUu+sbMYQXqQ6m5UgYZ2/f57OnK+7+gEMBcZDZ
NM1pmF+o0JgV4BMtk0vpBW17GChYv3HTZcRgmMH8q2PsHe5CYWI4HIoC+IzMedLeKK+pL4jkjvEJ
1c7ErCYH5HqCsfB/2TuP5bitNg3fist7sA4yMFX+q6YTmxRJUQy2yA2Kycg5426mZu3d3IFubB6A
pMxuSaR/tRaaquHOJoVwcMIX3gBAfqjlsntXIubToVBNBXkpGRwasy4VfkAlJqPY5seq5R7S4U6J
J/PRstUtK+c90sFGT+ee1hWgle4jKCb70uvz0eUZrfEqiHE4o1p1EgGT/90nuEgHtTigK09liRrP
g+YozEnh6rhPm0a0n/Kx3XnZGtplE0ZIZpVCl2bIysuHELzsczX0hjUrwbapRnHvhdxRepkj72t2
R1VKBwyvXdVx42OE7zv5vAxMnK/ZY5L8/Wg+669V3UelpulIXg5CxSmDm6EQ+TnpIIhGEtd8OMWj
1e1uuiB1R4yj2+sXeiNQ9S0KAUu48PVuWIdZgucs6ttBROXO1C7bQiTJGUFwlnxQrd4vLoNe1d2D
yunlduwn2Ym71HzSeKgnyMosqyFtEjCxCf7vtLJB0h5ZhsMYtElNvOCgHeytkxTu6CwupDC44FXA
egD2qeWVLNCQWNa25nofojItADmEXXjlqF0iQcYWkvynLufxrc+3+ZN0W4YTDydlVIjBaVmNKmam
pwXJLcpD+F2DfAZM7FY0e5ctgiQUhzzVFe+dKKluNQm66FJixlCMLKv43WjBYK1yMC305l0IzgCC
UhshpTDMSOKQ40VOlxbhucMJJJ8S6hV01Ru1OHKxJTVXLJNcWtRtVMZzp8Phb2nqOB8sMZ/Dqg4e
hrF0LNX7QPbjG5S+PKHOhkJmeiJEjiM34bF7XzrY0c5MKVbtQzY2KaStC8VipWGUDUDATorxmSO/
WmpQwNVZ5hhld2JrkXdQYwrgIVdkjvl77TOZKysIjCXsI9ARlAqRu3BMtQv3TVbWCZSQyH3fyfDT
DoOgNj+yMjE1cOPG+KjUnnkFElo7Y48gCjQzib0+Nwn/K2+RVwRS9G2rOb0N/7YpXG9pVkV9MqT5
cOw2vXoW6T5yWq5lrNqY6g4+1wd5VSm/90gbxMTMa9CGALipe16CczXWRByESYOfOSeBihzQUFo1
5czMwsgwT45TuQnXVlbceHJWr4RA+TzVIVn3bLknYFyR10pzsDaKgzw0ie5J4fjaoaVJ8hxThgPJ
Gh5ioz3I4x4pabLpoYsFyBg7W2B+cIGmi4MzZhldIcifnFfs4WsM5wGFZtVZaRXrJLfONEp8d2hO
XNhmdKgLTvaImGRR4xl0nlTWEWrlx0UDjzbChNa0gcYXvrnEZnlYwbxyfwc9et8kjr2CRiIfmnEv
AaYMgn7W+ozFDLwq7dOCHg6FHd34f8pltU25tFVNYNH0WrNxdJVNNqGKn//VM1jRwiBWt/Ap1gVY
PHQT/+40anvGuPNbHJvmZDn7d6eRbqKOkxI1dE2otBxVNBo/dxqNPVNm68aBC4QfTM1/T7hIpQ36
Aq8IGFLIYmp4GgpgSnu0MXuJj0My3QP9I9ULTCFg0uht3mBsNxJsJKK0FCqIIR1olFpoYEGRwoZx
YuZQHA9vtImvI7UdCJpo4vGQa8PpMRW/cJbNxPWx4pIeIFaF7oFBUVhQ4ElzCFB9WcESGglDkLAr
B696MBHFxCgihoEN3eoj06hXY/FeH+lHbovqyrybWEk4RagV6Q72BBCIRuaSb5vlB0ou8JkcwqUM
MZpBdHPYbnCeOJO0P2wjBsMgfBnxvtj4OIhKIAiApsw6MApi5ZFGNVrp3ZArwa3qgSjxEITvtF4g
Sg/z0De6D1pbDaCDUkFtz7dGtlajm7zaxOEK4WvA82qJsZAPGXlekDvgfKVqU5aQqKCC9V4Gfi2c
GGKe1yFdV0/MMW8kkVkTn0yJ4UKgjdbRAKr1prh2JvYZwJF+TReWGq018dN41vIj6iZVO6tHAhuu
QuE5cJvyQkz8tgg9kWN4AOlRNvHf8okLV7ileZuOBDmCVKdf2yNtTiez6peFAbhs2Y/EOqgOyTFs
IZMqiTw4izpWovdlVARwybKkvTa1DOjixNarRR2cUiZJrxM7zc/8pscNZiBF1eay7eFCMAv0kGjV
HomAkmF599xRFweS6uuXURK0/qpxhsZaYLwi96vc4zxY5kL1b2mj5A8pnh4yGnZ+XSlLRLNiE6PJ
ABm3zs5Vb64g5w4hC0OACzr9nMlpYeuwO1sl+B1tTa088AO7OoSq5F7BSQ/eAcNxqIZ4pFWKY5b5
KkrN6sxAAOuGYKW78tIe+hUM5ebEz/r4JNBGUQcPEwhU9sxhNPwejFTFCokICifftI2hx1vmrUeV
MpqnVeAgY9XnEdpSnWUdCRGHLuH+MLx3Qr0+yUEkfIyt1LgGl4AxudHWxZFI1PAdYGJaRX6kVxxY
SXSGckxbzXJs3U2ohzaELIMzHUZ+rLAu/Eo/B78wyVeQOwVDS4VWaCmH++DaZz782bXFaQ6cK7P3
PaK9G8dBH2LObpXg24ByJPXZ1kutfbcImzMJSdZkHlmivKYMUhj441LxAOzagioCiqRqszAJemcF
qLU4blW3vbNyi3CwQW3zXVUYoOMiuWv71eDqFJsKvESSZZQOVO4zLQ2t/VqPhbfoUCFQFoPr62dY
gtTXg0XyNRdZi0iG6ZR4JXVuCCjMUqOUxnQoqnuKG2Wy0tBiOM5GYYG1MICXrnTRIAjk1EPY7HvI
HQ5z2vjqUYcYwocg9OyQ+Npx7mtvAPGLUKt2A9KC6Yh+AdIUQg5iXJwyOZ4DubP0OXhMKIgaJbFu
UaTjVCqCENCB67WBvggBntJiT3LXmNuO4V1JqV1ewzOKjlpMK24RsqWVXxuyoq60vk7SOSWhBL3F
wDSqD7FfmucxkRsyaqpSvAvkCnkQ04qLEahQgwG3ch4EuuLgEKSqOplv2qAc2fIZl4Q51apBtEfB
L1Uo+dowW/nSD/SR0Dggm4JHaGv8HuuROEWiIdSJea3imPo4zcwCy8Q/AKsDGohqq/yzcJGTQJkF
4Rrqf0azSIG++kugGbDUm0zy7iy6m2IFFBI2H6oh4QP9KYlSf9QltF/MsDcX2NZ0f4rOZd+nmJ9T
YWLPO4N2A0ha99P0vqsd+5zKnYoPcFlUZ04M0o/dTLEDmjDjnBCK2uEtMrTaAe+Klo1UQqCZZQNo
WlhBEKJng1Krf3RyUAO40nP0SrvaA5Vhyl3wMWuJtGdanSSHrYa2BK2YtH0QiaxdpoEh5fCT5aSY
i7rNzy0q7Ujw9PpYIkskZnXaCTocwnapf4VeBES6THISFheWBxpTQqcYVgYIWSzcGnnXGRVMAmvy
7e7WhSZ3ReUjPyfj9YzFKLSiIVNpFaTVyHSSiOgNcDSprrI/ysqjklE6oKphNcL8WaYSK5vtuNEO
Exl12323V5nbURCfYK6ODKlrq8oVqBRdXfk1jfmZht1Hvg81NOH7II5+70e5cY2pu4VVT10DLXcV
W5NWmLMr4WGQ0MyxdUlo7wYIaPaa+UEjULZ92ugWRpvGHLQLWGnRFX50QDw6drt84DQfSg7cS1cE
5Jphgo7QQSj0liSuwsSI5pxSLKB+GeEizVja8xI/jWCZouRFlVFYVECGpM3XbmZ2+YFow1w7syOM
oPc9DV7X2J+ehObSsDt3qZGeOWxO7UwVmt6+p0sPRtkz0/jaaeQ+II5OYS7AEHKDlaAuCEbWqYw1
qHykW0Rv017XK2egRCOXjnlYJrKkoPaKas5+n6rBWZ2pJSZrLWKAIO4GNBbBD+L7MSh0A5dBa0rG
0tdS9D6p1Btov4Lbzpc4aXflsrDbIjkAMqCQGxgysgQyqCCdzxU0FUzjLpKXHSSKeqarFX9Pvzm+
y/whk+ZguVJvqdK9wK2tVvtz02zQmrbSsK73fTzQLgr4YeQsYdJh5Y1N8wUYTvkBjR2LipIs2v00
cZHscajsgHhpfQjGfSWgWmLwc+FA5LiXPBc4cNuTToHHgkONUF6fU7bO1StACXJIkcPWrijEN8ms
qOh5IAFJryqkLhuvO1C+ZwCSs2bRB0rpLiI9DJatPOTyvIzCnKmuKBhghV1iaQvHidgALcU0T0sc
/KJZmqkO/WqhJouKV1Zmfp6EHsizXlwKfJdugRuAbIwiMzHmkSZbCIoVXXqaBICBZrjaY9MjKxiy
0e+K4W6SbFODKRXz1HN0fZjnlkNEBeuHNkBmivSio9prEO8YsL6VicOcTXxmXxV5t1DM2ttPMNSp
lsbEfoawbb6PRko0hkTuuTbxpPORMu1M7OlyYlKnmo7gDeFgVS29iW2tDS2gJk801mUw8bHpVDF1
QMSmVw2NU+yLJvZ2PzG53Vrk8tKcGN6mbyrdQh2J35YjsWGkEx+cLgKfjnGAJ15NnPFi4o9L9sgl
DydeeTZSzIORbG5MvPNs4qDriVy0i2DiptNtTgkGJs562Sps9xEoCEQPJ167HHrxpTyx3ZuJ+Y6S
ISz4FynNV9hEmzSdMT2wDV2XTUiBaCaSzGymB04DARcNPMDsbakvEBNA0TptgtXrd5FJaLaykPE2
MLZIeFCnl7fYh0nls8Oqqr8Ismxd2dRZGneQlqkIUE43SnGSa3W88nIzWzqd061yqlsfQEZrp68/
yLYu/ePr/v0c43C8YEFqmWgr8PP+wi+gr3S6Weyb6rgsQQ8tRsxhijTZTEcSg0xJuMvX7/61wTZM
GYEApPctZdsB1Rgoj+gQjxe1bftL9DQsxFDK9I3B3uSHPX7Sl3cZv8WLdyxSH9YXCJeF5br1IXiT
HnRn3axSH4TP6y+kbMFYx+kD9QmdFNWEtGJvi+xAEHc8v9dwdewEkL6azpfCjol/3aGP8MJ17emD
fJCmibh2kANYtBWgLjNKY3k/bGXtOEOZ0pwpDtABvwlCBG0VCby2rF5D1ST2lYjFMEOnGXyKghbt
qNef/4sPQkgt2OQJRixzTLc3hyrA4ddtAztYKAroTt3yQbv4vnzwHXdB8MjQ6ZWYgKc271Kmautl
FvLkmaawvCw1pjxW6rPX7/LFZ+ddFBiOCtGLbkKD3LyL25PtqUimL6SmBzbkoTPvt3Kw7hzRvaFH
ND7w3xxIZhi3wqaBpSxM1JD1seawMcNkIYQPBigHG3g3hHV8oYPoWqGu1y1KK5UOXZsOw7//fuAk
ca4AoM39t96vgGdluDmjGPhwrxVHAwilJOYMNG/7xrT42lAaqqxptqHouGFsgbP1yGuoNzAt2kGt
3kNoi+dpY8lXWqg2byzWL2egKassI2JOJLYo92wOJa12v89qTDUz1KT37TL6s1CN5I1958vvxXyQ
KdxCf53myOZNSlUOK632xwlo9pc1OdtikDTvyJISYHFeFh2DqiqMNz7Y117t5V23Xs0x+lRonuMv
VJmuToNs4X5KC3/9+rQYl+jmXDRlkx4ddTRzLMFtzUW96328YDlZJKuGGRfWJDVml8xjLVPeyR5y
DhAGHXWNWa5z8/qtv/aCCKJZAlIxyfz27tENZSZJXcehBkAa/JsSHoUVKfB33AWCqzaSGVh62y8Y
1MRZDsa5ptI0K5V9cQVIOH5jyn95QsscTOyEwO4sU9HtrRM6NRFdImsNkIEhkl3kbeqiiUESVs1q
dJ+AF6S+egTqFnJgSZuHDToXzmyUZFEQksqy/I0nGhfZ9ofltVXIGhyWqrX1QA3arHk+aDzQkGv7
kGaRz9CxKEBi08Bntm7sN2bSV1aJIgTkDxURPCxdxrPuxa6GXIYmNSbu2pZZKbOqkpVmYdLXXXMG
kp8HmXXUmBBO31icX242Jlu2gLmMjQb4knGWvbhtJemqkPHCWbhUmVYYcwwHjl/Db6NeqxhvTKYp
0NoaVYVTQlHGIwIu0lZwYGNDYtpuHixSs4Yz64OhL6NSOs91YS7oNjouJTe5IZ1Nle5YFoN9wsxP
4ReSw+7TtsENpAMvO83x/5PkpqeHXiC2uCQurfoP9UPRnz2UdVSVz6Sf8benMPiri/T7/uj1Cz1x
oi767OG3X+9S1KrGJ3AhH2ywntgKNrhS0xNNj/vaBaIb3qq+58poy+6p04/gUhG55/MvUItkLfBj
jkcTP4+3ejE233r711/scRhf/5uNZ7+5R6RrgRbWdgPncYv6J6+/dYmXrw+ry4Sbzqa3+fqqtQc/
bPR7oJM8/bycz699/Ndf7Qe+viBN+Wef/9vvP7ahCHLY6p5+2A1ezgJN24O5ZozWY4+jwJbJiP9E
s4BwejypdpsG+p4sSIGJ6J6GYWsxaMqeRb4JKfBpGJgtP9kw0IDk2+02DGwGNgPBebs1DVR8VlBj
GfVYfrYXJ9F4fKa77j/ch/TzyvxyE/z2KsB8hqSJtf601Y1XfLkKVH0Pw19OSwtq6Pjz042CjbIU
0e+uEwDLHPIres8AEqaf7XnArmjRPpoSvp9rAUCjlXeeCCPJF2Fiwc7/+KG3TgVN3SNENrGZfhqf
xxH/ibZDRZe/UF/6RlDw7fUg72kgUFkMz6+5NQ00aw+rJsOigPV5mH6u2TCeCoTRO22H7PmcsGz4
zxHA1q5giD3qORpeUGOxg5/H/fcnmgykEj8gRCBCJAIwwag8fuytYdCm3ytgSx4H/B+9/z/4o8+R
9tzzo/spxvYfyq+F4t/6g+dI7MvfPwWYB/e//QpcZuPvxoj78dYPU+w//ve/NpbKFP28+OVzNDTd
5umfP73fl3feuNfzSz3/z7WPrkFx5/XTL/qnpzy5iYnU//OueHgZ+mM/+vyfj0nCxjO+mPqvXjS6
cdOb8vlC43g8nqd/v95vv37XheObIUWpYePK2uh6vuuVZzeef/N8mfGBH9OAXS+7erhn7KNfvpZo
2PKIqdr1Dssy+/QXGunpL6OWf/p8wccxn9bprnfYT/1P/7U55CxLqg27Xvh4xMF5n/5746GVx/xj
92szIvtFCoFstD3edgkk7CTl+IE3eb7YNHVGFcHn//H9qwiY4CZI8OkQ3vWpR/jhp79ut2a7Mkan
O1/6oUhu4tv6bvOTAlb8AaM9GlljYn14kzz4xeYNHoO0XZ/+Hzplf96/v28P27zL9sR8sq/c8R5v
23rsegNW7S+nN3W0+R1sSyFa2fU7nD8Urp9tHEu0hMY8dNcrX6R3bJIA0p4vNS5XVdXVH7CbfVt/
dMexfkubaMfLn/o39ae/Ngbksfax62CfpagpxRvbzFP8vPuVk/tP/5NsHthjo8Y2f8CHfBWeveNg
zx+2N/XPKfbrg/K1yO9zwezLePC5Hvi1f7YZ645/cRfxWP/6XwAAAP//</cx:binary>
              </cx:geoCache>
            </cx:geography>
          </cx:layoutPr>
        </cx:series>
      </cx:plotAreaRegion>
    </cx:plotArea>
    <cx:legend pos="r" align="min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</xdr:colOff>
      <xdr:row>3</xdr:row>
      <xdr:rowOff>28574</xdr:rowOff>
    </xdr:from>
    <xdr:to>
      <xdr:col>15</xdr:col>
      <xdr:colOff>638175</xdr:colOff>
      <xdr:row>18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0D8E45-CB1D-23FD-2A56-BD0A77989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629376</xdr:colOff>
      <xdr:row>1</xdr:row>
      <xdr:rowOff>95249</xdr:rowOff>
    </xdr:from>
    <xdr:to>
      <xdr:col>13</xdr:col>
      <xdr:colOff>563218</xdr:colOff>
      <xdr:row>11</xdr:row>
      <xdr:rowOff>26502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E9002-042F-65AC-3447-B77797529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629376</xdr:colOff>
      <xdr:row>11</xdr:row>
      <xdr:rowOff>123263</xdr:rowOff>
    </xdr:from>
    <xdr:to>
      <xdr:col>13</xdr:col>
      <xdr:colOff>563218</xdr:colOff>
      <xdr:row>23</xdr:row>
      <xdr:rowOff>60120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C97325-736E-6838-B1CD-A8603B0FD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401706</xdr:colOff>
      <xdr:row>3</xdr:row>
      <xdr:rowOff>45554</xdr:rowOff>
    </xdr:from>
    <xdr:to>
      <xdr:col>14</xdr:col>
      <xdr:colOff>426554</xdr:colOff>
      <xdr:row>14</xdr:row>
      <xdr:rowOff>33130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0D35C8-4638-7CEB-4BB7-1F2AD7DCA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835818</xdr:colOff>
      <xdr:row>0</xdr:row>
      <xdr:rowOff>171450</xdr:rowOff>
    </xdr:from>
    <xdr:to>
      <xdr:col>20</xdr:col>
      <xdr:colOff>459580</xdr:colOff>
      <xdr:row>16</xdr:row>
      <xdr:rowOff>19050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24DABEA6-0514-C02A-967F-B5BA845F4B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18368" y="171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873918</xdr:colOff>
      <xdr:row>17</xdr:row>
      <xdr:rowOff>9525</xdr:rowOff>
    </xdr:from>
    <xdr:to>
      <xdr:col>20</xdr:col>
      <xdr:colOff>497680</xdr:colOff>
      <xdr:row>32</xdr:row>
      <xdr:rowOff>38100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EC4A2F1B-B95C-D6FD-97C9-69D7B58D34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56468" y="3086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459580</xdr:colOff>
      <xdr:row>6</xdr:row>
      <xdr:rowOff>4762</xdr:rowOff>
    </xdr:from>
    <xdr:to>
      <xdr:col>14</xdr:col>
      <xdr:colOff>497680</xdr:colOff>
      <xdr:row>21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4A713-E637-356F-DADA-B817F7699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579783</xdr:colOff>
      <xdr:row>17</xdr:row>
      <xdr:rowOff>82827</xdr:rowOff>
    </xdr:from>
    <xdr:to>
      <xdr:col>13</xdr:col>
      <xdr:colOff>579783</xdr:colOff>
      <xdr:row>18</xdr:row>
      <xdr:rowOff>140805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AC10B59-8112-5FEF-A26D-C9E5E9868679}"/>
            </a:ext>
          </a:extLst>
        </xdr:cNvPr>
        <xdr:cNvCxnSpPr/>
      </xdr:nvCxnSpPr>
      <xdr:spPr>
        <a:xfrm rot="900000">
          <a:off x="11496261" y="3180523"/>
          <a:ext cx="0" cy="24019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629479</xdr:colOff>
      <xdr:row>17</xdr:row>
      <xdr:rowOff>82827</xdr:rowOff>
    </xdr:from>
    <xdr:to>
      <xdr:col>13</xdr:col>
      <xdr:colOff>629479</xdr:colOff>
      <xdr:row>18</xdr:row>
      <xdr:rowOff>140805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6D391AD-4BD4-201A-5519-3E59E862AB92}"/>
            </a:ext>
          </a:extLst>
        </xdr:cNvPr>
        <xdr:cNvCxnSpPr/>
      </xdr:nvCxnSpPr>
      <xdr:spPr>
        <a:xfrm rot="900000">
          <a:off x="11545957" y="3180523"/>
          <a:ext cx="0" cy="24019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429868</xdr:colOff>
      <xdr:row>7</xdr:row>
      <xdr:rowOff>127553</xdr:rowOff>
    </xdr:from>
    <xdr:to>
      <xdr:col>9</xdr:col>
      <xdr:colOff>24020</xdr:colOff>
      <xdr:row>7</xdr:row>
      <xdr:rowOff>127553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59D7301-4454-CFD9-58A0-C5015AFEA422}"/>
            </a:ext>
          </a:extLst>
        </xdr:cNvPr>
        <xdr:cNvCxnSpPr/>
      </xdr:nvCxnSpPr>
      <xdr:spPr>
        <a:xfrm rot="17100000">
          <a:off x="8236227" y="1282977"/>
          <a:ext cx="0" cy="24019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429868</xdr:colOff>
      <xdr:row>7</xdr:row>
      <xdr:rowOff>181388</xdr:rowOff>
    </xdr:from>
    <xdr:to>
      <xdr:col>9</xdr:col>
      <xdr:colOff>24020</xdr:colOff>
      <xdr:row>7</xdr:row>
      <xdr:rowOff>181388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24666FE-445C-BA44-F7CD-3B80CA7B1A43}"/>
            </a:ext>
          </a:extLst>
        </xdr:cNvPr>
        <xdr:cNvCxnSpPr/>
      </xdr:nvCxnSpPr>
      <xdr:spPr>
        <a:xfrm rot="17100000">
          <a:off x="8236227" y="1336812"/>
          <a:ext cx="0" cy="24019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B96F-649A-4322-8341-1C216A7DFC93}">
  <dimension ref="C7:F28"/>
  <sheetViews>
    <sheetView showGridLines="0" tabSelected="1" zoomScaleNormal="100" workbookViewId="0"/>
  </sheetViews>
  <sheetFormatPr defaultRowHeight="14.25" x14ac:dyDescent="0.45"/>
  <cols>
    <col min="3" max="6" width="20.59765625" customWidth="1"/>
  </cols>
  <sheetData>
    <row r="7" spans="3:6" x14ac:dyDescent="0.45">
      <c r="C7" s="3" t="s">
        <v>47</v>
      </c>
      <c r="D7" s="3" t="s">
        <v>43</v>
      </c>
      <c r="E7" s="3" t="s">
        <v>48</v>
      </c>
      <c r="F7" s="3" t="s">
        <v>49</v>
      </c>
    </row>
    <row r="8" spans="3:6" ht="18" customHeight="1" x14ac:dyDescent="0.45">
      <c r="C8" s="12" t="s">
        <v>50</v>
      </c>
      <c r="D8" s="15">
        <v>1550391</v>
      </c>
      <c r="E8" s="15">
        <v>9670</v>
      </c>
      <c r="F8" s="12">
        <v>160</v>
      </c>
    </row>
    <row r="9" spans="3:6" ht="18" customHeight="1" x14ac:dyDescent="0.45">
      <c r="C9" s="9" t="s">
        <v>51</v>
      </c>
      <c r="D9" s="13">
        <v>1476978</v>
      </c>
      <c r="E9" s="13">
        <v>11115</v>
      </c>
      <c r="F9" s="9">
        <v>133</v>
      </c>
    </row>
    <row r="10" spans="3:6" ht="18" customHeight="1" x14ac:dyDescent="0.45">
      <c r="C10" s="9" t="s">
        <v>52</v>
      </c>
      <c r="D10" s="13">
        <v>1368922</v>
      </c>
      <c r="E10" s="13">
        <v>5991</v>
      </c>
      <c r="F10" s="9">
        <v>228</v>
      </c>
    </row>
    <row r="11" spans="3:6" ht="18" customHeight="1" x14ac:dyDescent="0.45">
      <c r="C11" s="9" t="s">
        <v>53</v>
      </c>
      <c r="D11" s="13">
        <v>1318345</v>
      </c>
      <c r="E11" s="13">
        <v>7827</v>
      </c>
      <c r="F11" s="9">
        <v>168</v>
      </c>
    </row>
    <row r="12" spans="3:6" ht="18" customHeight="1" x14ac:dyDescent="0.45">
      <c r="C12" s="9" t="s">
        <v>54</v>
      </c>
      <c r="D12" s="13">
        <v>1273379</v>
      </c>
      <c r="E12" s="13">
        <v>8641</v>
      </c>
      <c r="F12" s="9">
        <v>147</v>
      </c>
    </row>
    <row r="13" spans="3:6" ht="18" customHeight="1" x14ac:dyDescent="0.45">
      <c r="C13" s="10" t="s">
        <v>55</v>
      </c>
      <c r="D13" s="14">
        <v>1161269</v>
      </c>
      <c r="E13" s="14">
        <v>8334</v>
      </c>
      <c r="F13" s="10">
        <v>139</v>
      </c>
    </row>
    <row r="15" spans="3:6" x14ac:dyDescent="0.45">
      <c r="C15" s="3" t="str">
        <f>C7</f>
        <v>Category</v>
      </c>
      <c r="D15" s="3" t="str">
        <f>F15</f>
        <v>Revenue (R$ in 000's)</v>
      </c>
      <c r="E15" s="3" t="str">
        <f>E7</f>
        <v>Orders</v>
      </c>
      <c r="F15" t="s">
        <v>56</v>
      </c>
    </row>
    <row r="16" spans="3:6" x14ac:dyDescent="0.45">
      <c r="C16" s="1" t="str">
        <f t="shared" ref="C16:C21" si="0">C8</f>
        <v>health_beauty</v>
      </c>
      <c r="D16" s="1">
        <f>D8*0.01</f>
        <v>15503.91</v>
      </c>
      <c r="E16" s="11">
        <f>E8</f>
        <v>9670</v>
      </c>
      <c r="F16" s="11">
        <f t="shared" ref="F16:F21" si="1">D8/1000</f>
        <v>1550.3910000000001</v>
      </c>
    </row>
    <row r="17" spans="3:6" x14ac:dyDescent="0.45">
      <c r="C17" s="1" t="str">
        <f t="shared" si="0"/>
        <v>bed_bath_table</v>
      </c>
      <c r="D17" s="1">
        <f t="shared" ref="D17:D21" si="2">D9*0.01</f>
        <v>14769.78</v>
      </c>
      <c r="E17" s="11">
        <f t="shared" ref="E17:E21" si="3">E9</f>
        <v>11115</v>
      </c>
      <c r="F17" s="11">
        <f t="shared" si="1"/>
        <v>1476.9780000000001</v>
      </c>
    </row>
    <row r="18" spans="3:6" x14ac:dyDescent="0.45">
      <c r="C18" s="1" t="str">
        <f t="shared" si="0"/>
        <v>watches_gifts</v>
      </c>
      <c r="D18" s="1">
        <f t="shared" si="2"/>
        <v>13689.220000000001</v>
      </c>
      <c r="E18" s="11">
        <f t="shared" si="3"/>
        <v>5991</v>
      </c>
      <c r="F18" s="11">
        <f t="shared" si="1"/>
        <v>1368.922</v>
      </c>
    </row>
    <row r="19" spans="3:6" x14ac:dyDescent="0.45">
      <c r="C19" s="1" t="str">
        <f t="shared" si="0"/>
        <v>computers_accessories</v>
      </c>
      <c r="D19" s="1">
        <f t="shared" si="2"/>
        <v>13183.45</v>
      </c>
      <c r="E19" s="11">
        <f t="shared" si="3"/>
        <v>7827</v>
      </c>
      <c r="F19" s="11">
        <f t="shared" si="1"/>
        <v>1318.345</v>
      </c>
    </row>
    <row r="20" spans="3:6" x14ac:dyDescent="0.45">
      <c r="C20" s="1" t="str">
        <f t="shared" si="0"/>
        <v>sports_leisure</v>
      </c>
      <c r="D20" s="1">
        <f t="shared" si="2"/>
        <v>12733.79</v>
      </c>
      <c r="E20" s="11">
        <f t="shared" si="3"/>
        <v>8641</v>
      </c>
      <c r="F20" s="11">
        <f t="shared" si="1"/>
        <v>1273.3789999999999</v>
      </c>
    </row>
    <row r="21" spans="3:6" x14ac:dyDescent="0.45">
      <c r="C21" s="1" t="str">
        <f t="shared" si="0"/>
        <v>furniture_decor</v>
      </c>
      <c r="D21" s="1">
        <f t="shared" si="2"/>
        <v>11612.69</v>
      </c>
      <c r="E21" s="11">
        <f t="shared" si="3"/>
        <v>8334</v>
      </c>
      <c r="F21" s="11">
        <f t="shared" si="1"/>
        <v>1161.269</v>
      </c>
    </row>
    <row r="22" spans="3:6" x14ac:dyDescent="0.45">
      <c r="C22" s="1"/>
      <c r="E22" s="1"/>
      <c r="F22" s="1"/>
    </row>
    <row r="23" spans="3:6" x14ac:dyDescent="0.45">
      <c r="C23" s="1"/>
      <c r="E23" s="1"/>
      <c r="F23" s="1"/>
    </row>
    <row r="24" spans="3:6" x14ac:dyDescent="0.45">
      <c r="C24" s="1"/>
      <c r="E24" s="1"/>
      <c r="F24" s="1"/>
    </row>
    <row r="25" spans="3:6" x14ac:dyDescent="0.45">
      <c r="C25" s="1"/>
      <c r="D25" s="1"/>
      <c r="E25" s="1"/>
      <c r="F25" s="1"/>
    </row>
    <row r="26" spans="3:6" x14ac:dyDescent="0.45">
      <c r="C26" s="1"/>
      <c r="D26" s="1"/>
      <c r="E26" s="1"/>
      <c r="F26" s="1"/>
    </row>
    <row r="27" spans="3:6" x14ac:dyDescent="0.45">
      <c r="C27" s="1"/>
      <c r="D27" s="1"/>
      <c r="E27" s="1"/>
      <c r="F27" s="1"/>
    </row>
    <row r="28" spans="3:6" x14ac:dyDescent="0.45">
      <c r="C28" s="1"/>
      <c r="D28" s="1"/>
      <c r="E28" s="1"/>
      <c r="F2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1FF8-46EF-476A-AEA1-1C8955FC2CDA}">
  <dimension ref="C4:H9"/>
  <sheetViews>
    <sheetView showGridLines="0" zoomScaleNormal="100" workbookViewId="0"/>
  </sheetViews>
  <sheetFormatPr defaultRowHeight="14.25" x14ac:dyDescent="0.45"/>
  <cols>
    <col min="3" max="8" width="15.59765625" customWidth="1"/>
  </cols>
  <sheetData>
    <row r="4" spans="3:8" x14ac:dyDescent="0.45">
      <c r="C4" s="7" t="s">
        <v>42</v>
      </c>
      <c r="D4" s="7" t="s">
        <v>14</v>
      </c>
      <c r="E4" s="7" t="s">
        <v>43</v>
      </c>
      <c r="F4" s="7" t="s">
        <v>44</v>
      </c>
      <c r="G4" s="7" t="s">
        <v>45</v>
      </c>
      <c r="H4" s="7" t="s">
        <v>46</v>
      </c>
    </row>
    <row r="5" spans="3:8" ht="20" customHeight="1" x14ac:dyDescent="0.45">
      <c r="C5" s="8" t="s">
        <v>41</v>
      </c>
      <c r="D5" s="8">
        <v>76795</v>
      </c>
      <c r="E5" s="8">
        <v>12542106</v>
      </c>
      <c r="F5" s="8">
        <v>73.92</v>
      </c>
      <c r="G5" s="8">
        <v>78.34</v>
      </c>
      <c r="H5" s="8">
        <v>163.32</v>
      </c>
    </row>
    <row r="6" spans="3:8" ht="20" customHeight="1" x14ac:dyDescent="0.45">
      <c r="C6" s="9" t="s">
        <v>40</v>
      </c>
      <c r="D6" s="9">
        <v>19784</v>
      </c>
      <c r="E6" s="9">
        <v>2869355</v>
      </c>
      <c r="F6" s="9">
        <v>19.04</v>
      </c>
      <c r="G6" s="9">
        <v>17.920000000000002</v>
      </c>
      <c r="H6" s="9">
        <v>145.03</v>
      </c>
    </row>
    <row r="7" spans="3:8" ht="20" customHeight="1" x14ac:dyDescent="0.45">
      <c r="C7" s="9" t="s">
        <v>39</v>
      </c>
      <c r="D7" s="9">
        <v>5775</v>
      </c>
      <c r="E7" s="9">
        <v>379436.56</v>
      </c>
      <c r="F7" s="9">
        <v>5.56</v>
      </c>
      <c r="G7" s="9">
        <v>2.37</v>
      </c>
      <c r="H7" s="9">
        <v>65.7</v>
      </c>
    </row>
    <row r="8" spans="3:8" ht="20" customHeight="1" x14ac:dyDescent="0.45">
      <c r="C8" s="9" t="s">
        <v>38</v>
      </c>
      <c r="D8" s="9">
        <v>1529</v>
      </c>
      <c r="E8" s="9">
        <v>217989.69</v>
      </c>
      <c r="F8" s="9">
        <v>1.47</v>
      </c>
      <c r="G8" s="9">
        <v>1.36</v>
      </c>
      <c r="H8" s="9">
        <v>142.57</v>
      </c>
    </row>
    <row r="9" spans="3:8" ht="20" customHeight="1" x14ac:dyDescent="0.45">
      <c r="C9" s="10" t="s">
        <v>37</v>
      </c>
      <c r="D9" s="10">
        <v>3</v>
      </c>
      <c r="E9" s="10">
        <v>0</v>
      </c>
      <c r="F9" s="10">
        <v>0</v>
      </c>
      <c r="G9" s="10">
        <v>0</v>
      </c>
      <c r="H9" s="1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0B3B-D1DA-4E36-91E4-D23CC4F46E68}">
  <dimension ref="B3:F30"/>
  <sheetViews>
    <sheetView showGridLines="0" zoomScaleNormal="100" workbookViewId="0"/>
  </sheetViews>
  <sheetFormatPr defaultRowHeight="14.25" x14ac:dyDescent="0.45"/>
  <cols>
    <col min="2" max="6" width="15.59765625" customWidth="1"/>
  </cols>
  <sheetData>
    <row r="3" spans="2:6" x14ac:dyDescent="0.45">
      <c r="B3" s="3" t="s">
        <v>32</v>
      </c>
      <c r="C3" s="3" t="s">
        <v>34</v>
      </c>
      <c r="D3" s="3" t="s">
        <v>35</v>
      </c>
      <c r="E3" s="3" t="s">
        <v>36</v>
      </c>
      <c r="F3" s="3" t="s">
        <v>33</v>
      </c>
    </row>
    <row r="4" spans="2:6" x14ac:dyDescent="0.45">
      <c r="B4" s="1" t="s">
        <v>15</v>
      </c>
      <c r="C4" s="1">
        <v>413</v>
      </c>
      <c r="D4" s="1">
        <v>85</v>
      </c>
      <c r="E4" s="5">
        <v>20.58</v>
      </c>
      <c r="F4" s="1">
        <v>1.96</v>
      </c>
    </row>
    <row r="5" spans="2:6" x14ac:dyDescent="0.45">
      <c r="B5" s="4" t="s">
        <v>16</v>
      </c>
      <c r="C5" s="4">
        <v>747</v>
      </c>
      <c r="D5" s="4">
        <v>125</v>
      </c>
      <c r="E5" s="6">
        <v>16.73</v>
      </c>
      <c r="F5" s="4">
        <v>1.76</v>
      </c>
    </row>
    <row r="6" spans="2:6" x14ac:dyDescent="0.45">
      <c r="B6" s="4" t="s">
        <v>17</v>
      </c>
      <c r="C6" s="4">
        <v>350</v>
      </c>
      <c r="D6" s="4">
        <v>51</v>
      </c>
      <c r="E6" s="6">
        <v>14.57</v>
      </c>
      <c r="F6" s="4">
        <v>2.36</v>
      </c>
    </row>
    <row r="7" spans="2:6" x14ac:dyDescent="0.45">
      <c r="B7" s="4" t="s">
        <v>18</v>
      </c>
      <c r="C7" s="4">
        <v>495</v>
      </c>
      <c r="D7" s="4">
        <v>66</v>
      </c>
      <c r="E7" s="6">
        <v>13.33</v>
      </c>
      <c r="F7" s="4">
        <v>1.78</v>
      </c>
    </row>
    <row r="8" spans="2:6" x14ac:dyDescent="0.45">
      <c r="B8" s="4" t="s">
        <v>19</v>
      </c>
      <c r="C8" s="4">
        <v>1336</v>
      </c>
      <c r="D8" s="4">
        <v>176</v>
      </c>
      <c r="E8" s="6">
        <v>13.17</v>
      </c>
      <c r="F8" s="4">
        <v>2</v>
      </c>
    </row>
    <row r="9" spans="2:6" x14ac:dyDescent="0.45">
      <c r="B9" s="4" t="s">
        <v>6</v>
      </c>
      <c r="C9" s="4">
        <v>3380</v>
      </c>
      <c r="D9" s="4">
        <v>396</v>
      </c>
      <c r="E9" s="6">
        <v>11.72</v>
      </c>
      <c r="F9" s="4">
        <v>1.41</v>
      </c>
    </row>
    <row r="10" spans="2:6" x14ac:dyDescent="0.45">
      <c r="B10" s="4" t="s">
        <v>1</v>
      </c>
      <c r="C10" s="4">
        <v>12852</v>
      </c>
      <c r="D10" s="4">
        <v>1495</v>
      </c>
      <c r="E10" s="6">
        <v>11.63</v>
      </c>
      <c r="F10" s="4">
        <v>1.57</v>
      </c>
    </row>
    <row r="11" spans="2:6" x14ac:dyDescent="0.45">
      <c r="B11" s="4" t="s">
        <v>20</v>
      </c>
      <c r="C11" s="4">
        <v>975</v>
      </c>
      <c r="D11" s="4">
        <v>106</v>
      </c>
      <c r="E11" s="6">
        <v>10.87</v>
      </c>
      <c r="F11" s="4">
        <v>1.39</v>
      </c>
    </row>
    <row r="12" spans="2:6" x14ac:dyDescent="0.45">
      <c r="B12" s="4" t="s">
        <v>21</v>
      </c>
      <c r="C12" s="4">
        <v>46</v>
      </c>
      <c r="D12" s="4">
        <v>5</v>
      </c>
      <c r="E12" s="6">
        <v>10.87</v>
      </c>
      <c r="F12" s="4">
        <v>3.96</v>
      </c>
    </row>
    <row r="13" spans="2:6" x14ac:dyDescent="0.45">
      <c r="B13" s="4" t="s">
        <v>9</v>
      </c>
      <c r="C13" s="4">
        <v>2033</v>
      </c>
      <c r="D13" s="4">
        <v>214</v>
      </c>
      <c r="E13" s="6">
        <v>10.53</v>
      </c>
      <c r="F13" s="4">
        <v>1.19</v>
      </c>
    </row>
    <row r="14" spans="2:6" x14ac:dyDescent="0.45">
      <c r="B14" s="4" t="s">
        <v>22</v>
      </c>
      <c r="C14" s="4">
        <v>536</v>
      </c>
      <c r="D14" s="4">
        <v>54</v>
      </c>
      <c r="E14" s="6">
        <v>10.07</v>
      </c>
      <c r="F14" s="4">
        <v>1.04</v>
      </c>
    </row>
    <row r="15" spans="2:6" x14ac:dyDescent="0.45">
      <c r="B15" s="4" t="s">
        <v>23</v>
      </c>
      <c r="C15" s="4">
        <v>280</v>
      </c>
      <c r="D15" s="4">
        <v>27</v>
      </c>
      <c r="E15" s="6">
        <v>9.64</v>
      </c>
      <c r="F15" s="4">
        <v>0.63</v>
      </c>
    </row>
    <row r="16" spans="2:6" x14ac:dyDescent="0.45">
      <c r="B16" s="4" t="s">
        <v>24</v>
      </c>
      <c r="C16" s="4">
        <v>715</v>
      </c>
      <c r="D16" s="4">
        <v>68</v>
      </c>
      <c r="E16" s="6">
        <v>9.51</v>
      </c>
      <c r="F16" s="4">
        <v>0.79</v>
      </c>
    </row>
    <row r="17" spans="2:6" x14ac:dyDescent="0.45">
      <c r="B17" s="4" t="s">
        <v>25</v>
      </c>
      <c r="C17" s="4">
        <v>1652</v>
      </c>
      <c r="D17" s="4">
        <v>153</v>
      </c>
      <c r="E17" s="6">
        <v>9.26</v>
      </c>
      <c r="F17" s="4">
        <v>1.1100000000000001</v>
      </c>
    </row>
    <row r="18" spans="2:6" x14ac:dyDescent="0.45">
      <c r="B18" s="4" t="s">
        <v>26</v>
      </c>
      <c r="C18" s="4">
        <v>485</v>
      </c>
      <c r="D18" s="4">
        <v>44</v>
      </c>
      <c r="E18" s="6">
        <v>9.07</v>
      </c>
      <c r="F18" s="4">
        <v>1.31</v>
      </c>
    </row>
    <row r="19" spans="2:6" x14ac:dyDescent="0.45">
      <c r="B19" s="4" t="s">
        <v>7</v>
      </c>
      <c r="C19" s="4">
        <v>3637</v>
      </c>
      <c r="D19" s="4">
        <v>291</v>
      </c>
      <c r="E19" s="6">
        <v>8</v>
      </c>
      <c r="F19" s="4">
        <v>0.67</v>
      </c>
    </row>
    <row r="20" spans="2:6" x14ac:dyDescent="0.45">
      <c r="B20" s="4" t="s">
        <v>4</v>
      </c>
      <c r="C20" s="4">
        <v>2020</v>
      </c>
      <c r="D20" s="4">
        <v>128</v>
      </c>
      <c r="E20" s="6">
        <v>6.34</v>
      </c>
      <c r="F20" s="4">
        <v>0.72</v>
      </c>
    </row>
    <row r="21" spans="2:6" x14ac:dyDescent="0.45">
      <c r="B21" s="4" t="s">
        <v>3</v>
      </c>
      <c r="C21" s="4">
        <v>5466</v>
      </c>
      <c r="D21" s="4">
        <v>325</v>
      </c>
      <c r="E21" s="6">
        <v>5.95</v>
      </c>
      <c r="F21" s="4">
        <v>0.61</v>
      </c>
    </row>
    <row r="22" spans="2:6" x14ac:dyDescent="0.45">
      <c r="B22" s="4" t="s">
        <v>27</v>
      </c>
      <c r="C22" s="4">
        <v>907</v>
      </c>
      <c r="D22" s="4">
        <v>53</v>
      </c>
      <c r="E22" s="6">
        <v>5.84</v>
      </c>
      <c r="F22" s="4">
        <v>0.62</v>
      </c>
    </row>
    <row r="23" spans="2:6" x14ac:dyDescent="0.45">
      <c r="B23" s="4" t="s">
        <v>8</v>
      </c>
      <c r="C23" s="4">
        <v>2140</v>
      </c>
      <c r="D23" s="4">
        <v>118</v>
      </c>
      <c r="E23" s="6">
        <v>5.51</v>
      </c>
      <c r="F23" s="4">
        <v>0.41</v>
      </c>
    </row>
    <row r="24" spans="2:6" x14ac:dyDescent="0.45">
      <c r="B24" s="4" t="s">
        <v>2</v>
      </c>
      <c r="C24" s="4">
        <v>11635</v>
      </c>
      <c r="D24" s="4">
        <v>520</v>
      </c>
      <c r="E24" s="6">
        <v>4.47</v>
      </c>
      <c r="F24" s="4">
        <v>0.38</v>
      </c>
    </row>
    <row r="25" spans="2:6" x14ac:dyDescent="0.45">
      <c r="B25" s="4" t="s">
        <v>0</v>
      </c>
      <c r="C25" s="4">
        <v>41746</v>
      </c>
      <c r="D25" s="4">
        <v>1820</v>
      </c>
      <c r="E25" s="6">
        <v>4.3600000000000003</v>
      </c>
      <c r="F25" s="4">
        <v>0.36</v>
      </c>
    </row>
    <row r="26" spans="2:6" x14ac:dyDescent="0.45">
      <c r="B26" s="4" t="s">
        <v>5</v>
      </c>
      <c r="C26" s="4">
        <v>5045</v>
      </c>
      <c r="D26" s="4">
        <v>199</v>
      </c>
      <c r="E26" s="6">
        <v>3.94</v>
      </c>
      <c r="F26" s="4">
        <v>0.33</v>
      </c>
    </row>
    <row r="27" spans="2:6" x14ac:dyDescent="0.45">
      <c r="B27" s="4" t="s">
        <v>28</v>
      </c>
      <c r="C27" s="4">
        <v>81</v>
      </c>
      <c r="D27" s="4">
        <v>3</v>
      </c>
      <c r="E27" s="6">
        <v>3.7</v>
      </c>
      <c r="F27" s="4">
        <v>0.69</v>
      </c>
    </row>
    <row r="28" spans="2:6" x14ac:dyDescent="0.45">
      <c r="B28" s="4" t="s">
        <v>29</v>
      </c>
      <c r="C28" s="4">
        <v>68</v>
      </c>
      <c r="D28" s="4">
        <v>2</v>
      </c>
      <c r="E28" s="6">
        <v>2.94</v>
      </c>
      <c r="F28" s="4">
        <v>2.13</v>
      </c>
    </row>
    <row r="29" spans="2:6" x14ac:dyDescent="0.45">
      <c r="B29" s="4" t="s">
        <v>30</v>
      </c>
      <c r="C29" s="4">
        <v>253</v>
      </c>
      <c r="D29" s="4">
        <v>7</v>
      </c>
      <c r="E29" s="6">
        <v>2.77</v>
      </c>
      <c r="F29" s="4">
        <v>0.15</v>
      </c>
    </row>
    <row r="30" spans="2:6" x14ac:dyDescent="0.45">
      <c r="B30" s="1" t="s">
        <v>31</v>
      </c>
      <c r="C30" s="1">
        <v>148</v>
      </c>
      <c r="D30" s="1">
        <v>4</v>
      </c>
      <c r="E30" s="5">
        <v>2.7</v>
      </c>
      <c r="F30" s="1">
        <v>0.82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D2A0-0218-4E69-9E58-A7F0E26B3C69}">
  <dimension ref="B3:N30"/>
  <sheetViews>
    <sheetView showGridLines="0" zoomScaleNormal="100" workbookViewId="0"/>
  </sheetViews>
  <sheetFormatPr defaultRowHeight="14.25" x14ac:dyDescent="0.45"/>
  <cols>
    <col min="1" max="2" width="9.06640625" style="17"/>
    <col min="3" max="6" width="15.59765625" style="17" customWidth="1"/>
    <col min="7" max="7" width="19.3984375" style="17" bestFit="1" customWidth="1"/>
    <col min="8" max="9" width="15.59765625" style="17" customWidth="1"/>
    <col min="10" max="10" width="9.06640625" style="17"/>
    <col min="11" max="11" width="9.06640625" style="1"/>
    <col min="12" max="12" width="14.796875" style="17" bestFit="1" customWidth="1"/>
    <col min="13" max="14" width="14.86328125" style="17" bestFit="1" customWidth="1"/>
    <col min="15" max="16384" width="9.06640625" style="17"/>
  </cols>
  <sheetData>
    <row r="3" spans="2:14" x14ac:dyDescent="0.45">
      <c r="B3" s="16" t="s">
        <v>60</v>
      </c>
      <c r="C3" s="3" t="s">
        <v>57</v>
      </c>
      <c r="D3" s="3" t="s">
        <v>90</v>
      </c>
      <c r="E3" s="3" t="s">
        <v>14</v>
      </c>
      <c r="F3" s="3" t="s">
        <v>58</v>
      </c>
      <c r="G3" s="3" t="s">
        <v>91</v>
      </c>
      <c r="H3" s="3" t="s">
        <v>88</v>
      </c>
      <c r="I3" s="3" t="s">
        <v>59</v>
      </c>
      <c r="J3" s="16"/>
      <c r="K3" s="16" t="s">
        <v>89</v>
      </c>
      <c r="L3" s="16" t="str">
        <f>C3</f>
        <v xml:space="preserve">State </v>
      </c>
      <c r="M3" s="16" t="str">
        <f>E3</f>
        <v>Total Orders</v>
      </c>
      <c r="N3" s="16"/>
    </row>
    <row r="4" spans="2:14" x14ac:dyDescent="0.45">
      <c r="B4" s="18" t="s">
        <v>15</v>
      </c>
      <c r="C4" s="18" t="s">
        <v>61</v>
      </c>
      <c r="D4" s="12">
        <f>RANK(E4,E$4:E$30)</f>
        <v>20</v>
      </c>
      <c r="E4" s="1">
        <v>413</v>
      </c>
      <c r="F4" s="1">
        <v>85</v>
      </c>
      <c r="G4" s="12">
        <f>RANK(H4,H$4:H$30)</f>
        <v>1</v>
      </c>
      <c r="H4" s="1">
        <v>20.58</v>
      </c>
      <c r="I4" s="1">
        <v>1.96</v>
      </c>
      <c r="J4" s="18"/>
      <c r="K4" s="12">
        <v>1</v>
      </c>
      <c r="L4" s="12" t="str">
        <f>INDEX(C$4:C$30,MATCH($K4,$D$4:$D$30,0))</f>
        <v>São Paulo</v>
      </c>
      <c r="M4" s="12">
        <f>INDEX(E$4:E$30,MATCH($K4,$D$4:$D$30,0))</f>
        <v>41746</v>
      </c>
    </row>
    <row r="5" spans="2:14" x14ac:dyDescent="0.45">
      <c r="B5" s="18" t="s">
        <v>16</v>
      </c>
      <c r="C5" s="18" t="s">
        <v>62</v>
      </c>
      <c r="D5" s="12">
        <f t="shared" ref="D5:D30" si="0">RANK(E5,E$4:E$30)</f>
        <v>15</v>
      </c>
      <c r="E5" s="1">
        <v>747</v>
      </c>
      <c r="F5" s="1">
        <v>125</v>
      </c>
      <c r="G5" s="12">
        <f t="shared" ref="G5:G30" si="1">RANK(H5,H$4:H$30)</f>
        <v>2</v>
      </c>
      <c r="H5" s="1">
        <v>16.73</v>
      </c>
      <c r="I5" s="1">
        <v>1.76</v>
      </c>
      <c r="J5" s="18"/>
      <c r="K5" s="12">
        <f>K4+1</f>
        <v>2</v>
      </c>
      <c r="L5" s="12" t="str">
        <f t="shared" ref="L5:L8" si="2">INDEX(C$4:C$30,MATCH($K5,$D$4:$D$30,0))</f>
        <v>Rio de Janeiro</v>
      </c>
      <c r="M5" s="12">
        <f t="shared" ref="M5:M8" si="3">INDEX(E$4:E$30,MATCH($K5,$D$4:$D$30,0))</f>
        <v>12852</v>
      </c>
    </row>
    <row r="6" spans="2:14" x14ac:dyDescent="0.45">
      <c r="B6" s="18" t="s">
        <v>17</v>
      </c>
      <c r="C6" s="18" t="s">
        <v>63</v>
      </c>
      <c r="D6" s="12">
        <f t="shared" si="0"/>
        <v>21</v>
      </c>
      <c r="E6" s="1">
        <v>350</v>
      </c>
      <c r="F6" s="1">
        <v>51</v>
      </c>
      <c r="G6" s="12">
        <f t="shared" si="1"/>
        <v>3</v>
      </c>
      <c r="H6" s="1">
        <v>14.57</v>
      </c>
      <c r="I6" s="1">
        <v>2.36</v>
      </c>
      <c r="J6" s="18"/>
      <c r="K6" s="12">
        <f t="shared" ref="K6:K13" si="4">K5+1</f>
        <v>3</v>
      </c>
      <c r="L6" s="12" t="str">
        <f t="shared" si="2"/>
        <v>Minas Gerais</v>
      </c>
      <c r="M6" s="12">
        <f t="shared" si="3"/>
        <v>11635</v>
      </c>
    </row>
    <row r="7" spans="2:14" x14ac:dyDescent="0.45">
      <c r="B7" s="18" t="s">
        <v>18</v>
      </c>
      <c r="C7" s="18" t="s">
        <v>64</v>
      </c>
      <c r="D7" s="12">
        <f t="shared" si="0"/>
        <v>18</v>
      </c>
      <c r="E7" s="1">
        <v>495</v>
      </c>
      <c r="F7" s="1">
        <v>66</v>
      </c>
      <c r="G7" s="12">
        <f t="shared" si="1"/>
        <v>4</v>
      </c>
      <c r="H7" s="1">
        <v>13.33</v>
      </c>
      <c r="I7" s="1">
        <v>1.78</v>
      </c>
      <c r="J7" s="18"/>
      <c r="K7" s="12">
        <f t="shared" si="4"/>
        <v>4</v>
      </c>
      <c r="L7" s="12" t="str">
        <f t="shared" si="2"/>
        <v>Rio Grande do Sul</v>
      </c>
      <c r="M7" s="12">
        <f t="shared" si="3"/>
        <v>5466</v>
      </c>
    </row>
    <row r="8" spans="2:14" x14ac:dyDescent="0.45">
      <c r="B8" s="18" t="s">
        <v>19</v>
      </c>
      <c r="C8" s="18" t="s">
        <v>65</v>
      </c>
      <c r="D8" s="12">
        <f t="shared" si="0"/>
        <v>12</v>
      </c>
      <c r="E8" s="1">
        <v>1336</v>
      </c>
      <c r="F8" s="1">
        <v>176</v>
      </c>
      <c r="G8" s="12">
        <f t="shared" si="1"/>
        <v>5</v>
      </c>
      <c r="H8" s="1">
        <v>13.17</v>
      </c>
      <c r="I8" s="1">
        <v>2</v>
      </c>
      <c r="J8" s="18"/>
      <c r="K8" s="12">
        <f t="shared" si="4"/>
        <v>5</v>
      </c>
      <c r="L8" s="12" t="str">
        <f t="shared" si="2"/>
        <v>Paraná</v>
      </c>
      <c r="M8" s="12">
        <f t="shared" si="3"/>
        <v>5045</v>
      </c>
    </row>
    <row r="9" spans="2:14" x14ac:dyDescent="0.45">
      <c r="B9" s="18" t="s">
        <v>6</v>
      </c>
      <c r="C9" s="18" t="s">
        <v>66</v>
      </c>
      <c r="D9" s="12">
        <f t="shared" si="0"/>
        <v>7</v>
      </c>
      <c r="E9" s="1">
        <v>3380</v>
      </c>
      <c r="F9" s="1">
        <v>396</v>
      </c>
      <c r="G9" s="12">
        <f t="shared" si="1"/>
        <v>6</v>
      </c>
      <c r="H9" s="1">
        <v>11.72</v>
      </c>
      <c r="I9" s="1">
        <v>1.41</v>
      </c>
      <c r="J9" s="18"/>
      <c r="K9" s="12">
        <f t="shared" si="4"/>
        <v>6</v>
      </c>
      <c r="L9" s="12" t="str">
        <f t="shared" ref="L9:L13" si="5">INDEX(C$4:C$30,MATCH($K9,$D$4:$D$30,0))</f>
        <v>Santa Catarina</v>
      </c>
      <c r="M9" s="12">
        <f t="shared" ref="M9:M13" si="6">INDEX(E$4:E$30,MATCH($K9,$D$4:$D$30,0))</f>
        <v>3637</v>
      </c>
    </row>
    <row r="10" spans="2:14" x14ac:dyDescent="0.45">
      <c r="B10" s="18" t="s">
        <v>1</v>
      </c>
      <c r="C10" s="18" t="s">
        <v>67</v>
      </c>
      <c r="D10" s="12">
        <f t="shared" si="0"/>
        <v>2</v>
      </c>
      <c r="E10" s="1">
        <v>12852</v>
      </c>
      <c r="F10" s="1">
        <v>1495</v>
      </c>
      <c r="G10" s="12">
        <f t="shared" si="1"/>
        <v>7</v>
      </c>
      <c r="H10" s="1">
        <v>11.63</v>
      </c>
      <c r="I10" s="1">
        <v>1.57</v>
      </c>
      <c r="J10" s="18"/>
      <c r="K10" s="12">
        <f t="shared" si="4"/>
        <v>7</v>
      </c>
      <c r="L10" s="12" t="str">
        <f t="shared" si="5"/>
        <v>Bahia</v>
      </c>
      <c r="M10" s="12">
        <f t="shared" si="6"/>
        <v>3380</v>
      </c>
    </row>
    <row r="11" spans="2:14" x14ac:dyDescent="0.45">
      <c r="B11" s="18" t="s">
        <v>20</v>
      </c>
      <c r="C11" s="18" t="s">
        <v>68</v>
      </c>
      <c r="D11" s="12">
        <f t="shared" si="0"/>
        <v>13</v>
      </c>
      <c r="E11" s="1">
        <v>975</v>
      </c>
      <c r="F11" s="1">
        <v>106</v>
      </c>
      <c r="G11" s="12">
        <f t="shared" si="1"/>
        <v>8</v>
      </c>
      <c r="H11" s="1">
        <v>10.87</v>
      </c>
      <c r="I11" s="1">
        <v>1.39</v>
      </c>
      <c r="J11" s="18"/>
      <c r="K11" s="12">
        <f t="shared" si="4"/>
        <v>8</v>
      </c>
      <c r="L11" s="12" t="str">
        <f t="shared" si="5"/>
        <v>Distrito Federal</v>
      </c>
      <c r="M11" s="12">
        <f t="shared" si="6"/>
        <v>2140</v>
      </c>
    </row>
    <row r="12" spans="2:14" x14ac:dyDescent="0.45">
      <c r="B12" s="18" t="s">
        <v>21</v>
      </c>
      <c r="C12" s="18" t="s">
        <v>69</v>
      </c>
      <c r="D12" s="12">
        <f t="shared" si="0"/>
        <v>27</v>
      </c>
      <c r="E12" s="1">
        <v>46</v>
      </c>
      <c r="F12" s="1">
        <v>5</v>
      </c>
      <c r="G12" s="12">
        <f t="shared" si="1"/>
        <v>8</v>
      </c>
      <c r="H12" s="1">
        <v>10.87</v>
      </c>
      <c r="I12" s="1">
        <v>3.96</v>
      </c>
      <c r="J12" s="18"/>
      <c r="K12" s="12">
        <f t="shared" si="4"/>
        <v>9</v>
      </c>
      <c r="L12" s="12" t="str">
        <f t="shared" si="5"/>
        <v>Espírito Santo</v>
      </c>
      <c r="M12" s="12">
        <f t="shared" si="6"/>
        <v>2033</v>
      </c>
    </row>
    <row r="13" spans="2:14" x14ac:dyDescent="0.45">
      <c r="B13" s="18" t="s">
        <v>9</v>
      </c>
      <c r="C13" s="18" t="s">
        <v>70</v>
      </c>
      <c r="D13" s="12">
        <f t="shared" si="0"/>
        <v>9</v>
      </c>
      <c r="E13" s="1">
        <v>2033</v>
      </c>
      <c r="F13" s="1">
        <v>214</v>
      </c>
      <c r="G13" s="12">
        <f t="shared" si="1"/>
        <v>10</v>
      </c>
      <c r="H13" s="1">
        <v>10.53</v>
      </c>
      <c r="I13" s="1">
        <v>1.19</v>
      </c>
      <c r="J13" s="18"/>
      <c r="K13" s="12">
        <f t="shared" si="4"/>
        <v>10</v>
      </c>
      <c r="L13" s="12" t="str">
        <f t="shared" si="5"/>
        <v>Goiás</v>
      </c>
      <c r="M13" s="12">
        <f t="shared" si="6"/>
        <v>2020</v>
      </c>
    </row>
    <row r="14" spans="2:14" x14ac:dyDescent="0.45">
      <c r="B14" s="18" t="s">
        <v>22</v>
      </c>
      <c r="C14" s="18" t="s">
        <v>71</v>
      </c>
      <c r="D14" s="12">
        <f t="shared" si="0"/>
        <v>17</v>
      </c>
      <c r="E14" s="1">
        <v>536</v>
      </c>
      <c r="F14" s="1">
        <v>54</v>
      </c>
      <c r="G14" s="12">
        <f t="shared" si="1"/>
        <v>11</v>
      </c>
      <c r="H14" s="1">
        <v>10.07</v>
      </c>
      <c r="I14" s="1">
        <v>1.04</v>
      </c>
      <c r="J14" s="18"/>
    </row>
    <row r="15" spans="2:14" x14ac:dyDescent="0.45">
      <c r="B15" s="18" t="s">
        <v>23</v>
      </c>
      <c r="C15" s="18" t="s">
        <v>72</v>
      </c>
      <c r="D15" s="12">
        <f t="shared" si="0"/>
        <v>22</v>
      </c>
      <c r="E15" s="1">
        <v>280</v>
      </c>
      <c r="F15" s="1">
        <v>27</v>
      </c>
      <c r="G15" s="12">
        <f t="shared" si="1"/>
        <v>12</v>
      </c>
      <c r="H15" s="1">
        <v>9.64</v>
      </c>
      <c r="I15" s="1">
        <v>0.63</v>
      </c>
      <c r="J15" s="18"/>
      <c r="K15" s="16" t="str">
        <f>K3</f>
        <v>Rank</v>
      </c>
      <c r="L15" s="16" t="str">
        <f>L3</f>
        <v xml:space="preserve">State </v>
      </c>
      <c r="M15" s="16" t="str">
        <f>H3</f>
        <v>Delay Percentage</v>
      </c>
    </row>
    <row r="16" spans="2:14" x14ac:dyDescent="0.45">
      <c r="B16" s="18" t="s">
        <v>24</v>
      </c>
      <c r="C16" s="18" t="s">
        <v>73</v>
      </c>
      <c r="D16" s="12">
        <f t="shared" si="0"/>
        <v>16</v>
      </c>
      <c r="E16" s="1">
        <v>715</v>
      </c>
      <c r="F16" s="1">
        <v>68</v>
      </c>
      <c r="G16" s="12">
        <f t="shared" si="1"/>
        <v>13</v>
      </c>
      <c r="H16" s="1">
        <v>9.51</v>
      </c>
      <c r="I16" s="1">
        <v>0.79</v>
      </c>
      <c r="J16" s="18"/>
      <c r="K16" s="12">
        <f>K4</f>
        <v>1</v>
      </c>
      <c r="L16" s="12" t="str">
        <f>INDEX(C$4:C$30,MATCH($K16,$G$4:$G$30,0))</f>
        <v>Alagoas</v>
      </c>
      <c r="M16" s="12">
        <f>INDEX(H$4:H$30,MATCH($K16,$G$4:$G$30,0))</f>
        <v>20.58</v>
      </c>
    </row>
    <row r="17" spans="2:13" x14ac:dyDescent="0.45">
      <c r="B17" s="18" t="s">
        <v>25</v>
      </c>
      <c r="C17" s="18" t="s">
        <v>74</v>
      </c>
      <c r="D17" s="12">
        <f t="shared" si="0"/>
        <v>11</v>
      </c>
      <c r="E17" s="1">
        <v>1652</v>
      </c>
      <c r="F17" s="1">
        <v>153</v>
      </c>
      <c r="G17" s="12">
        <f t="shared" si="1"/>
        <v>14</v>
      </c>
      <c r="H17" s="1">
        <v>9.26</v>
      </c>
      <c r="I17" s="1">
        <v>1.1100000000000001</v>
      </c>
      <c r="J17" s="18"/>
      <c r="K17" s="12">
        <f>K5</f>
        <v>2</v>
      </c>
      <c r="L17" s="12" t="str">
        <f t="shared" ref="L17:L20" si="7">INDEX(C$4:C$30,MATCH($K17,$G$4:$G$30,0))</f>
        <v>Maranhão</v>
      </c>
      <c r="M17" s="12">
        <f t="shared" ref="M17:M20" si="8">INDEX(H$4:H$30,MATCH($K17,$G$4:$G$30,0))</f>
        <v>16.73</v>
      </c>
    </row>
    <row r="18" spans="2:13" x14ac:dyDescent="0.45">
      <c r="B18" s="18" t="s">
        <v>26</v>
      </c>
      <c r="C18" s="18" t="s">
        <v>75</v>
      </c>
      <c r="D18" s="12">
        <f t="shared" si="0"/>
        <v>19</v>
      </c>
      <c r="E18" s="1">
        <v>485</v>
      </c>
      <c r="F18" s="1">
        <v>44</v>
      </c>
      <c r="G18" s="12">
        <f t="shared" si="1"/>
        <v>15</v>
      </c>
      <c r="H18" s="1">
        <v>9.07</v>
      </c>
      <c r="I18" s="1">
        <v>1.31</v>
      </c>
      <c r="J18" s="18"/>
      <c r="K18" s="12">
        <f>K6</f>
        <v>3</v>
      </c>
      <c r="L18" s="12" t="str">
        <f t="shared" si="7"/>
        <v>Sergipe</v>
      </c>
      <c r="M18" s="12">
        <f t="shared" si="8"/>
        <v>14.57</v>
      </c>
    </row>
    <row r="19" spans="2:13" x14ac:dyDescent="0.45">
      <c r="B19" s="18" t="s">
        <v>7</v>
      </c>
      <c r="C19" s="18" t="s">
        <v>76</v>
      </c>
      <c r="D19" s="12">
        <f t="shared" si="0"/>
        <v>6</v>
      </c>
      <c r="E19" s="1">
        <v>3637</v>
      </c>
      <c r="F19" s="1">
        <v>291</v>
      </c>
      <c r="G19" s="12">
        <f t="shared" si="1"/>
        <v>16</v>
      </c>
      <c r="H19" s="1">
        <v>8</v>
      </c>
      <c r="I19" s="1">
        <v>0.67</v>
      </c>
      <c r="J19" s="18"/>
      <c r="K19" s="12">
        <f>K7</f>
        <v>4</v>
      </c>
      <c r="L19" s="12" t="str">
        <f t="shared" si="7"/>
        <v>Piauí</v>
      </c>
      <c r="M19" s="12">
        <f t="shared" si="8"/>
        <v>13.33</v>
      </c>
    </row>
    <row r="20" spans="2:13" x14ac:dyDescent="0.45">
      <c r="B20" s="18" t="s">
        <v>4</v>
      </c>
      <c r="C20" s="18" t="s">
        <v>77</v>
      </c>
      <c r="D20" s="12">
        <f t="shared" si="0"/>
        <v>10</v>
      </c>
      <c r="E20" s="1">
        <v>2020</v>
      </c>
      <c r="F20" s="1">
        <v>128</v>
      </c>
      <c r="G20" s="12">
        <f t="shared" si="1"/>
        <v>17</v>
      </c>
      <c r="H20" s="1">
        <v>6.34</v>
      </c>
      <c r="I20" s="1">
        <v>0.72</v>
      </c>
      <c r="J20" s="18"/>
      <c r="K20" s="12">
        <f>K8</f>
        <v>5</v>
      </c>
      <c r="L20" s="12" t="str">
        <f t="shared" si="7"/>
        <v>Ceará</v>
      </c>
      <c r="M20" s="12">
        <f t="shared" si="8"/>
        <v>13.17</v>
      </c>
    </row>
    <row r="21" spans="2:13" x14ac:dyDescent="0.45">
      <c r="B21" s="18" t="s">
        <v>3</v>
      </c>
      <c r="C21" s="18" t="s">
        <v>78</v>
      </c>
      <c r="D21" s="12">
        <f t="shared" si="0"/>
        <v>4</v>
      </c>
      <c r="E21" s="1">
        <v>5466</v>
      </c>
      <c r="F21" s="1">
        <v>325</v>
      </c>
      <c r="G21" s="12">
        <f t="shared" si="1"/>
        <v>18</v>
      </c>
      <c r="H21" s="1">
        <v>5.95</v>
      </c>
      <c r="I21" s="1">
        <v>0.61</v>
      </c>
      <c r="J21" s="18"/>
      <c r="K21" s="12">
        <f t="shared" ref="K21:K25" si="9">K9</f>
        <v>6</v>
      </c>
      <c r="L21" s="12" t="str">
        <f t="shared" ref="L21:L25" si="10">INDEX(C$4:C$30,MATCH($K21,$G$4:$G$30,0))</f>
        <v>Bahia</v>
      </c>
      <c r="M21" s="12">
        <f t="shared" ref="M21:M25" si="11">INDEX(H$4:H$30,MATCH($K21,$G$4:$G$30,0))</f>
        <v>11.72</v>
      </c>
    </row>
    <row r="22" spans="2:13" x14ac:dyDescent="0.45">
      <c r="B22" s="18" t="s">
        <v>27</v>
      </c>
      <c r="C22" s="18" t="s">
        <v>79</v>
      </c>
      <c r="D22" s="12">
        <f t="shared" si="0"/>
        <v>14</v>
      </c>
      <c r="E22" s="1">
        <v>907</v>
      </c>
      <c r="F22" s="1">
        <v>53</v>
      </c>
      <c r="G22" s="12">
        <f t="shared" si="1"/>
        <v>19</v>
      </c>
      <c r="H22" s="1">
        <v>5.84</v>
      </c>
      <c r="I22" s="1">
        <v>0.62</v>
      </c>
      <c r="J22" s="18"/>
      <c r="K22" s="12">
        <f t="shared" si="9"/>
        <v>7</v>
      </c>
      <c r="L22" s="12" t="str">
        <f t="shared" si="10"/>
        <v>Rio de Janeiro</v>
      </c>
      <c r="M22" s="12">
        <f t="shared" si="11"/>
        <v>11.63</v>
      </c>
    </row>
    <row r="23" spans="2:13" x14ac:dyDescent="0.45">
      <c r="B23" s="18" t="s">
        <v>8</v>
      </c>
      <c r="C23" s="18" t="s">
        <v>80</v>
      </c>
      <c r="D23" s="12">
        <f t="shared" si="0"/>
        <v>8</v>
      </c>
      <c r="E23" s="1">
        <v>2140</v>
      </c>
      <c r="F23" s="1">
        <v>118</v>
      </c>
      <c r="G23" s="12">
        <f t="shared" si="1"/>
        <v>20</v>
      </c>
      <c r="H23" s="1">
        <v>5.51</v>
      </c>
      <c r="I23" s="1">
        <v>0.41</v>
      </c>
      <c r="J23" s="18"/>
      <c r="K23" s="12">
        <f t="shared" si="9"/>
        <v>8</v>
      </c>
      <c r="L23" s="12" t="str">
        <f t="shared" si="10"/>
        <v>Pará</v>
      </c>
      <c r="M23" s="12">
        <f t="shared" si="11"/>
        <v>10.87</v>
      </c>
    </row>
    <row r="24" spans="2:13" x14ac:dyDescent="0.45">
      <c r="B24" s="18" t="s">
        <v>2</v>
      </c>
      <c r="C24" s="18" t="s">
        <v>81</v>
      </c>
      <c r="D24" s="12">
        <f t="shared" si="0"/>
        <v>3</v>
      </c>
      <c r="E24" s="1">
        <v>11635</v>
      </c>
      <c r="F24" s="1">
        <v>520</v>
      </c>
      <c r="G24" s="12">
        <f t="shared" si="1"/>
        <v>21</v>
      </c>
      <c r="H24" s="1">
        <v>4.47</v>
      </c>
      <c r="I24" s="1">
        <v>0.38</v>
      </c>
      <c r="J24" s="18"/>
      <c r="K24" s="12">
        <f t="shared" si="9"/>
        <v>9</v>
      </c>
      <c r="L24" s="19" t="s">
        <v>69</v>
      </c>
      <c r="M24" s="19">
        <v>10.87</v>
      </c>
    </row>
    <row r="25" spans="2:13" x14ac:dyDescent="0.45">
      <c r="B25" s="18" t="s">
        <v>0</v>
      </c>
      <c r="C25" s="18" t="s">
        <v>82</v>
      </c>
      <c r="D25" s="12">
        <f t="shared" si="0"/>
        <v>1</v>
      </c>
      <c r="E25" s="1">
        <v>41746</v>
      </c>
      <c r="F25" s="1">
        <v>1820</v>
      </c>
      <c r="G25" s="12">
        <f t="shared" si="1"/>
        <v>22</v>
      </c>
      <c r="H25" s="1">
        <v>4.3600000000000003</v>
      </c>
      <c r="I25" s="1">
        <v>0.36</v>
      </c>
      <c r="J25" s="18"/>
      <c r="K25" s="12">
        <f t="shared" si="9"/>
        <v>10</v>
      </c>
      <c r="L25" s="12" t="str">
        <f t="shared" si="10"/>
        <v>Espírito Santo</v>
      </c>
      <c r="M25" s="12">
        <f t="shared" si="11"/>
        <v>10.53</v>
      </c>
    </row>
    <row r="26" spans="2:13" x14ac:dyDescent="0.45">
      <c r="B26" s="18" t="s">
        <v>5</v>
      </c>
      <c r="C26" s="18" t="s">
        <v>83</v>
      </c>
      <c r="D26" s="12">
        <f t="shared" si="0"/>
        <v>5</v>
      </c>
      <c r="E26" s="1">
        <v>5045</v>
      </c>
      <c r="F26" s="1">
        <v>199</v>
      </c>
      <c r="G26" s="12">
        <f t="shared" si="1"/>
        <v>23</v>
      </c>
      <c r="H26" s="1">
        <v>3.94</v>
      </c>
      <c r="I26" s="1">
        <v>0.33</v>
      </c>
      <c r="J26" s="18"/>
      <c r="K26" s="12"/>
      <c r="L26" s="18"/>
    </row>
    <row r="27" spans="2:13" x14ac:dyDescent="0.45">
      <c r="B27" s="18" t="s">
        <v>28</v>
      </c>
      <c r="C27" s="18" t="s">
        <v>84</v>
      </c>
      <c r="D27" s="12">
        <f t="shared" si="0"/>
        <v>25</v>
      </c>
      <c r="E27" s="1">
        <v>81</v>
      </c>
      <c r="F27" s="1">
        <v>3</v>
      </c>
      <c r="G27" s="12">
        <f t="shared" si="1"/>
        <v>24</v>
      </c>
      <c r="H27" s="1">
        <v>3.7</v>
      </c>
      <c r="I27" s="1">
        <v>0.69</v>
      </c>
      <c r="J27" s="18"/>
      <c r="K27" s="12"/>
      <c r="L27" s="18"/>
    </row>
    <row r="28" spans="2:13" x14ac:dyDescent="0.45">
      <c r="B28" s="18" t="s">
        <v>29</v>
      </c>
      <c r="C28" s="18" t="s">
        <v>85</v>
      </c>
      <c r="D28" s="12">
        <f t="shared" si="0"/>
        <v>26</v>
      </c>
      <c r="E28" s="1">
        <v>68</v>
      </c>
      <c r="F28" s="1">
        <v>2</v>
      </c>
      <c r="G28" s="12">
        <f t="shared" si="1"/>
        <v>25</v>
      </c>
      <c r="H28" s="1">
        <v>2.94</v>
      </c>
      <c r="I28" s="1">
        <v>2.13</v>
      </c>
      <c r="J28" s="18"/>
      <c r="K28" s="12"/>
      <c r="L28" s="18"/>
    </row>
    <row r="29" spans="2:13" x14ac:dyDescent="0.45">
      <c r="B29" s="18" t="s">
        <v>30</v>
      </c>
      <c r="C29" s="18" t="s">
        <v>86</v>
      </c>
      <c r="D29" s="12">
        <f t="shared" si="0"/>
        <v>23</v>
      </c>
      <c r="E29" s="1">
        <v>253</v>
      </c>
      <c r="F29" s="1">
        <v>7</v>
      </c>
      <c r="G29" s="12">
        <f t="shared" si="1"/>
        <v>26</v>
      </c>
      <c r="H29" s="1">
        <v>2.77</v>
      </c>
      <c r="I29" s="1">
        <v>0.15</v>
      </c>
      <c r="J29" s="18"/>
      <c r="K29" s="12"/>
      <c r="L29" s="18"/>
    </row>
    <row r="30" spans="2:13" x14ac:dyDescent="0.45">
      <c r="B30" s="18" t="s">
        <v>31</v>
      </c>
      <c r="C30" s="18" t="s">
        <v>87</v>
      </c>
      <c r="D30" s="12">
        <f t="shared" si="0"/>
        <v>24</v>
      </c>
      <c r="E30" s="1">
        <v>148</v>
      </c>
      <c r="F30" s="1">
        <v>4</v>
      </c>
      <c r="G30" s="12">
        <f t="shared" si="1"/>
        <v>27</v>
      </c>
      <c r="H30" s="1">
        <v>2.7</v>
      </c>
      <c r="I30" s="1">
        <v>0.82</v>
      </c>
      <c r="J30" s="18"/>
      <c r="K30" s="12"/>
      <c r="L30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5A8F-5C9F-4558-BBEC-F58335814CF8}">
  <dimension ref="C7:G28"/>
  <sheetViews>
    <sheetView showGridLines="0" zoomScaleNormal="100" workbookViewId="0"/>
  </sheetViews>
  <sheetFormatPr defaultRowHeight="14.25" x14ac:dyDescent="0.45"/>
  <cols>
    <col min="3" max="6" width="15.59765625" customWidth="1"/>
  </cols>
  <sheetData>
    <row r="7" spans="3:7" x14ac:dyDescent="0.45">
      <c r="C7" s="3" t="s">
        <v>10</v>
      </c>
      <c r="D7" s="3" t="s">
        <v>11</v>
      </c>
      <c r="E7" s="3" t="s">
        <v>13</v>
      </c>
      <c r="F7" s="3" t="s">
        <v>12</v>
      </c>
      <c r="G7" s="3" t="s">
        <v>13</v>
      </c>
    </row>
    <row r="8" spans="3:7" x14ac:dyDescent="0.45">
      <c r="C8" s="1" t="s">
        <v>0</v>
      </c>
      <c r="D8" s="2">
        <f>ROUND(F8/G8*E8,0)</f>
        <v>117</v>
      </c>
      <c r="E8" s="1">
        <v>247</v>
      </c>
      <c r="F8" s="2">
        <v>20000</v>
      </c>
      <c r="G8" s="1">
        <v>42182.1</v>
      </c>
    </row>
    <row r="9" spans="3:7" x14ac:dyDescent="0.45">
      <c r="C9" s="4" t="s">
        <v>1</v>
      </c>
      <c r="D9" s="4">
        <f t="shared" ref="D9:D17" si="0">E9</f>
        <v>64</v>
      </c>
      <c r="E9" s="4">
        <v>64</v>
      </c>
      <c r="F9" s="4">
        <f t="shared" ref="F9:F17" si="1">G9</f>
        <v>13700.8</v>
      </c>
      <c r="G9" s="4">
        <v>13700.8</v>
      </c>
    </row>
    <row r="10" spans="3:7" x14ac:dyDescent="0.45">
      <c r="C10" s="4" t="s">
        <v>2</v>
      </c>
      <c r="D10" s="4">
        <f t="shared" si="0"/>
        <v>47</v>
      </c>
      <c r="E10" s="4">
        <v>47</v>
      </c>
      <c r="F10" s="4">
        <f t="shared" si="1"/>
        <v>12894.9</v>
      </c>
      <c r="G10" s="4">
        <v>12894.9</v>
      </c>
    </row>
    <row r="11" spans="3:7" x14ac:dyDescent="0.45">
      <c r="C11" s="4" t="s">
        <v>3</v>
      </c>
      <c r="D11" s="4">
        <f t="shared" si="0"/>
        <v>16</v>
      </c>
      <c r="E11" s="4">
        <v>16</v>
      </c>
      <c r="F11" s="4">
        <f t="shared" si="1"/>
        <v>8265.42</v>
      </c>
      <c r="G11" s="4">
        <v>8265.42</v>
      </c>
    </row>
    <row r="12" spans="3:7" x14ac:dyDescent="0.45">
      <c r="C12" s="4" t="s">
        <v>4</v>
      </c>
      <c r="D12" s="4">
        <f t="shared" si="0"/>
        <v>9</v>
      </c>
      <c r="E12" s="4">
        <v>9</v>
      </c>
      <c r="F12" s="4">
        <f t="shared" si="1"/>
        <v>7162.56</v>
      </c>
      <c r="G12" s="4">
        <v>7162.56</v>
      </c>
    </row>
    <row r="13" spans="3:7" x14ac:dyDescent="0.45">
      <c r="C13" s="4" t="s">
        <v>5</v>
      </c>
      <c r="D13" s="4">
        <f t="shared" si="0"/>
        <v>16</v>
      </c>
      <c r="E13" s="4">
        <v>16</v>
      </c>
      <c r="F13" s="4">
        <f t="shared" si="1"/>
        <v>6738.83</v>
      </c>
      <c r="G13" s="4">
        <v>6738.83</v>
      </c>
    </row>
    <row r="14" spans="3:7" x14ac:dyDescent="0.45">
      <c r="C14" s="4" t="s">
        <v>6</v>
      </c>
      <c r="D14" s="4">
        <f t="shared" si="0"/>
        <v>14</v>
      </c>
      <c r="E14" s="4">
        <v>14</v>
      </c>
      <c r="F14" s="4">
        <f t="shared" si="1"/>
        <v>4598.01</v>
      </c>
      <c r="G14" s="4">
        <v>4598.01</v>
      </c>
    </row>
    <row r="15" spans="3:7" x14ac:dyDescent="0.45">
      <c r="C15" s="4" t="s">
        <v>7</v>
      </c>
      <c r="D15" s="4">
        <f t="shared" si="0"/>
        <v>13</v>
      </c>
      <c r="E15" s="4">
        <v>13</v>
      </c>
      <c r="F15" s="4">
        <f t="shared" si="1"/>
        <v>2189.9</v>
      </c>
      <c r="G15" s="4">
        <v>2189.9</v>
      </c>
    </row>
    <row r="16" spans="3:7" x14ac:dyDescent="0.45">
      <c r="C16" s="4" t="s">
        <v>8</v>
      </c>
      <c r="D16" s="4">
        <f t="shared" si="0"/>
        <v>5</v>
      </c>
      <c r="E16" s="4">
        <v>5</v>
      </c>
      <c r="F16" s="4">
        <f t="shared" si="1"/>
        <v>1902.23</v>
      </c>
      <c r="G16" s="4">
        <v>1902.23</v>
      </c>
    </row>
    <row r="17" spans="3:7" x14ac:dyDescent="0.45">
      <c r="C17" s="1" t="s">
        <v>9</v>
      </c>
      <c r="D17" s="1">
        <f t="shared" si="0"/>
        <v>7</v>
      </c>
      <c r="E17" s="1">
        <v>7</v>
      </c>
      <c r="F17" s="1">
        <f t="shared" si="1"/>
        <v>1720.88</v>
      </c>
      <c r="G17" s="1">
        <v>1720.88</v>
      </c>
    </row>
    <row r="18" spans="3:7" x14ac:dyDescent="0.45">
      <c r="C18" s="1"/>
      <c r="D18" s="1"/>
      <c r="E18" s="1"/>
      <c r="F18" s="1"/>
      <c r="G18" s="1"/>
    </row>
    <row r="19" spans="3:7" x14ac:dyDescent="0.45">
      <c r="C19" s="1"/>
      <c r="D19" s="1"/>
      <c r="E19" s="1"/>
      <c r="F19" s="1"/>
      <c r="G19" s="1"/>
    </row>
    <row r="20" spans="3:7" x14ac:dyDescent="0.45">
      <c r="C20" s="1"/>
      <c r="D20" s="1"/>
      <c r="E20" s="1"/>
      <c r="F20" s="1"/>
      <c r="G20" s="1"/>
    </row>
    <row r="21" spans="3:7" x14ac:dyDescent="0.45">
      <c r="C21" s="1"/>
      <c r="D21" s="1"/>
      <c r="E21" s="1"/>
      <c r="F21" s="1"/>
      <c r="G21" s="1"/>
    </row>
    <row r="22" spans="3:7" x14ac:dyDescent="0.45">
      <c r="C22" s="1"/>
      <c r="D22" s="1"/>
      <c r="E22" s="1"/>
      <c r="F22" s="1"/>
      <c r="G22" s="1"/>
    </row>
    <row r="23" spans="3:7" x14ac:dyDescent="0.45">
      <c r="C23" s="1"/>
      <c r="D23" s="1"/>
      <c r="E23" s="1"/>
      <c r="F23" s="1"/>
      <c r="G23" s="1"/>
    </row>
    <row r="24" spans="3:7" x14ac:dyDescent="0.45">
      <c r="C24" s="1"/>
      <c r="D24" s="1"/>
      <c r="E24" s="1"/>
      <c r="F24" s="1"/>
      <c r="G24" s="1"/>
    </row>
    <row r="25" spans="3:7" x14ac:dyDescent="0.45">
      <c r="C25" s="1"/>
      <c r="D25" s="1"/>
      <c r="E25" s="1"/>
      <c r="F25" s="1"/>
      <c r="G25" s="1"/>
    </row>
    <row r="26" spans="3:7" x14ac:dyDescent="0.45">
      <c r="C26" s="1"/>
      <c r="D26" s="1"/>
      <c r="E26" s="1"/>
      <c r="F26" s="1"/>
      <c r="G26" s="1"/>
    </row>
    <row r="27" spans="3:7" x14ac:dyDescent="0.45">
      <c r="C27" s="1"/>
      <c r="D27" s="1"/>
      <c r="E27" s="1"/>
      <c r="F27" s="1"/>
      <c r="G27" s="1"/>
    </row>
    <row r="28" spans="3:7" x14ac:dyDescent="0.45">
      <c r="C28" s="1"/>
      <c r="D28" s="1"/>
      <c r="E28" s="1"/>
      <c r="F28" s="1"/>
      <c r="G28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I T 9 W q X j x s u m A A A A 9 w A A A B I A H A B D b 2 5 m a W c v U G F j a 2 F n Z S 5 4 b W w g o h g A K K A U A A A A A A A A A A A A A A A A A A A A A A A A A A A A h Y + x D o I w G I R f h X S n L Z X B k J 8 y O J m I M T E x r g 1 W a I Q f Q 4 v l 3 R x 8 J F 9 B j K J u D j f c 3 T f c 3 a 8 3 y I a m D i 6 6 s 6 b F l E S U k 0 B j 0 R 4 M l i n p 3 T G c k 0 z C R h U n V e p g h N E m g z 2 k p H L u n D D m v a d + R t u u Z I L z i O 3 z 1 b a o d K P I B z b / 4 d C g d Q o L T S T s X m O k o F E c j + K C c m B T C r n B L y H G w c / 2 J 4 R F X 7 u + 0 1 J j u F w D m y y w 9 w n 5 A F B L A w Q U A A I A C A B Y h P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T 9 W i i K R 7 g O A A A A E Q A A A B M A H A B G b 3 J t d W x h c y 9 T Z W N 0 a W 9 u M S 5 t I K I Y A C i g F A A A A A A A A A A A A A A A A A A A A A A A A A A A A C t O T S 7 J z M 9 T C I b Q h t Y A U E s B A i 0 A F A A C A A g A W I T 9 W q X j x s u m A A A A 9 w A A A B I A A A A A A A A A A A A A A A A A A A A A A E N v b m Z p Z y 9 Q Y W N r Y W d l L n h t b F B L A Q I t A B Q A A g A I A F i E / V o P y u m r p A A A A O k A A A A T A A A A A A A A A A A A A A A A A P I A A A B b Q 2 9 u d G V u d F 9 U e X B l c 1 0 u e G 1 s U E s B A i 0 A F A A C A A g A W I T 9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D u k B d G V l t D j 5 / D 3 a m s R C U A A A A A A g A A A A A A E G Y A A A A B A A A g A A A A 9 L Z 1 C y M 3 7 h b A u H h U Q 2 c O 2 p F h c p L I V N c q 4 O j Y h a z S H m w A A A A A D o A A A A A C A A A g A A A A r n i r J V p w 8 R g w L 0 s T P f v k s Z c 0 K x p w j H e c x w H N E q / q g A d Q A A A A g b F D d R C N 3 d H U C d h 2 b d 3 + Q p i i N t 9 N 4 b x P Q Z h p q c t L a z 1 p G A f y e S R 3 r L d i q o f A 5 e 2 r Z L X J j a 7 T s Q F w k m x h p H V 0 b Y F n g m s g / 3 o A n r 2 t T b 7 B E R p A A A A A t / s E Y N 6 U f / E I N b i q 5 Z x K + m g j l a b V h Z 0 q 1 w C N R a A 0 e 0 H o C M 9 m G P V J 1 D f w q t A B L B F e I / D k h 0 h F P r s u 1 a b j / 6 g 2 x A = = < / D a t a M a s h u p > 
</file>

<file path=customXml/itemProps1.xml><?xml version="1.0" encoding="utf-8"?>
<ds:datastoreItem xmlns:ds="http://schemas.openxmlformats.org/officeDocument/2006/customXml" ds:itemID="{1D90F229-4A0D-463D-96AB-B786D4BC5C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Section 2</vt:lpstr>
      <vt:lpstr>Section 4</vt:lpstr>
      <vt:lpstr>Section 5</vt:lpstr>
      <vt:lpstr>Section 5 (2)</vt:lpstr>
      <vt:lpstr>Section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Mohak Sudhir</dc:creator>
  <cp:lastModifiedBy>Mohak Sudhir</cp:lastModifiedBy>
  <dcterms:created xsi:type="dcterms:W3CDTF">2025-07-27T11:03:29Z</dcterms:created>
  <dcterms:modified xsi:type="dcterms:W3CDTF">2025-07-29T11:34:02Z</dcterms:modified>
</cp:coreProperties>
</file>