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730" windowHeight="10050"/>
  </bookViews>
  <sheets>
    <sheet name="Оплата" sheetId="1" r:id="rId1"/>
    <sheet name="Расходы" sheetId="2" r:id="rId2"/>
    <sheet name="Анализ 1" sheetId="3" r:id="rId3"/>
    <sheet name="Анализ 2" sheetId="4" r:id="rId4"/>
    <sheet name="Лист5" sheetId="5" r:id="rId5"/>
  </sheets>
  <calcPr calcId="144525"/>
</workbook>
</file>

<file path=xl/calcChain.xml><?xml version="1.0" encoding="utf-8"?>
<calcChain xmlns="http://schemas.openxmlformats.org/spreadsheetml/2006/main">
  <c r="B10" i="4" l="1"/>
  <c r="G10" i="4"/>
  <c r="F33" i="5" l="1"/>
  <c r="F28" i="5"/>
  <c r="F23" i="5"/>
  <c r="F18" i="5"/>
  <c r="F13" i="5"/>
  <c r="F8" i="5"/>
  <c r="F3" i="5"/>
  <c r="H8" i="4" l="1"/>
  <c r="H9" i="4"/>
  <c r="B6" i="4"/>
  <c r="F6" i="4"/>
  <c r="F10" i="4" s="1"/>
  <c r="E6" i="4"/>
  <c r="E10" i="4" s="1"/>
  <c r="D6" i="4"/>
  <c r="D10" i="4" s="1"/>
  <c r="G6" i="4"/>
  <c r="C6" i="4"/>
  <c r="H4" i="3"/>
  <c r="H7" i="3"/>
  <c r="G6" i="3"/>
  <c r="G8" i="3" s="1"/>
  <c r="F6" i="3"/>
  <c r="F8" i="3" s="1"/>
  <c r="E6" i="3"/>
  <c r="E8" i="3" s="1"/>
  <c r="D6" i="3"/>
  <c r="D8" i="3" s="1"/>
  <c r="C6" i="3"/>
  <c r="C8" i="3" s="1"/>
  <c r="B6" i="3"/>
  <c r="B8" i="3" s="1"/>
  <c r="H7" i="2"/>
  <c r="H4" i="2"/>
  <c r="C6" i="2"/>
  <c r="C8" i="2" s="1"/>
  <c r="D6" i="2"/>
  <c r="D8" i="2" s="1"/>
  <c r="E6" i="2"/>
  <c r="E8" i="2" s="1"/>
  <c r="F6" i="2"/>
  <c r="F8" i="2" s="1"/>
  <c r="G6" i="2"/>
  <c r="G8" i="2" s="1"/>
  <c r="B6" i="2"/>
  <c r="B8" i="2" s="1"/>
  <c r="C10" i="4" l="1"/>
  <c r="H6" i="4"/>
  <c r="H10" i="4" s="1"/>
  <c r="H6" i="3"/>
  <c r="H8" i="3" s="1"/>
  <c r="H6" i="2"/>
  <c r="H8" i="2" s="1"/>
</calcChain>
</file>

<file path=xl/sharedStrings.xml><?xml version="1.0" encoding="utf-8"?>
<sst xmlns="http://schemas.openxmlformats.org/spreadsheetml/2006/main" count="68" uniqueCount="28">
  <si>
    <t>Июль</t>
  </si>
  <si>
    <t>Август</t>
  </si>
  <si>
    <t>Сентябрь</t>
  </si>
  <si>
    <t>Октябрь</t>
  </si>
  <si>
    <t>Ноябрь</t>
  </si>
  <si>
    <t>Декабрь</t>
  </si>
  <si>
    <t>Отдел 10</t>
  </si>
  <si>
    <t>Отдел 11</t>
  </si>
  <si>
    <t>Отдел 12</t>
  </si>
  <si>
    <t>Отдел 13</t>
  </si>
  <si>
    <t>Всего:</t>
  </si>
  <si>
    <t>Расход Фирмы</t>
  </si>
  <si>
    <t>2-е полугодие 2011 года</t>
  </si>
  <si>
    <t>Ст. расходов</t>
  </si>
  <si>
    <t>Всего</t>
  </si>
  <si>
    <t>%</t>
  </si>
  <si>
    <t xml:space="preserve">Матзатраты </t>
  </si>
  <si>
    <t>Оплата труда</t>
  </si>
  <si>
    <t>Отчисления</t>
  </si>
  <si>
    <t xml:space="preserve">Проч. Расходы </t>
  </si>
  <si>
    <t>Годы</t>
  </si>
  <si>
    <t>Районы города</t>
  </si>
  <si>
    <t>Всего по городу</t>
  </si>
  <si>
    <t>Ленинский</t>
  </si>
  <si>
    <t>Железнодорожный</t>
  </si>
  <si>
    <t>Засвияжский</t>
  </si>
  <si>
    <t>Заволжский</t>
  </si>
  <si>
    <t>ll-е полугодие 2011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</si>
</sst>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64" formatCode="_-* #,##0.0\ &quot;₽&quot;_-;\-* #,##0.0\ &quot;₽&quot;_-;_-* &quot;-&quot;??\ &quot;₽&quot;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2" fontId="6" fillId="3" borderId="1" xfId="0" applyNumberFormat="1" applyFont="1" applyFill="1" applyBorder="1"/>
    <xf numFmtId="2" fontId="6" fillId="0" borderId="1" xfId="0" applyNumberFormat="1" applyFont="1" applyBorder="1"/>
    <xf numFmtId="10" fontId="6" fillId="0" borderId="1" xfId="0" applyNumberFormat="1" applyFont="1" applyBorder="1"/>
    <xf numFmtId="2" fontId="6" fillId="0" borderId="1" xfId="0" applyNumberFormat="1" applyFont="1" applyFill="1" applyBorder="1"/>
    <xf numFmtId="2" fontId="6" fillId="2" borderId="1" xfId="0" applyNumberFormat="1" applyFon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164" fontId="5" fillId="0" borderId="1" xfId="1" applyNumberFormat="1" applyFont="1" applyBorder="1" applyAlignment="1">
      <alignment horizontal="left" indent="32"/>
    </xf>
    <xf numFmtId="164" fontId="0" fillId="0" borderId="1" xfId="1" applyNumberFormat="1" applyFont="1" applyBorder="1" applyAlignment="1">
      <alignment horizontal="left" indent="32"/>
    </xf>
    <xf numFmtId="0" fontId="5" fillId="0" borderId="1" xfId="0" applyFont="1" applyBorder="1" applyAlignment="1">
      <alignment horizontal="left" indent="29"/>
    </xf>
    <xf numFmtId="0" fontId="4" fillId="0" borderId="1" xfId="0" applyFont="1" applyBorder="1" applyAlignment="1">
      <alignment horizontal="left" indent="29"/>
    </xf>
    <xf numFmtId="0" fontId="5" fillId="0" borderId="5" xfId="0" applyFont="1" applyBorder="1" applyAlignment="1">
      <alignment horizontal="left" indent="29"/>
    </xf>
    <xf numFmtId="0" fontId="5" fillId="0" borderId="6" xfId="0" applyFont="1" applyBorder="1" applyAlignment="1">
      <alignment horizontal="left" indent="29"/>
    </xf>
    <xf numFmtId="0" fontId="5" fillId="0" borderId="7" xfId="0" applyFont="1" applyBorder="1" applyAlignment="1">
      <alignment horizontal="left" indent="29"/>
    </xf>
    <xf numFmtId="164" fontId="5" fillId="0" borderId="0" xfId="1" applyNumberFormat="1" applyFont="1" applyAlignment="1">
      <alignment horizontal="left" indent="32"/>
    </xf>
    <xf numFmtId="164" fontId="0" fillId="0" borderId="0" xfId="1" applyNumberFormat="1" applyFont="1" applyAlignment="1">
      <alignment horizontal="left" indent="32"/>
    </xf>
    <xf numFmtId="0" fontId="5" fillId="0" borderId="0" xfId="0" applyFont="1" applyAlignment="1">
      <alignment horizontal="left" indent="29"/>
    </xf>
    <xf numFmtId="0" fontId="4" fillId="0" borderId="0" xfId="0" applyFont="1" applyAlignment="1">
      <alignment horizontal="left" indent="29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textRotation="90" wrapText="1" shrinkToFit="1"/>
    </xf>
    <xf numFmtId="0" fontId="0" fillId="0" borderId="1" xfId="0" applyBorder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s="2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8" x14ac:dyDescent="0.25">
      <c r="A2" s="2" t="s">
        <v>6</v>
      </c>
      <c r="B2" s="10">
        <v>4000</v>
      </c>
      <c r="C2" s="10">
        <v>4500</v>
      </c>
      <c r="D2" s="2">
        <v>4250</v>
      </c>
      <c r="E2" s="2">
        <v>5000</v>
      </c>
      <c r="F2" s="2">
        <v>5000</v>
      </c>
      <c r="G2" s="2">
        <v>4500</v>
      </c>
    </row>
    <row r="3" spans="1:8" x14ac:dyDescent="0.25">
      <c r="A3" s="2" t="s">
        <v>7</v>
      </c>
      <c r="B3" s="2">
        <v>5000</v>
      </c>
      <c r="C3" s="2">
        <v>5500</v>
      </c>
      <c r="D3" s="2">
        <v>5250</v>
      </c>
      <c r="E3" s="2">
        <v>6000</v>
      </c>
      <c r="F3" s="2">
        <v>6000</v>
      </c>
      <c r="G3" s="2">
        <v>5500</v>
      </c>
    </row>
    <row r="4" spans="1:8" x14ac:dyDescent="0.25">
      <c r="A4" s="2" t="s">
        <v>8</v>
      </c>
      <c r="B4" s="2">
        <v>6000</v>
      </c>
      <c r="C4" s="2">
        <v>6500</v>
      </c>
      <c r="D4" s="2">
        <v>6250</v>
      </c>
      <c r="E4" s="2">
        <v>7000</v>
      </c>
      <c r="F4" s="2">
        <v>7000</v>
      </c>
      <c r="G4" s="2">
        <v>6500</v>
      </c>
    </row>
    <row r="5" spans="1:8" x14ac:dyDescent="0.25">
      <c r="A5" s="2" t="s">
        <v>9</v>
      </c>
      <c r="B5" s="2">
        <v>5000</v>
      </c>
      <c r="C5" s="2">
        <v>5500</v>
      </c>
      <c r="D5" s="2">
        <v>5250</v>
      </c>
      <c r="E5" s="2">
        <v>6000</v>
      </c>
      <c r="F5" s="2">
        <v>6000</v>
      </c>
      <c r="G5" s="2">
        <v>5500</v>
      </c>
    </row>
    <row r="6" spans="1:8" ht="20.25" x14ac:dyDescent="0.3">
      <c r="A6" s="2" t="s">
        <v>10</v>
      </c>
      <c r="B6" s="2">
        <v>20000</v>
      </c>
      <c r="C6" s="2">
        <v>22000</v>
      </c>
      <c r="D6" s="2">
        <v>21000</v>
      </c>
      <c r="E6" s="2">
        <v>24000</v>
      </c>
      <c r="F6" s="2">
        <v>24000</v>
      </c>
      <c r="G6" s="2">
        <v>22000</v>
      </c>
      <c r="H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I8" sqref="I8"/>
    </sheetView>
  </sheetViews>
  <sheetFormatPr defaultRowHeight="15" x14ac:dyDescent="0.25"/>
  <cols>
    <col min="1" max="1" width="17.5703125" customWidth="1"/>
    <col min="2" max="9" width="11.42578125" customWidth="1"/>
  </cols>
  <sheetData>
    <row r="1" spans="1:10" s="13" customFormat="1" ht="18.75" x14ac:dyDescent="0.3">
      <c r="A1" s="12" t="s">
        <v>11</v>
      </c>
    </row>
    <row r="2" spans="1:10" s="15" customFormat="1" ht="18.75" x14ac:dyDescent="0.3">
      <c r="A2" s="14" t="s">
        <v>27</v>
      </c>
    </row>
    <row r="3" spans="1:10" s="2" customFormat="1" ht="15.75" x14ac:dyDescent="0.25">
      <c r="A3" s="2" t="s">
        <v>13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2" t="s">
        <v>14</v>
      </c>
      <c r="I3" s="4" t="s">
        <v>15</v>
      </c>
      <c r="J3" s="4"/>
    </row>
    <row r="4" spans="1:10" s="2" customFormat="1" ht="15.75" x14ac:dyDescent="0.25">
      <c r="A4" s="2" t="s">
        <v>16</v>
      </c>
      <c r="B4" s="6">
        <v>11100</v>
      </c>
      <c r="C4" s="6">
        <v>12200</v>
      </c>
      <c r="D4" s="6">
        <v>11900</v>
      </c>
      <c r="E4" s="6">
        <v>12700</v>
      </c>
      <c r="F4" s="6">
        <v>12900</v>
      </c>
      <c r="G4" s="6">
        <v>12900</v>
      </c>
      <c r="H4" s="6">
        <f>SUM(B4:G4)</f>
        <v>73700</v>
      </c>
      <c r="I4" s="7">
        <v>0.21149999999999999</v>
      </c>
      <c r="J4" s="4"/>
    </row>
    <row r="5" spans="1:10" s="2" customFormat="1" ht="15.75" x14ac:dyDescent="0.25">
      <c r="A5" s="2" t="s">
        <v>17</v>
      </c>
      <c r="B5" s="6">
        <v>20000</v>
      </c>
      <c r="C5" s="6">
        <v>22000</v>
      </c>
      <c r="D5" s="6">
        <v>21000</v>
      </c>
      <c r="E5" s="6">
        <v>24000</v>
      </c>
      <c r="F5" s="6">
        <v>24000</v>
      </c>
      <c r="G5" s="6">
        <v>22000</v>
      </c>
      <c r="H5" s="6">
        <v>133000</v>
      </c>
      <c r="I5" s="7">
        <v>0.38159999999999999</v>
      </c>
      <c r="J5" s="4"/>
    </row>
    <row r="6" spans="1:10" s="2" customFormat="1" ht="15.75" x14ac:dyDescent="0.25">
      <c r="A6" s="2" t="s">
        <v>18</v>
      </c>
      <c r="B6" s="6">
        <f>B5*0.4</f>
        <v>8000</v>
      </c>
      <c r="C6" s="6">
        <f t="shared" ref="C6:G6" si="0">C5*0.4</f>
        <v>8800</v>
      </c>
      <c r="D6" s="6">
        <f t="shared" si="0"/>
        <v>8400</v>
      </c>
      <c r="E6" s="6">
        <f t="shared" si="0"/>
        <v>9600</v>
      </c>
      <c r="F6" s="6">
        <f t="shared" si="0"/>
        <v>9600</v>
      </c>
      <c r="G6" s="6">
        <f t="shared" si="0"/>
        <v>8800</v>
      </c>
      <c r="H6" s="6">
        <f>SUM(B6:G6)</f>
        <v>53200</v>
      </c>
      <c r="I6" s="7">
        <v>0.1527</v>
      </c>
      <c r="J6" s="4"/>
    </row>
    <row r="7" spans="1:10" s="2" customFormat="1" ht="15.75" x14ac:dyDescent="0.25">
      <c r="A7" s="2" t="s">
        <v>19</v>
      </c>
      <c r="B7" s="6">
        <v>14500</v>
      </c>
      <c r="C7" s="6">
        <v>15300</v>
      </c>
      <c r="D7" s="6">
        <v>15100</v>
      </c>
      <c r="E7" s="6">
        <v>15100</v>
      </c>
      <c r="F7" s="6">
        <v>14900</v>
      </c>
      <c r="G7" s="6">
        <v>13700</v>
      </c>
      <c r="H7" s="6">
        <f>SUM(B7:G7)</f>
        <v>88600</v>
      </c>
      <c r="I7" s="7">
        <v>0.25419999999999998</v>
      </c>
      <c r="J7" s="4"/>
    </row>
    <row r="8" spans="1:10" s="2" customFormat="1" ht="15.75" x14ac:dyDescent="0.25">
      <c r="A8" s="2" t="s">
        <v>14</v>
      </c>
      <c r="B8" s="6">
        <f t="shared" ref="B8:H8" si="1">SUM(B4:B7)</f>
        <v>53600</v>
      </c>
      <c r="C8" s="6">
        <f t="shared" si="1"/>
        <v>58300</v>
      </c>
      <c r="D8" s="6">
        <f t="shared" si="1"/>
        <v>56400</v>
      </c>
      <c r="E8" s="6">
        <f t="shared" si="1"/>
        <v>61400</v>
      </c>
      <c r="F8" s="6">
        <f t="shared" si="1"/>
        <v>61400</v>
      </c>
      <c r="G8" s="6">
        <f t="shared" si="1"/>
        <v>57400</v>
      </c>
      <c r="H8" s="6">
        <f t="shared" si="1"/>
        <v>348500</v>
      </c>
      <c r="I8" s="4"/>
      <c r="J8" s="4"/>
    </row>
  </sheetData>
  <mergeCells count="2">
    <mergeCell ref="A1:XFD1"/>
    <mergeCell ref="A2:XFD2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8" sqref="I8"/>
    </sheetView>
  </sheetViews>
  <sheetFormatPr defaultRowHeight="15" x14ac:dyDescent="0.25"/>
  <cols>
    <col min="1" max="1" width="17.5703125" customWidth="1"/>
    <col min="2" max="9" width="11.42578125" customWidth="1"/>
  </cols>
  <sheetData>
    <row r="1" spans="1:10" s="13" customFormat="1" ht="18.75" x14ac:dyDescent="0.3">
      <c r="A1" s="12" t="s">
        <v>11</v>
      </c>
    </row>
    <row r="2" spans="1:10" s="14" customFormat="1" ht="18.75" x14ac:dyDescent="0.3">
      <c r="A2" s="16" t="s">
        <v>27</v>
      </c>
      <c r="B2" s="17"/>
      <c r="C2" s="17"/>
      <c r="D2" s="17"/>
      <c r="E2" s="17"/>
      <c r="F2" s="17"/>
      <c r="G2" s="17"/>
      <c r="H2" s="17"/>
      <c r="I2" s="17"/>
      <c r="J2" s="18"/>
    </row>
    <row r="3" spans="1:10" s="2" customFormat="1" ht="15.75" x14ac:dyDescent="0.25">
      <c r="A3" s="2" t="s">
        <v>13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2" t="s">
        <v>14</v>
      </c>
      <c r="I3" s="4" t="s">
        <v>15</v>
      </c>
      <c r="J3" s="4"/>
    </row>
    <row r="4" spans="1:10" s="2" customFormat="1" ht="15.75" x14ac:dyDescent="0.25">
      <c r="A4" s="2" t="s">
        <v>16</v>
      </c>
      <c r="B4" s="9">
        <v>9000</v>
      </c>
      <c r="C4" s="9">
        <v>1100</v>
      </c>
      <c r="D4" s="9">
        <v>9000</v>
      </c>
      <c r="E4" s="9">
        <v>8000</v>
      </c>
      <c r="F4" s="9">
        <v>9000</v>
      </c>
      <c r="G4" s="9">
        <v>9000</v>
      </c>
      <c r="H4" s="6">
        <f>SUM(B4:G4)</f>
        <v>45100</v>
      </c>
      <c r="I4" s="7">
        <v>0.21149999999999999</v>
      </c>
      <c r="J4" s="4"/>
    </row>
    <row r="5" spans="1:10" s="2" customFormat="1" ht="15.75" x14ac:dyDescent="0.25">
      <c r="A5" s="2" t="s">
        <v>17</v>
      </c>
      <c r="B5" s="6">
        <v>20000</v>
      </c>
      <c r="C5" s="6">
        <v>22000</v>
      </c>
      <c r="D5" s="6">
        <v>21000</v>
      </c>
      <c r="E5" s="6">
        <v>24000</v>
      </c>
      <c r="F5" s="6">
        <v>24000</v>
      </c>
      <c r="G5" s="6">
        <v>22000</v>
      </c>
      <c r="H5" s="6">
        <v>133000</v>
      </c>
      <c r="I5" s="7">
        <v>0.38159999999999999</v>
      </c>
      <c r="J5" s="4"/>
    </row>
    <row r="6" spans="1:10" s="2" customFormat="1" ht="15.75" x14ac:dyDescent="0.25">
      <c r="A6" s="2" t="s">
        <v>18</v>
      </c>
      <c r="B6" s="6">
        <f>B5*0.4</f>
        <v>8000</v>
      </c>
      <c r="C6" s="6">
        <f t="shared" ref="C6:G6" si="0">C5*0.4</f>
        <v>8800</v>
      </c>
      <c r="D6" s="6">
        <f t="shared" si="0"/>
        <v>8400</v>
      </c>
      <c r="E6" s="6">
        <f t="shared" si="0"/>
        <v>9600</v>
      </c>
      <c r="F6" s="6">
        <f t="shared" si="0"/>
        <v>9600</v>
      </c>
      <c r="G6" s="6">
        <f t="shared" si="0"/>
        <v>8800</v>
      </c>
      <c r="H6" s="6">
        <f>SUM(B6:G6)</f>
        <v>53200</v>
      </c>
      <c r="I6" s="7">
        <v>0.1527</v>
      </c>
      <c r="J6" s="4"/>
    </row>
    <row r="7" spans="1:10" s="2" customFormat="1" ht="15.75" x14ac:dyDescent="0.25">
      <c r="A7" s="2" t="s">
        <v>19</v>
      </c>
      <c r="B7" s="9">
        <v>5000</v>
      </c>
      <c r="C7" s="9">
        <v>11000</v>
      </c>
      <c r="D7" s="9">
        <v>15000</v>
      </c>
      <c r="E7" s="9">
        <v>10100</v>
      </c>
      <c r="F7" s="9">
        <v>14000</v>
      </c>
      <c r="G7" s="9">
        <v>13600</v>
      </c>
      <c r="H7" s="6">
        <f>SUM(B7:G7)</f>
        <v>68700</v>
      </c>
      <c r="I7" s="7">
        <v>0.25419999999999998</v>
      </c>
      <c r="J7" s="4"/>
    </row>
    <row r="8" spans="1:10" s="2" customFormat="1" ht="15.75" x14ac:dyDescent="0.25">
      <c r="A8" s="2" t="s">
        <v>14</v>
      </c>
      <c r="B8" s="6">
        <f t="shared" ref="B8:H8" si="1">SUM(B4:B7)</f>
        <v>42000</v>
      </c>
      <c r="C8" s="6">
        <f t="shared" si="1"/>
        <v>42900</v>
      </c>
      <c r="D8" s="6">
        <f t="shared" si="1"/>
        <v>53400</v>
      </c>
      <c r="E8" s="6">
        <f t="shared" si="1"/>
        <v>51700</v>
      </c>
      <c r="F8" s="6">
        <f t="shared" si="1"/>
        <v>56600</v>
      </c>
      <c r="G8" s="6">
        <f t="shared" si="1"/>
        <v>53400</v>
      </c>
      <c r="H8" s="6">
        <f t="shared" si="1"/>
        <v>300000</v>
      </c>
      <c r="I8" s="4"/>
      <c r="J8" s="4"/>
    </row>
  </sheetData>
  <mergeCells count="2">
    <mergeCell ref="A1:XFD1"/>
    <mergeCell ref="A2:XF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3" workbookViewId="0">
      <selection activeCell="C12" sqref="C12"/>
    </sheetView>
  </sheetViews>
  <sheetFormatPr defaultRowHeight="15" x14ac:dyDescent="0.25"/>
  <cols>
    <col min="1" max="1" width="17.5703125" customWidth="1"/>
    <col min="2" max="9" width="11.42578125" customWidth="1"/>
  </cols>
  <sheetData>
    <row r="1" spans="1:10" s="20" customFormat="1" ht="18.75" x14ac:dyDescent="0.3">
      <c r="A1" s="19" t="s">
        <v>11</v>
      </c>
    </row>
    <row r="2" spans="1:10" s="22" customFormat="1" ht="18.75" x14ac:dyDescent="0.3">
      <c r="A2" s="21" t="s">
        <v>12</v>
      </c>
    </row>
    <row r="3" spans="1:10" s="13" customFormat="1" ht="18.75" x14ac:dyDescent="0.3">
      <c r="A3" s="12" t="s">
        <v>11</v>
      </c>
    </row>
    <row r="4" spans="1:10" s="15" customFormat="1" ht="18.75" x14ac:dyDescent="0.3">
      <c r="A4" s="14" t="s">
        <v>27</v>
      </c>
    </row>
    <row r="5" spans="1:10" s="2" customFormat="1" ht="15.75" x14ac:dyDescent="0.25">
      <c r="A5" s="2" t="s">
        <v>13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2" t="s">
        <v>14</v>
      </c>
      <c r="I5" s="4" t="s">
        <v>15</v>
      </c>
      <c r="J5" s="4"/>
    </row>
    <row r="6" spans="1:10" s="2" customFormat="1" ht="15.75" x14ac:dyDescent="0.25">
      <c r="A6" s="2" t="s">
        <v>18</v>
      </c>
      <c r="B6" s="5">
        <f>G7*0.4</f>
        <v>8800</v>
      </c>
      <c r="C6" s="6">
        <f>B7*0.4</f>
        <v>8000</v>
      </c>
      <c r="D6" s="6">
        <f>D7*0.4</f>
        <v>8400</v>
      </c>
      <c r="E6" s="6">
        <f>E7*0.4</f>
        <v>9600</v>
      </c>
      <c r="F6" s="6">
        <f>F7*0.4</f>
        <v>9600</v>
      </c>
      <c r="G6" s="5">
        <f>C7*0.4</f>
        <v>8800</v>
      </c>
      <c r="H6" s="6">
        <f>SUM(B6:G6)</f>
        <v>53200</v>
      </c>
      <c r="I6" s="7">
        <v>0.1527</v>
      </c>
      <c r="J6" s="4"/>
    </row>
    <row r="7" spans="1:10" s="2" customFormat="1" ht="15.75" x14ac:dyDescent="0.25">
      <c r="A7" s="2" t="s">
        <v>17</v>
      </c>
      <c r="B7" s="6">
        <v>20000</v>
      </c>
      <c r="C7" s="6">
        <v>22000</v>
      </c>
      <c r="D7" s="6">
        <v>21000</v>
      </c>
      <c r="E7" s="6">
        <v>24000</v>
      </c>
      <c r="F7" s="6">
        <v>24000</v>
      </c>
      <c r="G7" s="6">
        <v>22000</v>
      </c>
      <c r="H7" s="6">
        <v>133000</v>
      </c>
      <c r="I7" s="7">
        <v>0.38159999999999999</v>
      </c>
      <c r="J7" s="4"/>
    </row>
    <row r="8" spans="1:10" s="2" customFormat="1" ht="15.75" x14ac:dyDescent="0.25">
      <c r="A8" s="2" t="s">
        <v>16</v>
      </c>
      <c r="B8" s="6">
        <v>11100</v>
      </c>
      <c r="C8" s="6">
        <v>12200</v>
      </c>
      <c r="D8" s="6">
        <v>11900</v>
      </c>
      <c r="E8" s="6">
        <v>12700</v>
      </c>
      <c r="F8" s="6">
        <v>12900</v>
      </c>
      <c r="G8" s="6">
        <v>12900</v>
      </c>
      <c r="H8" s="6">
        <f>SUM(B8:G8)</f>
        <v>73700</v>
      </c>
      <c r="I8" s="7">
        <v>0.21149999999999999</v>
      </c>
      <c r="J8" s="4"/>
    </row>
    <row r="9" spans="1:10" s="2" customFormat="1" ht="15.75" x14ac:dyDescent="0.25">
      <c r="A9" s="2" t="s">
        <v>19</v>
      </c>
      <c r="B9" s="5">
        <v>13700</v>
      </c>
      <c r="C9" s="6">
        <v>15300</v>
      </c>
      <c r="D9" s="6">
        <v>15100</v>
      </c>
      <c r="E9" s="6">
        <v>15100</v>
      </c>
      <c r="F9" s="6">
        <v>14900</v>
      </c>
      <c r="G9" s="5">
        <v>14500</v>
      </c>
      <c r="H9" s="6">
        <f>SUM(B9:G9)</f>
        <v>88600</v>
      </c>
      <c r="I9" s="7">
        <v>0.25419999999999998</v>
      </c>
      <c r="J9" s="4"/>
    </row>
    <row r="10" spans="1:10" s="2" customFormat="1" ht="15.75" x14ac:dyDescent="0.25">
      <c r="A10" s="2" t="s">
        <v>14</v>
      </c>
      <c r="B10" s="8">
        <f t="shared" ref="B10:H10" si="0">SUM(B6:B9)</f>
        <v>53600</v>
      </c>
      <c r="C10" s="6">
        <f t="shared" si="0"/>
        <v>57500</v>
      </c>
      <c r="D10" s="6">
        <f t="shared" si="0"/>
        <v>56400</v>
      </c>
      <c r="E10" s="6">
        <f t="shared" si="0"/>
        <v>61400</v>
      </c>
      <c r="F10" s="6">
        <f t="shared" si="0"/>
        <v>61400</v>
      </c>
      <c r="G10" s="6">
        <f t="shared" si="0"/>
        <v>58200</v>
      </c>
      <c r="H10" s="6">
        <f t="shared" si="0"/>
        <v>348500</v>
      </c>
      <c r="I10" s="4"/>
      <c r="J10" s="4"/>
    </row>
  </sheetData>
  <mergeCells count="4">
    <mergeCell ref="A1:XFD1"/>
    <mergeCell ref="A2:XFD2"/>
    <mergeCell ref="A3:XFD3"/>
    <mergeCell ref="A4:XFD4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2" sqref="G2"/>
    </sheetView>
  </sheetViews>
  <sheetFormatPr defaultRowHeight="15" x14ac:dyDescent="0.25"/>
  <cols>
    <col min="1" max="1" width="9.140625" customWidth="1"/>
    <col min="2" max="2" width="13.140625" customWidth="1"/>
    <col min="3" max="3" width="20.85546875" customWidth="1"/>
    <col min="4" max="5" width="13.140625" customWidth="1"/>
    <col min="6" max="6" width="20.140625" customWidth="1"/>
  </cols>
  <sheetData>
    <row r="1" spans="1:6" x14ac:dyDescent="0.25">
      <c r="A1" s="29" t="s">
        <v>20</v>
      </c>
      <c r="B1" s="30" t="s">
        <v>21</v>
      </c>
      <c r="C1" s="30"/>
      <c r="D1" s="30"/>
      <c r="E1" s="30"/>
      <c r="F1" s="31" t="s">
        <v>22</v>
      </c>
    </row>
    <row r="2" spans="1:6" ht="45" customHeight="1" x14ac:dyDescent="0.25">
      <c r="A2" s="29"/>
      <c r="B2" s="11" t="s">
        <v>23</v>
      </c>
      <c r="C2" s="11" t="s">
        <v>24</v>
      </c>
      <c r="D2" s="11" t="s">
        <v>25</v>
      </c>
      <c r="E2" s="11" t="s">
        <v>26</v>
      </c>
      <c r="F2" s="31"/>
    </row>
    <row r="3" spans="1:6" x14ac:dyDescent="0.25">
      <c r="A3" s="29">
        <v>2005</v>
      </c>
      <c r="B3" s="2">
        <v>120000</v>
      </c>
      <c r="C3" s="2">
        <v>110000</v>
      </c>
      <c r="D3" s="2">
        <v>140000</v>
      </c>
      <c r="E3" s="2">
        <v>200000</v>
      </c>
      <c r="F3" s="23">
        <f>SUM(A3:E7)</f>
        <v>3252005</v>
      </c>
    </row>
    <row r="4" spans="1:6" x14ac:dyDescent="0.25">
      <c r="A4" s="29"/>
      <c r="B4" s="2">
        <v>130000</v>
      </c>
      <c r="C4" s="2">
        <v>120000</v>
      </c>
      <c r="D4" s="2">
        <v>150000</v>
      </c>
      <c r="E4" s="2">
        <v>210000</v>
      </c>
      <c r="F4" s="24"/>
    </row>
    <row r="5" spans="1:6" x14ac:dyDescent="0.25">
      <c r="A5" s="29"/>
      <c r="B5" s="2">
        <v>140000</v>
      </c>
      <c r="C5" s="2">
        <v>130000</v>
      </c>
      <c r="D5" s="2">
        <v>160000</v>
      </c>
      <c r="E5" s="2">
        <v>220000</v>
      </c>
      <c r="F5" s="24"/>
    </row>
    <row r="6" spans="1:6" x14ac:dyDescent="0.25">
      <c r="A6" s="29"/>
      <c r="B6" s="2">
        <v>150000</v>
      </c>
      <c r="C6" s="2">
        <v>140000</v>
      </c>
      <c r="D6" s="2">
        <v>170000</v>
      </c>
      <c r="E6" s="2">
        <v>230000</v>
      </c>
      <c r="F6" s="24"/>
    </row>
    <row r="7" spans="1:6" x14ac:dyDescent="0.25">
      <c r="A7" s="29"/>
      <c r="B7" s="2">
        <v>160000</v>
      </c>
      <c r="C7" s="2">
        <v>150000</v>
      </c>
      <c r="D7" s="2">
        <v>180000</v>
      </c>
      <c r="E7" s="2">
        <v>240000</v>
      </c>
      <c r="F7" s="25"/>
    </row>
    <row r="8" spans="1:6" x14ac:dyDescent="0.25">
      <c r="A8" s="23">
        <v>2006</v>
      </c>
      <c r="B8" s="2">
        <v>170000</v>
      </c>
      <c r="C8" s="2">
        <v>160000</v>
      </c>
      <c r="D8" s="2">
        <v>190000</v>
      </c>
      <c r="E8" s="2">
        <v>250000</v>
      </c>
      <c r="F8" s="26">
        <f>SUM(A8:E12)</f>
        <v>4252006</v>
      </c>
    </row>
    <row r="9" spans="1:6" x14ac:dyDescent="0.25">
      <c r="A9" s="24"/>
      <c r="B9" s="2">
        <v>180000</v>
      </c>
      <c r="C9" s="2">
        <v>170000</v>
      </c>
      <c r="D9" s="2">
        <v>200000</v>
      </c>
      <c r="E9" s="2">
        <v>260000</v>
      </c>
      <c r="F9" s="27"/>
    </row>
    <row r="10" spans="1:6" x14ac:dyDescent="0.25">
      <c r="A10" s="24"/>
      <c r="B10" s="2">
        <v>190000</v>
      </c>
      <c r="C10" s="2">
        <v>180000</v>
      </c>
      <c r="D10" s="2">
        <v>210000</v>
      </c>
      <c r="E10" s="2">
        <v>270000</v>
      </c>
      <c r="F10" s="27"/>
    </row>
    <row r="11" spans="1:6" x14ac:dyDescent="0.25">
      <c r="A11" s="24"/>
      <c r="B11" s="2">
        <v>200000</v>
      </c>
      <c r="C11" s="2">
        <v>190000</v>
      </c>
      <c r="D11" s="2">
        <v>220000</v>
      </c>
      <c r="E11" s="2">
        <v>280000</v>
      </c>
      <c r="F11" s="27"/>
    </row>
    <row r="12" spans="1:6" x14ac:dyDescent="0.25">
      <c r="A12" s="25"/>
      <c r="B12" s="2">
        <v>210000</v>
      </c>
      <c r="C12" s="2">
        <v>200000</v>
      </c>
      <c r="D12" s="2">
        <v>230000</v>
      </c>
      <c r="E12" s="2">
        <v>290000</v>
      </c>
      <c r="F12" s="28"/>
    </row>
    <row r="13" spans="1:6" x14ac:dyDescent="0.25">
      <c r="A13" s="23">
        <v>2007</v>
      </c>
      <c r="B13" s="2">
        <v>220000</v>
      </c>
      <c r="C13" s="2">
        <v>210000</v>
      </c>
      <c r="D13" s="2">
        <v>240000</v>
      </c>
      <c r="E13" s="2">
        <v>300000</v>
      </c>
      <c r="F13" s="26">
        <f>SUM(A13:E17)</f>
        <v>5252007</v>
      </c>
    </row>
    <row r="14" spans="1:6" x14ac:dyDescent="0.25">
      <c r="A14" s="24"/>
      <c r="B14" s="2">
        <v>230000</v>
      </c>
      <c r="C14" s="2">
        <v>220000</v>
      </c>
      <c r="D14" s="2">
        <v>250000</v>
      </c>
      <c r="E14" s="2">
        <v>310000</v>
      </c>
      <c r="F14" s="27"/>
    </row>
    <row r="15" spans="1:6" x14ac:dyDescent="0.25">
      <c r="A15" s="24"/>
      <c r="B15" s="2">
        <v>240000</v>
      </c>
      <c r="C15" s="2">
        <v>230000</v>
      </c>
      <c r="D15" s="2">
        <v>260000</v>
      </c>
      <c r="E15" s="2">
        <v>320000</v>
      </c>
      <c r="F15" s="27"/>
    </row>
    <row r="16" spans="1:6" x14ac:dyDescent="0.25">
      <c r="A16" s="24"/>
      <c r="B16" s="2">
        <v>250000</v>
      </c>
      <c r="C16" s="2">
        <v>240000</v>
      </c>
      <c r="D16" s="2">
        <v>270000</v>
      </c>
      <c r="E16" s="2">
        <v>330000</v>
      </c>
      <c r="F16" s="27"/>
    </row>
    <row r="17" spans="1:6" x14ac:dyDescent="0.25">
      <c r="A17" s="25"/>
      <c r="B17" s="2">
        <v>260000</v>
      </c>
      <c r="C17" s="2">
        <v>250000</v>
      </c>
      <c r="D17" s="2">
        <v>280000</v>
      </c>
      <c r="E17" s="2">
        <v>340000</v>
      </c>
      <c r="F17" s="28"/>
    </row>
    <row r="18" spans="1:6" x14ac:dyDescent="0.25">
      <c r="A18" s="26">
        <v>2008</v>
      </c>
      <c r="B18" s="2">
        <v>270000</v>
      </c>
      <c r="C18" s="2">
        <v>260000</v>
      </c>
      <c r="D18" s="2">
        <v>290000</v>
      </c>
      <c r="E18" s="2">
        <v>350000</v>
      </c>
      <c r="F18" s="26">
        <f>SUM(A18:E22)</f>
        <v>6252008</v>
      </c>
    </row>
    <row r="19" spans="1:6" x14ac:dyDescent="0.25">
      <c r="A19" s="27"/>
      <c r="B19" s="2">
        <v>280000</v>
      </c>
      <c r="C19" s="2">
        <v>270000</v>
      </c>
      <c r="D19" s="2">
        <v>300000</v>
      </c>
      <c r="E19" s="2">
        <v>360000</v>
      </c>
      <c r="F19" s="27"/>
    </row>
    <row r="20" spans="1:6" x14ac:dyDescent="0.25">
      <c r="A20" s="27"/>
      <c r="B20" s="2">
        <v>290000</v>
      </c>
      <c r="C20" s="2">
        <v>280000</v>
      </c>
      <c r="D20" s="2">
        <v>310000</v>
      </c>
      <c r="E20" s="2">
        <v>370000</v>
      </c>
      <c r="F20" s="27"/>
    </row>
    <row r="21" spans="1:6" x14ac:dyDescent="0.25">
      <c r="A21" s="27"/>
      <c r="B21" s="2">
        <v>300000</v>
      </c>
      <c r="C21" s="2">
        <v>290000</v>
      </c>
      <c r="D21" s="2">
        <v>320000</v>
      </c>
      <c r="E21" s="2">
        <v>380000</v>
      </c>
      <c r="F21" s="27"/>
    </row>
    <row r="22" spans="1:6" x14ac:dyDescent="0.25">
      <c r="A22" s="28"/>
      <c r="B22" s="2">
        <v>310000</v>
      </c>
      <c r="C22" s="2">
        <v>300000</v>
      </c>
      <c r="D22" s="2">
        <v>330000</v>
      </c>
      <c r="E22" s="2">
        <v>390000</v>
      </c>
      <c r="F22" s="28"/>
    </row>
    <row r="23" spans="1:6" x14ac:dyDescent="0.25">
      <c r="A23" s="26">
        <v>2009</v>
      </c>
      <c r="B23" s="2">
        <v>320000</v>
      </c>
      <c r="C23" s="2">
        <v>310000</v>
      </c>
      <c r="D23" s="2">
        <v>340000</v>
      </c>
      <c r="E23" s="2">
        <v>400000</v>
      </c>
      <c r="F23" s="26">
        <f>SUM(A23:E27)</f>
        <v>7252009</v>
      </c>
    </row>
    <row r="24" spans="1:6" x14ac:dyDescent="0.25">
      <c r="A24" s="27"/>
      <c r="B24" s="2">
        <v>330000</v>
      </c>
      <c r="C24" s="2">
        <v>320000</v>
      </c>
      <c r="D24" s="2">
        <v>350000</v>
      </c>
      <c r="E24" s="2">
        <v>410000</v>
      </c>
      <c r="F24" s="27"/>
    </row>
    <row r="25" spans="1:6" x14ac:dyDescent="0.25">
      <c r="A25" s="27"/>
      <c r="B25" s="2">
        <v>340000</v>
      </c>
      <c r="C25" s="2">
        <v>330000</v>
      </c>
      <c r="D25" s="2">
        <v>360000</v>
      </c>
      <c r="E25" s="2">
        <v>420000</v>
      </c>
      <c r="F25" s="27"/>
    </row>
    <row r="26" spans="1:6" x14ac:dyDescent="0.25">
      <c r="A26" s="27"/>
      <c r="B26" s="2">
        <v>350000</v>
      </c>
      <c r="C26" s="2">
        <v>340000</v>
      </c>
      <c r="D26" s="2">
        <v>370000</v>
      </c>
      <c r="E26" s="2">
        <v>430000</v>
      </c>
      <c r="F26" s="27"/>
    </row>
    <row r="27" spans="1:6" x14ac:dyDescent="0.25">
      <c r="A27" s="28"/>
      <c r="B27" s="2">
        <v>360000</v>
      </c>
      <c r="C27" s="2">
        <v>350000</v>
      </c>
      <c r="D27" s="2">
        <v>380000</v>
      </c>
      <c r="E27" s="2">
        <v>440000</v>
      </c>
      <c r="F27" s="28"/>
    </row>
    <row r="28" spans="1:6" x14ac:dyDescent="0.25">
      <c r="A28" s="26">
        <v>2010</v>
      </c>
      <c r="B28" s="2">
        <v>370000</v>
      </c>
      <c r="C28" s="2">
        <v>360000</v>
      </c>
      <c r="D28" s="2">
        <v>390000</v>
      </c>
      <c r="E28" s="2">
        <v>450000</v>
      </c>
      <c r="F28" s="26">
        <f>SUM(A28:E32)</f>
        <v>8252010</v>
      </c>
    </row>
    <row r="29" spans="1:6" x14ac:dyDescent="0.25">
      <c r="A29" s="27"/>
      <c r="B29" s="2">
        <v>380000</v>
      </c>
      <c r="C29" s="2">
        <v>370000</v>
      </c>
      <c r="D29" s="2">
        <v>400000</v>
      </c>
      <c r="E29" s="2">
        <v>460000</v>
      </c>
      <c r="F29" s="27"/>
    </row>
    <row r="30" spans="1:6" x14ac:dyDescent="0.25">
      <c r="A30" s="27"/>
      <c r="B30" s="2">
        <v>390000</v>
      </c>
      <c r="C30" s="2">
        <v>380000</v>
      </c>
      <c r="D30" s="2">
        <v>410000</v>
      </c>
      <c r="E30" s="2">
        <v>470000</v>
      </c>
      <c r="F30" s="27"/>
    </row>
    <row r="31" spans="1:6" x14ac:dyDescent="0.25">
      <c r="A31" s="27"/>
      <c r="B31" s="2">
        <v>400000</v>
      </c>
      <c r="C31" s="2">
        <v>390000</v>
      </c>
      <c r="D31" s="2">
        <v>420000</v>
      </c>
      <c r="E31" s="2">
        <v>480000</v>
      </c>
      <c r="F31" s="27"/>
    </row>
    <row r="32" spans="1:6" x14ac:dyDescent="0.25">
      <c r="A32" s="28"/>
      <c r="B32" s="2">
        <v>410000</v>
      </c>
      <c r="C32" s="2">
        <v>400000</v>
      </c>
      <c r="D32" s="2">
        <v>430000</v>
      </c>
      <c r="E32" s="2">
        <v>490000</v>
      </c>
      <c r="F32" s="28"/>
    </row>
    <row r="33" spans="1:6" x14ac:dyDescent="0.25">
      <c r="A33" s="26">
        <v>2011</v>
      </c>
      <c r="B33" s="2">
        <v>420000</v>
      </c>
      <c r="C33" s="2">
        <v>410000</v>
      </c>
      <c r="D33" s="2">
        <v>440000</v>
      </c>
      <c r="E33" s="2">
        <v>500000</v>
      </c>
      <c r="F33" s="32">
        <f>SUM(A33:E37)</f>
        <v>9252011</v>
      </c>
    </row>
    <row r="34" spans="1:6" x14ac:dyDescent="0.25">
      <c r="A34" s="27"/>
      <c r="B34" s="2">
        <v>430000</v>
      </c>
      <c r="C34" s="2">
        <v>420000</v>
      </c>
      <c r="D34" s="2">
        <v>450000</v>
      </c>
      <c r="E34" s="2">
        <v>510000</v>
      </c>
      <c r="F34" s="32"/>
    </row>
    <row r="35" spans="1:6" x14ac:dyDescent="0.25">
      <c r="A35" s="27"/>
      <c r="B35" s="2">
        <v>440000</v>
      </c>
      <c r="C35" s="2">
        <v>430000</v>
      </c>
      <c r="D35" s="2">
        <v>460000</v>
      </c>
      <c r="E35" s="2">
        <v>520000</v>
      </c>
      <c r="F35" s="32"/>
    </row>
    <row r="36" spans="1:6" x14ac:dyDescent="0.25">
      <c r="A36" s="27"/>
      <c r="B36" s="2">
        <v>450000</v>
      </c>
      <c r="C36" s="2">
        <v>440000</v>
      </c>
      <c r="D36" s="2">
        <v>470000</v>
      </c>
      <c r="E36" s="2">
        <v>530000</v>
      </c>
      <c r="F36" s="32"/>
    </row>
    <row r="37" spans="1:6" x14ac:dyDescent="0.25">
      <c r="A37" s="28"/>
      <c r="B37" s="2">
        <v>460000</v>
      </c>
      <c r="C37" s="2">
        <v>450000</v>
      </c>
      <c r="D37" s="2">
        <v>480000</v>
      </c>
      <c r="E37" s="2">
        <v>540000</v>
      </c>
      <c r="F37" s="32"/>
    </row>
  </sheetData>
  <mergeCells count="17">
    <mergeCell ref="F18:F22"/>
    <mergeCell ref="F23:F27"/>
    <mergeCell ref="F28:F32"/>
    <mergeCell ref="F33:F37"/>
    <mergeCell ref="A18:A22"/>
    <mergeCell ref="A23:A27"/>
    <mergeCell ref="A28:A32"/>
    <mergeCell ref="A33:A37"/>
    <mergeCell ref="A8:A12"/>
    <mergeCell ref="A13:A17"/>
    <mergeCell ref="F8:F12"/>
    <mergeCell ref="F13:F17"/>
    <mergeCell ref="A1:A2"/>
    <mergeCell ref="B1:E1"/>
    <mergeCell ref="F1:F2"/>
    <mergeCell ref="A3:A7"/>
    <mergeCell ref="F3:F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Оплата</vt:lpstr>
      <vt:lpstr>Расходы</vt:lpstr>
      <vt:lpstr>Анализ 1</vt:lpstr>
      <vt:lpstr>Анализ 2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Фортинская</dc:creator>
  <cp:lastModifiedBy>Клишин Влад</cp:lastModifiedBy>
  <dcterms:created xsi:type="dcterms:W3CDTF">2015-11-04T11:52:28Z</dcterms:created>
  <dcterms:modified xsi:type="dcterms:W3CDTF">2015-11-16T23:28:02Z</dcterms:modified>
</cp:coreProperties>
</file>