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 activeTab="1"/>
  </bookViews>
  <sheets>
    <sheet name="Оплата" sheetId="1" r:id="rId1"/>
    <sheet name="Расходы" sheetId="2" r:id="rId2"/>
    <sheet name="Анализ1" sheetId="3" r:id="rId3"/>
    <sheet name="Лист4" sheetId="4" r:id="rId4"/>
  </sheets>
  <calcPr calcId="125725"/>
</workbook>
</file>

<file path=xl/calcChain.xml><?xml version="1.0" encoding="utf-8"?>
<calcChain xmlns="http://schemas.openxmlformats.org/spreadsheetml/2006/main">
  <c r="H7" i="4"/>
  <c r="B4"/>
  <c r="G8" s="1"/>
  <c r="F4"/>
  <c r="F8" s="1"/>
  <c r="E4"/>
  <c r="E8" s="1"/>
  <c r="D4"/>
  <c r="D8" s="1"/>
  <c r="C4"/>
  <c r="C8" s="1"/>
  <c r="G4"/>
  <c r="B8" s="1"/>
  <c r="H8" s="1"/>
  <c r="H6"/>
  <c r="H4" i="3"/>
  <c r="H7"/>
  <c r="G5"/>
  <c r="G8" s="1"/>
  <c r="F5"/>
  <c r="F8" s="1"/>
  <c r="E5"/>
  <c r="E8" s="1"/>
  <c r="D5"/>
  <c r="D8" s="1"/>
  <c r="C5"/>
  <c r="C8" s="1"/>
  <c r="B5"/>
  <c r="B8" s="1"/>
  <c r="C6" i="2"/>
  <c r="E6"/>
  <c r="G6"/>
  <c r="H4"/>
  <c r="H7"/>
  <c r="C8"/>
  <c r="E8"/>
  <c r="G8"/>
  <c r="B5"/>
  <c r="B6" s="1"/>
  <c r="C5"/>
  <c r="D5"/>
  <c r="D6" s="1"/>
  <c r="E5"/>
  <c r="F5"/>
  <c r="F6" s="1"/>
  <c r="G5"/>
  <c r="H5" l="1"/>
  <c r="B8"/>
  <c r="F8"/>
  <c r="D8"/>
  <c r="I7" i="4"/>
  <c r="I6"/>
  <c r="H4"/>
  <c r="I4" s="1"/>
  <c r="B5"/>
  <c r="D5"/>
  <c r="F5"/>
  <c r="C5"/>
  <c r="E5"/>
  <c r="G5"/>
  <c r="H8" i="3"/>
  <c r="H5"/>
  <c r="B6"/>
  <c r="D6"/>
  <c r="F6"/>
  <c r="C6"/>
  <c r="E6"/>
  <c r="G6"/>
  <c r="H6" i="2"/>
  <c r="H8" l="1"/>
  <c r="I5" i="3"/>
  <c r="H6"/>
  <c r="I6" s="1"/>
  <c r="I7"/>
  <c r="I4"/>
  <c r="H5" i="4"/>
  <c r="I5" s="1"/>
  <c r="I6" i="2" l="1"/>
  <c r="I4"/>
  <c r="I5"/>
  <c r="I7"/>
</calcChain>
</file>

<file path=xl/sharedStrings.xml><?xml version="1.0" encoding="utf-8"?>
<sst xmlns="http://schemas.openxmlformats.org/spreadsheetml/2006/main" count="59" uniqueCount="20">
  <si>
    <t>Июль</t>
  </si>
  <si>
    <t>Август</t>
  </si>
  <si>
    <t>Сентябрь</t>
  </si>
  <si>
    <t>Октябрь</t>
  </si>
  <si>
    <t>Ноябрь</t>
  </si>
  <si>
    <t>Декабрь</t>
  </si>
  <si>
    <t>Отдел 10</t>
  </si>
  <si>
    <t>Отдел 11</t>
  </si>
  <si>
    <t>Отдел 12</t>
  </si>
  <si>
    <t>Отдел 13</t>
  </si>
  <si>
    <t>Всего:</t>
  </si>
  <si>
    <t>Расход фирмы</t>
  </si>
  <si>
    <t>II-е полугодие 2011 года</t>
  </si>
  <si>
    <t>Ст. расходов</t>
  </si>
  <si>
    <t>Матзатраты</t>
  </si>
  <si>
    <t>Оплата труда</t>
  </si>
  <si>
    <t xml:space="preserve"> Отчисления</t>
  </si>
  <si>
    <t>Прочие расходы</t>
  </si>
  <si>
    <t>Всего</t>
  </si>
  <si>
    <t>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</si>
</sst>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0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lightDown">
        <fgColor theme="1"/>
        <bgColor theme="0" tint="-0.24994659260841701"/>
      </patternFill>
    </fill>
    <fill>
      <patternFill patternType="lightDown">
        <fgColor theme="1"/>
        <bgColor rgb="FF00B050"/>
      </patternFill>
    </fill>
    <fill>
      <patternFill patternType="lightDown">
        <fgColor theme="1"/>
        <bgColor rgb="FFFF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right" vertical="top" wrapText="1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/>
    <xf numFmtId="0" fontId="0" fillId="3" borderId="7" xfId="0" applyFill="1" applyBorder="1"/>
    <xf numFmtId="2" fontId="2" fillId="4" borderId="7" xfId="0" applyNumberFormat="1" applyFont="1" applyFill="1" applyBorder="1"/>
    <xf numFmtId="2" fontId="2" fillId="5" borderId="7" xfId="0" applyNumberFormat="1" applyFont="1" applyFill="1" applyBorder="1"/>
    <xf numFmtId="2" fontId="2" fillId="6" borderId="7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B6" sqref="B6:G6"/>
    </sheetView>
  </sheetViews>
  <sheetFormatPr defaultRowHeight="15"/>
  <cols>
    <col min="6" max="7" width="9.140625" customWidth="1"/>
  </cols>
  <sheetData>
    <row r="1" spans="1:7" ht="38.25" thickBo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38.25" thickBot="1">
      <c r="A2" s="3" t="s">
        <v>6</v>
      </c>
      <c r="B2" s="4">
        <v>4000</v>
      </c>
      <c r="C2" s="4">
        <v>4500</v>
      </c>
      <c r="D2" s="4">
        <v>4250</v>
      </c>
      <c r="E2" s="4">
        <v>5000</v>
      </c>
      <c r="F2" s="4">
        <v>5000</v>
      </c>
      <c r="G2" s="4">
        <v>4500</v>
      </c>
    </row>
    <row r="3" spans="1:7" ht="38.25" thickBot="1">
      <c r="A3" s="3" t="s">
        <v>7</v>
      </c>
      <c r="B3" s="4">
        <v>5000</v>
      </c>
      <c r="C3" s="4">
        <v>5500</v>
      </c>
      <c r="D3" s="4">
        <v>5250</v>
      </c>
      <c r="E3" s="4">
        <v>6000</v>
      </c>
      <c r="F3" s="4">
        <v>6000</v>
      </c>
      <c r="G3" s="4">
        <v>5500</v>
      </c>
    </row>
    <row r="4" spans="1:7" ht="38.25" thickBot="1">
      <c r="A4" s="3" t="s">
        <v>8</v>
      </c>
      <c r="B4" s="4">
        <v>6000</v>
      </c>
      <c r="C4" s="4">
        <v>6500</v>
      </c>
      <c r="D4" s="4">
        <v>6250</v>
      </c>
      <c r="E4" s="4">
        <v>7000</v>
      </c>
      <c r="F4" s="4">
        <v>7000</v>
      </c>
      <c r="G4" s="4">
        <v>6500</v>
      </c>
    </row>
    <row r="5" spans="1:7" ht="38.25" thickBot="1">
      <c r="A5" s="3" t="s">
        <v>9</v>
      </c>
      <c r="B5" s="4">
        <v>5000</v>
      </c>
      <c r="C5" s="4">
        <v>5500</v>
      </c>
      <c r="D5" s="4">
        <v>5250</v>
      </c>
      <c r="E5" s="4">
        <v>6000</v>
      </c>
      <c r="F5" s="4">
        <v>6000</v>
      </c>
      <c r="G5" s="4">
        <v>5500</v>
      </c>
    </row>
    <row r="6" spans="1:7" ht="19.5" thickBot="1">
      <c r="A6" s="3" t="s">
        <v>10</v>
      </c>
      <c r="B6" s="4">
        <v>20000</v>
      </c>
      <c r="C6" s="4">
        <v>22000</v>
      </c>
      <c r="D6" s="4">
        <v>21000</v>
      </c>
      <c r="E6" s="4">
        <v>24000</v>
      </c>
      <c r="F6" s="4">
        <v>24000</v>
      </c>
      <c r="G6" s="4">
        <v>22000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B7" sqref="B7"/>
    </sheetView>
  </sheetViews>
  <sheetFormatPr defaultRowHeight="15"/>
  <cols>
    <col min="1" max="1" width="23.140625" customWidth="1"/>
    <col min="2" max="7" width="13" bestFit="1" customWidth="1"/>
    <col min="8" max="8" width="14.7109375" bestFit="1" customWidth="1"/>
  </cols>
  <sheetData>
    <row r="1" spans="1:9">
      <c r="A1" s="6" t="s">
        <v>11</v>
      </c>
      <c r="B1" s="6"/>
      <c r="C1" s="6"/>
      <c r="D1" s="6"/>
      <c r="E1" s="6"/>
      <c r="F1" s="6"/>
      <c r="G1" s="6"/>
      <c r="H1" s="6"/>
      <c r="I1" s="6"/>
    </row>
    <row r="2" spans="1:9">
      <c r="A2" s="7" t="s">
        <v>12</v>
      </c>
      <c r="B2" s="7"/>
      <c r="C2" s="7"/>
      <c r="D2" s="7"/>
      <c r="E2" s="7"/>
      <c r="F2" s="7"/>
      <c r="G2" s="7"/>
      <c r="H2" s="7"/>
      <c r="I2" s="7"/>
    </row>
    <row r="3" spans="1:9">
      <c r="A3" s="8" t="s">
        <v>13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18</v>
      </c>
      <c r="I3" s="8" t="s">
        <v>19</v>
      </c>
    </row>
    <row r="4" spans="1:9" ht="16.5">
      <c r="A4" s="9" t="s">
        <v>14</v>
      </c>
      <c r="B4" s="10">
        <v>11100</v>
      </c>
      <c r="C4" s="10">
        <v>12200</v>
      </c>
      <c r="D4" s="10">
        <v>11900</v>
      </c>
      <c r="E4" s="10">
        <v>12700</v>
      </c>
      <c r="F4" s="10">
        <v>12900</v>
      </c>
      <c r="G4" s="10">
        <v>12900</v>
      </c>
      <c r="H4" s="10">
        <f>SUM(B4:G4)</f>
        <v>73700</v>
      </c>
      <c r="I4" s="5">
        <f>$H$8/H4</f>
        <v>0.72184531886024428</v>
      </c>
    </row>
    <row r="5" spans="1:9" ht="16.5">
      <c r="A5" s="9" t="s">
        <v>15</v>
      </c>
      <c r="B5" s="10">
        <f>Оплата!B6</f>
        <v>20000</v>
      </c>
      <c r="C5" s="10">
        <f>Оплата!C6</f>
        <v>22000</v>
      </c>
      <c r="D5" s="10">
        <f>Оплата!D6</f>
        <v>21000</v>
      </c>
      <c r="E5" s="10">
        <f>Оплата!E6</f>
        <v>24000</v>
      </c>
      <c r="F5" s="10">
        <f>Оплата!F6</f>
        <v>24000</v>
      </c>
      <c r="G5" s="10">
        <f>Оплата!G6</f>
        <v>22000</v>
      </c>
      <c r="H5" s="10">
        <f>SUM(B5:G5)</f>
        <v>133000</v>
      </c>
      <c r="I5" s="5">
        <f t="shared" ref="I5:I8" si="0">$H$8/H5</f>
        <v>0.4</v>
      </c>
    </row>
    <row r="6" spans="1:9" ht="16.5">
      <c r="A6" s="9" t="s">
        <v>16</v>
      </c>
      <c r="B6" s="10">
        <f>B5*0.4</f>
        <v>8000</v>
      </c>
      <c r="C6" s="10">
        <f t="shared" ref="C6:G6" si="1">C5*0.4</f>
        <v>8800</v>
      </c>
      <c r="D6" s="10">
        <f t="shared" si="1"/>
        <v>8400</v>
      </c>
      <c r="E6" s="10">
        <f t="shared" si="1"/>
        <v>9600</v>
      </c>
      <c r="F6" s="10">
        <f t="shared" si="1"/>
        <v>9600</v>
      </c>
      <c r="G6" s="10">
        <f t="shared" si="1"/>
        <v>8800</v>
      </c>
      <c r="H6" s="10">
        <f>SUM(B6:G6)</f>
        <v>53200</v>
      </c>
      <c r="I6" s="5">
        <f t="shared" si="0"/>
        <v>1</v>
      </c>
    </row>
    <row r="7" spans="1:9" ht="16.5">
      <c r="A7" s="9" t="s">
        <v>17</v>
      </c>
      <c r="B7" s="10">
        <v>14500</v>
      </c>
      <c r="C7" s="10">
        <v>15300</v>
      </c>
      <c r="D7" s="10">
        <v>15100</v>
      </c>
      <c r="E7" s="10">
        <v>15100</v>
      </c>
      <c r="F7" s="10">
        <v>14900</v>
      </c>
      <c r="G7" s="10">
        <v>13700</v>
      </c>
      <c r="H7" s="10">
        <f>SUM(B7:G7)</f>
        <v>88600</v>
      </c>
      <c r="I7" s="5">
        <f t="shared" si="0"/>
        <v>0.60045146726862297</v>
      </c>
    </row>
    <row r="8" spans="1:9" ht="16.5">
      <c r="A8" s="9" t="s">
        <v>18</v>
      </c>
      <c r="B8" s="10">
        <f>B5*0.4</f>
        <v>8000</v>
      </c>
      <c r="C8" s="10">
        <f t="shared" ref="C8:G8" si="2">C5*0.4</f>
        <v>8800</v>
      </c>
      <c r="D8" s="10">
        <f t="shared" si="2"/>
        <v>8400</v>
      </c>
      <c r="E8" s="10">
        <f t="shared" si="2"/>
        <v>9600</v>
      </c>
      <c r="F8" s="10">
        <f t="shared" si="2"/>
        <v>9600</v>
      </c>
      <c r="G8" s="10">
        <f t="shared" si="2"/>
        <v>8800</v>
      </c>
      <c r="H8" s="10">
        <f>SUM(B8:G8)</f>
        <v>53200</v>
      </c>
      <c r="I8" s="5"/>
    </row>
    <row r="17" ht="240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B4" sqref="B4"/>
    </sheetView>
  </sheetViews>
  <sheetFormatPr defaultRowHeight="15"/>
  <cols>
    <col min="2" max="6" width="9.42578125" bestFit="1" customWidth="1"/>
  </cols>
  <sheetData>
    <row r="1" spans="1:9">
      <c r="A1" s="6" t="s">
        <v>11</v>
      </c>
      <c r="B1" s="6"/>
      <c r="C1" s="6"/>
      <c r="D1" s="6"/>
      <c r="E1" s="6"/>
      <c r="F1" s="6"/>
      <c r="G1" s="6"/>
      <c r="H1" s="6"/>
      <c r="I1" s="6"/>
    </row>
    <row r="2" spans="1:9">
      <c r="A2" s="7" t="s">
        <v>12</v>
      </c>
      <c r="B2" s="7"/>
      <c r="C2" s="7"/>
      <c r="D2" s="7"/>
      <c r="E2" s="7"/>
      <c r="F2" s="7"/>
      <c r="G2" s="7"/>
      <c r="H2" s="7"/>
      <c r="I2" s="7"/>
    </row>
    <row r="3" spans="1:9">
      <c r="A3" s="8" t="s">
        <v>13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18</v>
      </c>
      <c r="I3" s="8" t="s">
        <v>19</v>
      </c>
    </row>
    <row r="4" spans="1:9" ht="16.5">
      <c r="A4" s="9" t="s">
        <v>14</v>
      </c>
      <c r="B4" s="11">
        <v>50000</v>
      </c>
      <c r="C4" s="11">
        <v>50000</v>
      </c>
      <c r="D4" s="11">
        <v>50000</v>
      </c>
      <c r="E4" s="11">
        <v>50000</v>
      </c>
      <c r="F4" s="11">
        <v>50000</v>
      </c>
      <c r="G4" s="11">
        <v>50000</v>
      </c>
      <c r="H4" s="10">
        <f>SUM(B4:G4)</f>
        <v>300000</v>
      </c>
      <c r="I4" s="5">
        <f>$H$8/H4</f>
        <v>0.17733333333333334</v>
      </c>
    </row>
    <row r="5" spans="1:9" ht="16.5">
      <c r="A5" s="9" t="s">
        <v>15</v>
      </c>
      <c r="B5" s="10">
        <f>Оплата!B6</f>
        <v>20000</v>
      </c>
      <c r="C5" s="10">
        <f>Оплата!C6</f>
        <v>22000</v>
      </c>
      <c r="D5" s="10">
        <f>Оплата!D6</f>
        <v>21000</v>
      </c>
      <c r="E5" s="10">
        <f>Оплата!E6</f>
        <v>24000</v>
      </c>
      <c r="F5" s="10">
        <f>Оплата!F6</f>
        <v>24000</v>
      </c>
      <c r="G5" s="10">
        <f>Оплата!G6</f>
        <v>22000</v>
      </c>
      <c r="H5" s="10">
        <f>SUM(B5:G5)</f>
        <v>133000</v>
      </c>
      <c r="I5" s="5">
        <f t="shared" ref="I5:I7" si="0">$H$8/H5</f>
        <v>0.4</v>
      </c>
    </row>
    <row r="6" spans="1:9" ht="16.5">
      <c r="A6" s="9" t="s">
        <v>16</v>
      </c>
      <c r="B6" s="10">
        <f>B5*0.4</f>
        <v>8000</v>
      </c>
      <c r="C6" s="10">
        <f t="shared" ref="C6:G6" si="1">C5*0.4</f>
        <v>8800</v>
      </c>
      <c r="D6" s="10">
        <f t="shared" si="1"/>
        <v>8400</v>
      </c>
      <c r="E6" s="10">
        <f t="shared" si="1"/>
        <v>9600</v>
      </c>
      <c r="F6" s="10">
        <f t="shared" si="1"/>
        <v>9600</v>
      </c>
      <c r="G6" s="10">
        <f t="shared" si="1"/>
        <v>8800</v>
      </c>
      <c r="H6" s="10">
        <f>SUM(B6:G6)</f>
        <v>53200</v>
      </c>
      <c r="I6" s="5">
        <f t="shared" si="0"/>
        <v>1</v>
      </c>
    </row>
    <row r="7" spans="1:9" ht="16.5">
      <c r="A7" s="9" t="s">
        <v>17</v>
      </c>
      <c r="B7" s="11">
        <v>50000</v>
      </c>
      <c r="C7" s="11">
        <v>50000</v>
      </c>
      <c r="D7" s="11">
        <v>50000</v>
      </c>
      <c r="E7" s="11">
        <v>50000</v>
      </c>
      <c r="F7" s="11">
        <v>50000</v>
      </c>
      <c r="G7" s="11">
        <v>50000</v>
      </c>
      <c r="H7" s="10">
        <f>SUM(B7:G7)</f>
        <v>300000</v>
      </c>
      <c r="I7" s="5">
        <f t="shared" si="0"/>
        <v>0.17733333333333334</v>
      </c>
    </row>
    <row r="8" spans="1:9" ht="16.5">
      <c r="A8" s="9" t="s">
        <v>18</v>
      </c>
      <c r="B8" s="10">
        <f>B5*0.4</f>
        <v>8000</v>
      </c>
      <c r="C8" s="10">
        <f t="shared" ref="C8:G8" si="2">C5*0.4</f>
        <v>8800</v>
      </c>
      <c r="D8" s="10">
        <f t="shared" si="2"/>
        <v>8400</v>
      </c>
      <c r="E8" s="10">
        <f t="shared" si="2"/>
        <v>9600</v>
      </c>
      <c r="F8" s="10">
        <f t="shared" si="2"/>
        <v>9600</v>
      </c>
      <c r="G8" s="10">
        <f t="shared" si="2"/>
        <v>8800</v>
      </c>
      <c r="H8" s="10">
        <f>SUM(B8:G8)</f>
        <v>53200</v>
      </c>
      <c r="I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D10" sqref="D10"/>
    </sheetView>
  </sheetViews>
  <sheetFormatPr defaultRowHeight="15"/>
  <cols>
    <col min="1" max="1" width="23.140625" customWidth="1"/>
    <col min="2" max="2" width="9.42578125" bestFit="1" customWidth="1"/>
    <col min="8" max="8" width="11.5703125" customWidth="1"/>
  </cols>
  <sheetData>
    <row r="1" spans="1:9">
      <c r="A1" s="6" t="s">
        <v>11</v>
      </c>
      <c r="B1" s="6"/>
      <c r="C1" s="6"/>
      <c r="D1" s="6"/>
      <c r="E1" s="6"/>
      <c r="F1" s="6"/>
      <c r="G1" s="6"/>
      <c r="H1" s="6"/>
      <c r="I1" s="6"/>
    </row>
    <row r="2" spans="1:9">
      <c r="A2" s="7" t="s">
        <v>12</v>
      </c>
      <c r="B2" s="7"/>
      <c r="C2" s="7"/>
      <c r="D2" s="7"/>
      <c r="E2" s="7"/>
      <c r="F2" s="7"/>
      <c r="G2" s="7"/>
      <c r="H2" s="7"/>
      <c r="I2" s="7"/>
    </row>
    <row r="3" spans="1:9">
      <c r="A3" s="8" t="s">
        <v>13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18</v>
      </c>
      <c r="I3" s="8" t="s">
        <v>19</v>
      </c>
    </row>
    <row r="4" spans="1:9" ht="16.5">
      <c r="A4" s="9" t="s">
        <v>15</v>
      </c>
      <c r="B4" s="12">
        <f>Оплата!G6</f>
        <v>22000</v>
      </c>
      <c r="C4" s="10">
        <f>Оплата!C6</f>
        <v>22000</v>
      </c>
      <c r="D4" s="10">
        <f>Оплата!D6</f>
        <v>21000</v>
      </c>
      <c r="E4" s="10">
        <f>Оплата!E6</f>
        <v>24000</v>
      </c>
      <c r="F4" s="10">
        <f>Оплата!F6</f>
        <v>24000</v>
      </c>
      <c r="G4" s="12">
        <f>Оплата!B6</f>
        <v>20000</v>
      </c>
      <c r="H4" s="10">
        <f>SUM(B4:F4)</f>
        <v>113000</v>
      </c>
      <c r="I4" s="5">
        <f>$H$8/H4</f>
        <v>0.47079646017699117</v>
      </c>
    </row>
    <row r="5" spans="1:9" ht="16.5">
      <c r="A5" s="9" t="s">
        <v>16</v>
      </c>
      <c r="B5" s="10">
        <f>G4*0.4</f>
        <v>8000</v>
      </c>
      <c r="C5" s="10">
        <f t="shared" ref="C5:G5" si="0">C4*0.4</f>
        <v>8800</v>
      </c>
      <c r="D5" s="10">
        <f t="shared" si="0"/>
        <v>8400</v>
      </c>
      <c r="E5" s="10">
        <f t="shared" si="0"/>
        <v>9600</v>
      </c>
      <c r="F5" s="10">
        <f t="shared" si="0"/>
        <v>9600</v>
      </c>
      <c r="G5" s="10">
        <f>B4*0.4</f>
        <v>8800</v>
      </c>
      <c r="H5" s="10">
        <f>SUM(B5:G5)</f>
        <v>53200</v>
      </c>
      <c r="I5" s="5">
        <f>$H$8/H5</f>
        <v>1</v>
      </c>
    </row>
    <row r="6" spans="1:9" ht="16.5">
      <c r="A6" s="9" t="s">
        <v>14</v>
      </c>
      <c r="B6" s="10">
        <v>11100</v>
      </c>
      <c r="C6" s="10">
        <v>12200</v>
      </c>
      <c r="D6" s="10">
        <v>11900</v>
      </c>
      <c r="E6" s="10">
        <v>12700</v>
      </c>
      <c r="F6" s="10">
        <v>12900</v>
      </c>
      <c r="G6" s="10">
        <v>12900</v>
      </c>
      <c r="H6" s="10">
        <f>SUM(B6:G6)</f>
        <v>73700</v>
      </c>
      <c r="I6" s="5">
        <f>$H$8/H6</f>
        <v>0.72184531886024428</v>
      </c>
    </row>
    <row r="7" spans="1:9" ht="16.5">
      <c r="A7" s="9" t="s">
        <v>17</v>
      </c>
      <c r="B7" s="12">
        <v>13700</v>
      </c>
      <c r="C7" s="10">
        <v>15300</v>
      </c>
      <c r="D7" s="10">
        <v>15100</v>
      </c>
      <c r="E7" s="10">
        <v>15100</v>
      </c>
      <c r="F7" s="10">
        <v>14900</v>
      </c>
      <c r="G7" s="12">
        <v>14500</v>
      </c>
      <c r="H7" s="10">
        <f>SUM(B7:F7)</f>
        <v>74100</v>
      </c>
      <c r="I7" s="5">
        <f>$H$8/H7</f>
        <v>0.71794871794871795</v>
      </c>
    </row>
    <row r="8" spans="1:9" ht="16.5">
      <c r="A8" s="9" t="s">
        <v>18</v>
      </c>
      <c r="B8" s="10">
        <f>G4*0.4</f>
        <v>8000</v>
      </c>
      <c r="C8" s="10">
        <f>C4*0.4</f>
        <v>8800</v>
      </c>
      <c r="D8" s="10">
        <f>D4*0.4</f>
        <v>8400</v>
      </c>
      <c r="E8" s="10">
        <f>E4*0.4</f>
        <v>9600</v>
      </c>
      <c r="F8" s="10">
        <f>F4*0.4</f>
        <v>9600</v>
      </c>
      <c r="G8" s="10">
        <f>B4*0.4</f>
        <v>8800</v>
      </c>
      <c r="H8" s="10">
        <f>SUM(B8:G8)</f>
        <v>53200</v>
      </c>
      <c r="I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Оплата</vt:lpstr>
      <vt:lpstr>Расходы</vt:lpstr>
      <vt:lpstr>Анализ1</vt:lpstr>
      <vt:lpstr>Лист4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1stud3</dc:creator>
  <cp:lastModifiedBy>1stud3</cp:lastModifiedBy>
  <dcterms:created xsi:type="dcterms:W3CDTF">2015-10-20T05:59:59Z</dcterms:created>
  <dcterms:modified xsi:type="dcterms:W3CDTF">2015-10-20T06:40:58Z</dcterms:modified>
</cp:coreProperties>
</file>