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tjairob/Documents/Documents – Katja’s MacBook Air/Model/ORYCS-07/ORYCS-R/Parameters/"/>
    </mc:Choice>
  </mc:AlternateContent>
  <xr:revisionPtr revIDLastSave="0" documentId="13_ncr:1_{B2FEC74C-332B-7342-BA28-346278A79E0B}" xr6:coauthVersionLast="45" xr6:coauthVersionMax="45" xr10:uidLastSave="{00000000-0000-0000-0000-000000000000}"/>
  <bookViews>
    <workbookView xWindow="880" yWindow="460" windowWidth="27720" windowHeight="16260" xr2:uid="{865940C5-F919-BE4E-B42B-419EF13CA2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4" i="1" l="1"/>
  <c r="H26" i="1"/>
  <c r="H25" i="1"/>
  <c r="G25" i="1"/>
  <c r="G24" i="1"/>
  <c r="H6" i="1"/>
  <c r="H17" i="1"/>
  <c r="H16" i="1"/>
  <c r="G17" i="1"/>
  <c r="G16" i="1"/>
  <c r="H8" i="1"/>
  <c r="H7" i="1"/>
  <c r="G7" i="1"/>
  <c r="G6" i="1"/>
  <c r="G21" i="1" l="1"/>
  <c r="G20" i="1"/>
  <c r="H21" i="1"/>
  <c r="H20" i="1"/>
  <c r="H9" i="1"/>
  <c r="H5" i="1"/>
  <c r="H4" i="1"/>
  <c r="H3" i="1"/>
  <c r="H10" i="1"/>
  <c r="H11" i="1"/>
  <c r="H12" i="1"/>
  <c r="H13" i="1"/>
  <c r="H14" i="1"/>
  <c r="H15" i="1"/>
  <c r="H18" i="1"/>
  <c r="H19" i="1"/>
  <c r="H22" i="1"/>
  <c r="H23" i="1"/>
  <c r="H27" i="1"/>
  <c r="H28" i="1"/>
  <c r="H29" i="1"/>
  <c r="H2" i="1"/>
  <c r="G29" i="1"/>
  <c r="G28" i="1"/>
  <c r="G27" i="1"/>
  <c r="G26" i="1"/>
  <c r="G23" i="1"/>
  <c r="G22" i="1"/>
  <c r="G19" i="1"/>
  <c r="G18" i="1"/>
  <c r="G8" i="1"/>
  <c r="G15" i="1"/>
  <c r="G14" i="1"/>
  <c r="G13" i="1"/>
  <c r="G12" i="1"/>
  <c r="G11" i="1"/>
  <c r="G10" i="1"/>
  <c r="G9" i="1"/>
  <c r="G5" i="1"/>
  <c r="G4" i="1"/>
  <c r="G3" i="1"/>
  <c r="G2" i="1"/>
</calcChain>
</file>

<file path=xl/sharedStrings.xml><?xml version="1.0" encoding="utf-8"?>
<sst xmlns="http://schemas.openxmlformats.org/spreadsheetml/2006/main" count="149" uniqueCount="31">
  <si>
    <t>Parameter</t>
  </si>
  <si>
    <t>Basetyp</t>
  </si>
  <si>
    <t xml:space="preserve">Scenario </t>
  </si>
  <si>
    <t>growthR</t>
  </si>
  <si>
    <t>PFT</t>
  </si>
  <si>
    <t>GM</t>
  </si>
  <si>
    <t>gm</t>
  </si>
  <si>
    <t>MortR</t>
  </si>
  <si>
    <t>GP</t>
  </si>
  <si>
    <t>grazeprefer</t>
  </si>
  <si>
    <t>gp</t>
  </si>
  <si>
    <t>Strategy</t>
  </si>
  <si>
    <t>Shrub</t>
  </si>
  <si>
    <t>Gc</t>
  </si>
  <si>
    <t>Uptakerate</t>
  </si>
  <si>
    <t>Description</t>
  </si>
  <si>
    <t>growth rate</t>
  </si>
  <si>
    <t>mortality rate</t>
  </si>
  <si>
    <t>palatability</t>
  </si>
  <si>
    <t xml:space="preserve">water use competition factor </t>
  </si>
  <si>
    <t>gC</t>
  </si>
  <si>
    <t>Perennial</t>
  </si>
  <si>
    <t>g</t>
  </si>
  <si>
    <t>G</t>
  </si>
  <si>
    <t>Annual</t>
  </si>
  <si>
    <t>Value_5%</t>
  </si>
  <si>
    <t>Value_10%</t>
  </si>
  <si>
    <t>Grazing</t>
  </si>
  <si>
    <t>Grazing, Browsing</t>
  </si>
  <si>
    <t>Browsing</t>
  </si>
  <si>
    <t xml:space="preserve">erst mal 5% Wert gelassen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</si>
</sst>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4917-0419-8247-B6C6-1C6884266B17}">
  <dimension ref="A1:I29"/>
  <sheetViews>
    <sheetView tabSelected="1" topLeftCell="A7" zoomScale="125" zoomScaleNormal="130" workbookViewId="0">
      <selection activeCell="A24" sqref="A24:XFD24"/>
    </sheetView>
  </sheetViews>
  <sheetFormatPr baseColWidth="10" defaultRowHeight="16" x14ac:dyDescent="0.2"/>
  <cols>
    <col min="1" max="2" width="15.1640625" customWidth="1"/>
    <col min="8" max="8" width="10.83203125" style="3"/>
  </cols>
  <sheetData>
    <row r="1" spans="1:8" x14ac:dyDescent="0.2">
      <c r="A1" s="1" t="s">
        <v>2</v>
      </c>
      <c r="B1" s="1" t="s">
        <v>4</v>
      </c>
      <c r="C1" s="1" t="s">
        <v>11</v>
      </c>
      <c r="D1" s="1" t="s">
        <v>0</v>
      </c>
      <c r="E1" s="1" t="s">
        <v>15</v>
      </c>
      <c r="F1" s="1" t="s">
        <v>1</v>
      </c>
      <c r="G1" s="1" t="s">
        <v>25</v>
      </c>
      <c r="H1" s="2" t="s">
        <v>26</v>
      </c>
    </row>
    <row r="2" spans="1:8" x14ac:dyDescent="0.2">
      <c r="A2" t="s">
        <v>28</v>
      </c>
      <c r="B2" t="s">
        <v>12</v>
      </c>
      <c r="C2" t="s">
        <v>5</v>
      </c>
      <c r="D2" t="s">
        <v>3</v>
      </c>
      <c r="E2" t="s">
        <v>16</v>
      </c>
      <c r="F2">
        <v>0.3</v>
      </c>
      <c r="G2">
        <f>F2+(F2*0.05)</f>
        <v>0.315</v>
      </c>
      <c r="H2" s="3">
        <f>F2+(F2*0.1)</f>
        <v>0.32999999999999996</v>
      </c>
    </row>
    <row r="3" spans="1:8" x14ac:dyDescent="0.2">
      <c r="A3" t="s">
        <v>28</v>
      </c>
      <c r="B3" t="s">
        <v>12</v>
      </c>
      <c r="C3" t="s">
        <v>6</v>
      </c>
      <c r="D3" t="s">
        <v>3</v>
      </c>
      <c r="E3" t="s">
        <v>16</v>
      </c>
      <c r="F3">
        <v>0.3</v>
      </c>
      <c r="G3">
        <f>F2-(F2*0.05)</f>
        <v>0.28499999999999998</v>
      </c>
      <c r="H3" s="3">
        <f>F2-(F2*0.1)</f>
        <v>0.27</v>
      </c>
    </row>
    <row r="4" spans="1:8" x14ac:dyDescent="0.2">
      <c r="A4" t="s">
        <v>28</v>
      </c>
      <c r="B4" t="s">
        <v>12</v>
      </c>
      <c r="C4" t="s">
        <v>5</v>
      </c>
      <c r="D4" t="s">
        <v>7</v>
      </c>
      <c r="E4" t="s">
        <v>17</v>
      </c>
      <c r="F4">
        <v>0.12</v>
      </c>
      <c r="G4">
        <f>F4+(F4*0.05)</f>
        <v>0.126</v>
      </c>
      <c r="H4" s="3">
        <f>F4+(F4*0.1)</f>
        <v>0.13200000000000001</v>
      </c>
    </row>
    <row r="5" spans="1:8" x14ac:dyDescent="0.2">
      <c r="A5" t="s">
        <v>28</v>
      </c>
      <c r="B5" t="s">
        <v>12</v>
      </c>
      <c r="C5" t="s">
        <v>6</v>
      </c>
      <c r="D5" t="s">
        <v>7</v>
      </c>
      <c r="E5" t="s">
        <v>17</v>
      </c>
      <c r="F5">
        <v>0.12</v>
      </c>
      <c r="G5">
        <f>F4-(F4*0.05)</f>
        <v>0.11399999999999999</v>
      </c>
      <c r="H5" s="3">
        <f>F4-(F4*0.1)</f>
        <v>0.108</v>
      </c>
    </row>
    <row r="6" spans="1:8" x14ac:dyDescent="0.2">
      <c r="A6" t="s">
        <v>29</v>
      </c>
      <c r="B6" t="s">
        <v>12</v>
      </c>
      <c r="C6" t="s">
        <v>8</v>
      </c>
      <c r="D6" t="s">
        <v>9</v>
      </c>
      <c r="E6" t="s">
        <v>18</v>
      </c>
      <c r="F6">
        <v>0.3</v>
      </c>
      <c r="G6">
        <f>F6+(F6*0.05)+0.6</f>
        <v>0.91500000000000004</v>
      </c>
      <c r="H6" s="3">
        <f>F6+(F6*0.1)+0.6</f>
        <v>0.92999999999999994</v>
      </c>
    </row>
    <row r="7" spans="1:8" x14ac:dyDescent="0.2">
      <c r="A7" t="s">
        <v>29</v>
      </c>
      <c r="B7" t="s">
        <v>12</v>
      </c>
      <c r="C7" t="s">
        <v>10</v>
      </c>
      <c r="D7" t="s">
        <v>9</v>
      </c>
      <c r="E7" t="s">
        <v>18</v>
      </c>
      <c r="F7">
        <v>0.3</v>
      </c>
      <c r="G7">
        <f>F6-(F6*0.05)+0.6</f>
        <v>0.88500000000000001</v>
      </c>
      <c r="H7" s="3">
        <f>F6-(F6*0.1)+0.6</f>
        <v>0.87</v>
      </c>
    </row>
    <row r="8" spans="1:8" x14ac:dyDescent="0.2">
      <c r="A8" t="s">
        <v>27</v>
      </c>
      <c r="B8" t="s">
        <v>12</v>
      </c>
      <c r="C8" t="s">
        <v>8</v>
      </c>
      <c r="D8" t="s">
        <v>9</v>
      </c>
      <c r="E8" t="s">
        <v>18</v>
      </c>
      <c r="F8">
        <v>0.3</v>
      </c>
      <c r="G8">
        <f>F8+(F8*0.05)</f>
        <v>0.315</v>
      </c>
      <c r="H8" s="3">
        <f>F8+(F8*0.1)+0.6</f>
        <v>0.92999999999999994</v>
      </c>
    </row>
    <row r="9" spans="1:8" x14ac:dyDescent="0.2">
      <c r="A9" t="s">
        <v>27</v>
      </c>
      <c r="B9" t="s">
        <v>12</v>
      </c>
      <c r="C9" t="s">
        <v>10</v>
      </c>
      <c r="D9" t="s">
        <v>9</v>
      </c>
      <c r="E9" t="s">
        <v>18</v>
      </c>
      <c r="F9">
        <v>0.3</v>
      </c>
      <c r="G9">
        <f>F8-(F8*0.05)</f>
        <v>0.28499999999999998</v>
      </c>
      <c r="H9" s="3">
        <f>F8-(F8*0.1)</f>
        <v>0.27</v>
      </c>
    </row>
    <row r="10" spans="1:8" x14ac:dyDescent="0.2">
      <c r="A10" t="s">
        <v>28</v>
      </c>
      <c r="B10" t="s">
        <v>12</v>
      </c>
      <c r="C10" t="s">
        <v>13</v>
      </c>
      <c r="D10" t="s">
        <v>14</v>
      </c>
      <c r="E10" t="s">
        <v>19</v>
      </c>
      <c r="F10">
        <v>0.5</v>
      </c>
      <c r="G10">
        <f>F10+(F10*0.05)</f>
        <v>0.52500000000000002</v>
      </c>
      <c r="H10" s="3">
        <f>F10-(F10*0.1)</f>
        <v>0.45</v>
      </c>
    </row>
    <row r="11" spans="1:8" x14ac:dyDescent="0.2">
      <c r="A11" t="s">
        <v>28</v>
      </c>
      <c r="B11" t="s">
        <v>12</v>
      </c>
      <c r="C11" t="s">
        <v>20</v>
      </c>
      <c r="D11" t="s">
        <v>14</v>
      </c>
      <c r="E11" t="s">
        <v>19</v>
      </c>
      <c r="F11">
        <v>0.5</v>
      </c>
      <c r="G11">
        <f>F10-(F10*0.05)</f>
        <v>0.47499999999999998</v>
      </c>
      <c r="H11" s="3">
        <f>F10+(F10*0.1)</f>
        <v>0.55000000000000004</v>
      </c>
    </row>
    <row r="12" spans="1:8" x14ac:dyDescent="0.2">
      <c r="A12" t="s">
        <v>28</v>
      </c>
      <c r="B12" t="s">
        <v>21</v>
      </c>
      <c r="C12" t="s">
        <v>5</v>
      </c>
      <c r="D12" t="s">
        <v>3</v>
      </c>
      <c r="E12" t="s">
        <v>16</v>
      </c>
      <c r="F12">
        <v>0.6</v>
      </c>
      <c r="G12">
        <f>F12+(F12*0.05)</f>
        <v>0.63</v>
      </c>
      <c r="H12" s="3">
        <f>F12+(F12*0.1)</f>
        <v>0.65999999999999992</v>
      </c>
    </row>
    <row r="13" spans="1:8" x14ac:dyDescent="0.2">
      <c r="A13" t="s">
        <v>28</v>
      </c>
      <c r="B13" t="s">
        <v>21</v>
      </c>
      <c r="C13" t="s">
        <v>6</v>
      </c>
      <c r="D13" t="s">
        <v>3</v>
      </c>
      <c r="E13" t="s">
        <v>16</v>
      </c>
      <c r="F13">
        <v>0.6</v>
      </c>
      <c r="G13">
        <f>F12-(F12*0.05)</f>
        <v>0.56999999999999995</v>
      </c>
      <c r="H13" s="3">
        <f>F12-(F12*0.1)</f>
        <v>0.54</v>
      </c>
    </row>
    <row r="14" spans="1:8" x14ac:dyDescent="0.2">
      <c r="A14" t="s">
        <v>28</v>
      </c>
      <c r="B14" t="s">
        <v>21</v>
      </c>
      <c r="C14" t="s">
        <v>5</v>
      </c>
      <c r="D14" t="s">
        <v>7</v>
      </c>
      <c r="E14" t="s">
        <v>17</v>
      </c>
      <c r="F14">
        <v>0.54</v>
      </c>
      <c r="G14">
        <f>F14+(F14*0.05)</f>
        <v>0.56700000000000006</v>
      </c>
      <c r="H14" s="3">
        <f>F14+(F14*0.1)</f>
        <v>0.59400000000000008</v>
      </c>
    </row>
    <row r="15" spans="1:8" x14ac:dyDescent="0.2">
      <c r="A15" t="s">
        <v>28</v>
      </c>
      <c r="B15" t="s">
        <v>21</v>
      </c>
      <c r="C15" t="s">
        <v>6</v>
      </c>
      <c r="D15" t="s">
        <v>7</v>
      </c>
      <c r="E15" t="s">
        <v>17</v>
      </c>
      <c r="F15">
        <v>0.54</v>
      </c>
      <c r="G15">
        <f>F14-(F14*0.05)</f>
        <v>0.51300000000000001</v>
      </c>
      <c r="H15" s="3">
        <f>F14-(F14*0.1)</f>
        <v>0.48600000000000004</v>
      </c>
    </row>
    <row r="16" spans="1:8" x14ac:dyDescent="0.2">
      <c r="A16" t="s">
        <v>29</v>
      </c>
      <c r="B16" t="s">
        <v>21</v>
      </c>
      <c r="C16" t="s">
        <v>8</v>
      </c>
      <c r="D16" t="s">
        <v>9</v>
      </c>
      <c r="E16" t="s">
        <v>18</v>
      </c>
      <c r="F16">
        <v>1</v>
      </c>
      <c r="G16">
        <f>F16+(F16*0.05)</f>
        <v>1.05</v>
      </c>
      <c r="H16" s="3">
        <f>F16+(F16*0.1)</f>
        <v>1.1000000000000001</v>
      </c>
    </row>
    <row r="17" spans="1:9" x14ac:dyDescent="0.2">
      <c r="A17" t="s">
        <v>29</v>
      </c>
      <c r="B17" t="s">
        <v>21</v>
      </c>
      <c r="C17" t="s">
        <v>10</v>
      </c>
      <c r="D17" t="s">
        <v>9</v>
      </c>
      <c r="E17" t="s">
        <v>18</v>
      </c>
      <c r="F17">
        <v>1</v>
      </c>
      <c r="G17">
        <f>F16-(F16*0.05)</f>
        <v>0.95</v>
      </c>
      <c r="H17" s="3">
        <f>F16-(F16*0.1)</f>
        <v>0.9</v>
      </c>
    </row>
    <row r="18" spans="1:9" x14ac:dyDescent="0.2">
      <c r="A18" t="s">
        <v>27</v>
      </c>
      <c r="B18" t="s">
        <v>21</v>
      </c>
      <c r="C18" t="s">
        <v>8</v>
      </c>
      <c r="D18" t="s">
        <v>9</v>
      </c>
      <c r="E18" t="s">
        <v>18</v>
      </c>
      <c r="F18">
        <v>1</v>
      </c>
      <c r="G18">
        <f>F18+(F18*0.05)+0.6</f>
        <v>1.65</v>
      </c>
      <c r="H18" s="3">
        <f>F18+(F18*0.1)+0.6</f>
        <v>1.7000000000000002</v>
      </c>
    </row>
    <row r="19" spans="1:9" x14ac:dyDescent="0.2">
      <c r="A19" t="s">
        <v>27</v>
      </c>
      <c r="B19" t="s">
        <v>21</v>
      </c>
      <c r="C19" t="s">
        <v>10</v>
      </c>
      <c r="D19" t="s">
        <v>9</v>
      </c>
      <c r="E19" t="s">
        <v>18</v>
      </c>
      <c r="F19">
        <v>1</v>
      </c>
      <c r="G19">
        <f>F18-(F18*0.05)+0.6</f>
        <v>1.5499999999999998</v>
      </c>
      <c r="H19" s="3">
        <f>F18-(F18*0.1)+0.6</f>
        <v>1.5</v>
      </c>
    </row>
    <row r="20" spans="1:9" x14ac:dyDescent="0.2">
      <c r="A20" t="s">
        <v>28</v>
      </c>
      <c r="B20" t="s">
        <v>21</v>
      </c>
      <c r="C20" t="s">
        <v>13</v>
      </c>
      <c r="D20" t="s">
        <v>14</v>
      </c>
      <c r="E20" t="s">
        <v>19</v>
      </c>
      <c r="F20">
        <v>0.9</v>
      </c>
      <c r="G20">
        <f>F20-(F20*0.05)</f>
        <v>0.85499999999999998</v>
      </c>
      <c r="H20" s="4">
        <f>F20-(F20*0.1)</f>
        <v>0.81</v>
      </c>
      <c r="I20" t="s">
        <v>30</v>
      </c>
    </row>
    <row r="21" spans="1:9" x14ac:dyDescent="0.2">
      <c r="A21" t="s">
        <v>28</v>
      </c>
      <c r="B21" t="s">
        <v>21</v>
      </c>
      <c r="C21" t="s">
        <v>20</v>
      </c>
      <c r="D21" t="s">
        <v>14</v>
      </c>
      <c r="E21" t="s">
        <v>19</v>
      </c>
      <c r="F21">
        <v>0.9</v>
      </c>
      <c r="G21">
        <f>F20+(F20*0.05)</f>
        <v>0.94500000000000006</v>
      </c>
      <c r="H21" s="4">
        <f>F20+(F20*0.1)</f>
        <v>0.99</v>
      </c>
    </row>
    <row r="22" spans="1:9" x14ac:dyDescent="0.2">
      <c r="A22" t="s">
        <v>28</v>
      </c>
      <c r="B22" t="s">
        <v>24</v>
      </c>
      <c r="C22" t="s">
        <v>23</v>
      </c>
      <c r="D22" t="s">
        <v>3</v>
      </c>
      <c r="E22" t="s">
        <v>16</v>
      </c>
      <c r="F22">
        <v>1.5</v>
      </c>
      <c r="G22">
        <f>F22+(F22*0.05)</f>
        <v>1.575</v>
      </c>
      <c r="H22" s="3">
        <f>F22+(F22*0.1)</f>
        <v>1.65</v>
      </c>
    </row>
    <row r="23" spans="1:9" x14ac:dyDescent="0.2">
      <c r="A23" t="s">
        <v>28</v>
      </c>
      <c r="B23" t="s">
        <v>24</v>
      </c>
      <c r="C23" t="s">
        <v>22</v>
      </c>
      <c r="D23" t="s">
        <v>3</v>
      </c>
      <c r="E23" t="s">
        <v>16</v>
      </c>
      <c r="F23">
        <v>1.5</v>
      </c>
      <c r="G23">
        <f>F22-(F22*0.05)</f>
        <v>1.425</v>
      </c>
      <c r="H23" s="3">
        <f>F22-(F22*0.1)</f>
        <v>1.35</v>
      </c>
    </row>
    <row r="24" spans="1:9" x14ac:dyDescent="0.2">
      <c r="A24" t="s">
        <v>29</v>
      </c>
      <c r="B24" t="s">
        <v>24</v>
      </c>
      <c r="C24" t="s">
        <v>8</v>
      </c>
      <c r="D24" t="s">
        <v>9</v>
      </c>
      <c r="E24" t="s">
        <v>18</v>
      </c>
      <c r="F24">
        <v>0.6</v>
      </c>
      <c r="G24">
        <f>F24+(F24*0.05)</f>
        <v>0.63</v>
      </c>
      <c r="H24" s="3">
        <f>F24+(F24*0.1)</f>
        <v>0.65999999999999992</v>
      </c>
    </row>
    <row r="25" spans="1:9" x14ac:dyDescent="0.2">
      <c r="A25" t="s">
        <v>29</v>
      </c>
      <c r="B25" t="s">
        <v>24</v>
      </c>
      <c r="C25" t="s">
        <v>10</v>
      </c>
      <c r="D25" t="s">
        <v>9</v>
      </c>
      <c r="E25" t="s">
        <v>18</v>
      </c>
      <c r="F25">
        <v>0.6</v>
      </c>
      <c r="G25">
        <f>F24-(F24*0.05)</f>
        <v>0.56999999999999995</v>
      </c>
      <c r="H25" s="3">
        <f>F24-(F24*0.1)</f>
        <v>0.54</v>
      </c>
    </row>
    <row r="26" spans="1:9" x14ac:dyDescent="0.2">
      <c r="A26" t="s">
        <v>27</v>
      </c>
      <c r="B26" t="s">
        <v>24</v>
      </c>
      <c r="C26" t="s">
        <v>8</v>
      </c>
      <c r="D26" t="s">
        <v>9</v>
      </c>
      <c r="E26" t="s">
        <v>18</v>
      </c>
      <c r="F26">
        <v>0.6</v>
      </c>
      <c r="G26">
        <f>F26+(F26*0.05)+0.6</f>
        <v>1.23</v>
      </c>
      <c r="H26" s="3">
        <f>F26+(F26*0.1)+0.6</f>
        <v>1.2599999999999998</v>
      </c>
    </row>
    <row r="27" spans="1:9" x14ac:dyDescent="0.2">
      <c r="A27" t="s">
        <v>27</v>
      </c>
      <c r="B27" t="s">
        <v>24</v>
      </c>
      <c r="C27" t="s">
        <v>10</v>
      </c>
      <c r="D27" t="s">
        <v>9</v>
      </c>
      <c r="E27" t="s">
        <v>18</v>
      </c>
      <c r="F27">
        <v>0.6</v>
      </c>
      <c r="G27">
        <f>F26-(F26*0.05)+0.6</f>
        <v>1.17</v>
      </c>
      <c r="H27" s="3">
        <f>F26-(F26*0.1)+0.6</f>
        <v>1.1400000000000001</v>
      </c>
    </row>
    <row r="28" spans="1:9" x14ac:dyDescent="0.2">
      <c r="A28" t="s">
        <v>28</v>
      </c>
      <c r="B28" t="s">
        <v>24</v>
      </c>
      <c r="C28" t="s">
        <v>13</v>
      </c>
      <c r="D28" t="s">
        <v>14</v>
      </c>
      <c r="E28" t="s">
        <v>19</v>
      </c>
      <c r="F28">
        <v>0.2</v>
      </c>
      <c r="G28">
        <f>F28+(F28*0.05)</f>
        <v>0.21000000000000002</v>
      </c>
      <c r="H28" s="3">
        <f>F28+(F28*0.1)</f>
        <v>0.22000000000000003</v>
      </c>
    </row>
    <row r="29" spans="1:9" x14ac:dyDescent="0.2">
      <c r="A29" t="s">
        <v>28</v>
      </c>
      <c r="B29" t="s">
        <v>24</v>
      </c>
      <c r="C29" t="s">
        <v>20</v>
      </c>
      <c r="D29" t="s">
        <v>14</v>
      </c>
      <c r="E29" t="s">
        <v>19</v>
      </c>
      <c r="F29">
        <v>0.2</v>
      </c>
      <c r="G29">
        <f>F28-(F28*0.05)</f>
        <v>0.19</v>
      </c>
      <c r="H29" s="3">
        <f>F28-(F28*0.1)</f>
        <v>0.18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2019-10-23T12:41:40Z</dcterms:created>
  <dcterms:modified xsi:type="dcterms:W3CDTF">2019-10-24T13:28:18Z</dcterms:modified>
</cp:coreProperties>
</file>