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ibrary\Updated Statistics - Do Not Delete\Library Value Calculator\"/>
    </mc:Choice>
  </mc:AlternateContent>
  <xr:revisionPtr revIDLastSave="0" documentId="13_ncr:1_{DAC25FFA-F7B1-43C5-B1D7-0146B8D7FB11}" xr6:coauthVersionLast="47" xr6:coauthVersionMax="47" xr10:uidLastSave="{00000000-0000-0000-0000-000000000000}"/>
  <bookViews>
    <workbookView xWindow="-28920" yWindow="-120" windowWidth="29040" windowHeight="15720" xr2:uid="{67B99A36-06C7-4FD3-8AF0-50726B0306C2}"/>
  </bookViews>
  <sheets>
    <sheet name="Data Sources" sheetId="1" r:id="rId1"/>
    <sheet name="Values Per Service" sheetId="3" r:id="rId2"/>
    <sheet name="Fiscal Yea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5" i="2" s="1"/>
  <c r="C22" i="1"/>
  <c r="B7" i="2" s="1"/>
  <c r="D22" i="1"/>
  <c r="C7" i="2" s="1"/>
  <c r="E22" i="1"/>
  <c r="D7" i="2" s="1"/>
  <c r="F22" i="1"/>
  <c r="E7" i="2" s="1"/>
  <c r="G22" i="1"/>
  <c r="F7" i="2" s="1"/>
  <c r="H22" i="1"/>
  <c r="G7" i="2" s="1"/>
  <c r="I22" i="1"/>
  <c r="J22" i="1"/>
  <c r="D41" i="1"/>
  <c r="E41" i="1"/>
  <c r="D15" i="2" s="1"/>
  <c r="F41" i="1"/>
  <c r="G41" i="1"/>
  <c r="H41" i="1"/>
  <c r="I41" i="1"/>
  <c r="H15" i="2" s="1"/>
  <c r="J41" i="1"/>
  <c r="I15" i="2" s="1"/>
  <c r="C41" i="1"/>
  <c r="C15" i="2"/>
  <c r="E15" i="2"/>
  <c r="F15" i="2"/>
  <c r="B15" i="2"/>
  <c r="D11" i="1"/>
  <c r="F11" i="1"/>
  <c r="G11" i="1"/>
  <c r="H11" i="1"/>
  <c r="I11" i="1"/>
  <c r="J11" i="1"/>
  <c r="I5" i="2" s="1"/>
  <c r="C11" i="1"/>
  <c r="B5" i="2" s="1"/>
  <c r="D7" i="1"/>
  <c r="C4" i="2" s="1"/>
  <c r="E7" i="1"/>
  <c r="D4" i="2" s="1"/>
  <c r="F7" i="1"/>
  <c r="E4" i="2" s="1"/>
  <c r="G7" i="1"/>
  <c r="F4" i="2" s="1"/>
  <c r="H7" i="1"/>
  <c r="I7" i="1"/>
  <c r="J7" i="1"/>
  <c r="C7" i="1"/>
  <c r="B4" i="2" s="1"/>
  <c r="C13" i="2"/>
  <c r="D13" i="2"/>
  <c r="E13" i="2"/>
  <c r="F13" i="2"/>
  <c r="G13" i="2"/>
  <c r="H13" i="2"/>
  <c r="I13" i="2"/>
  <c r="B13" i="2"/>
  <c r="C12" i="2"/>
  <c r="D12" i="2"/>
  <c r="E12" i="2"/>
  <c r="F12" i="2"/>
  <c r="G12" i="2"/>
  <c r="H12" i="2"/>
  <c r="I12" i="2"/>
  <c r="B12" i="2"/>
  <c r="C11" i="2"/>
  <c r="D11" i="2"/>
  <c r="E11" i="2"/>
  <c r="F11" i="2"/>
  <c r="G11" i="2"/>
  <c r="H11" i="2"/>
  <c r="I11" i="2"/>
  <c r="B11" i="2"/>
  <c r="C3" i="2"/>
  <c r="D3" i="2"/>
  <c r="E3" i="2"/>
  <c r="F3" i="2"/>
  <c r="G3" i="2"/>
  <c r="H3" i="2"/>
  <c r="I3" i="2"/>
  <c r="G4" i="2"/>
  <c r="H4" i="2"/>
  <c r="I4" i="2"/>
  <c r="C5" i="2"/>
  <c r="E5" i="2"/>
  <c r="F5" i="2"/>
  <c r="G5" i="2"/>
  <c r="H5" i="2"/>
  <c r="C6" i="2"/>
  <c r="D6" i="2"/>
  <c r="E6" i="2"/>
  <c r="F6" i="2"/>
  <c r="G6" i="2"/>
  <c r="H6" i="2"/>
  <c r="I6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4" i="2"/>
  <c r="D14" i="2"/>
  <c r="E14" i="2"/>
  <c r="F14" i="2"/>
  <c r="G14" i="2"/>
  <c r="H14" i="2"/>
  <c r="I14" i="2"/>
  <c r="G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B17" i="2"/>
  <c r="B16" i="2"/>
  <c r="B14" i="2"/>
  <c r="B10" i="2"/>
  <c r="B9" i="2"/>
  <c r="B8" i="2"/>
  <c r="B6" i="2"/>
  <c r="B3" i="2"/>
</calcChain>
</file>

<file path=xl/sharedStrings.xml><?xml version="1.0" encoding="utf-8"?>
<sst xmlns="http://schemas.openxmlformats.org/spreadsheetml/2006/main" count="129" uniqueCount="75">
  <si>
    <t>Service</t>
  </si>
  <si>
    <t>Books Borrowed per Month</t>
  </si>
  <si>
    <t>DVDs Borrowed per Month</t>
  </si>
  <si>
    <t>Audiobooks Borrowed per Month</t>
  </si>
  <si>
    <t>eBooks Borrowed per Month</t>
  </si>
  <si>
    <t>Meeting Room Usage Hours per Month</t>
  </si>
  <si>
    <t>Study Room Usage Hours per Month</t>
  </si>
  <si>
    <t>Archive Lab Usage Hours per Month</t>
  </si>
  <si>
    <t>WiFi Use Hours per Month</t>
  </si>
  <si>
    <t>Research Questions Asked per Month</t>
  </si>
  <si>
    <t>Technical Instructions and Training Hours per Month</t>
  </si>
  <si>
    <t>Computer Use Hours per Month</t>
  </si>
  <si>
    <t>Program/Class Attended per Month - Child</t>
  </si>
  <si>
    <t>Program/Class Attended per Month - Teen</t>
  </si>
  <si>
    <t>Program/Class Attended per Month - Adult</t>
  </si>
  <si>
    <t>FY 2022-23</t>
  </si>
  <si>
    <t>Item #83 [Books – Physical Units]</t>
  </si>
  <si>
    <t>Item #77 [Electronic Books (eBooks)]</t>
  </si>
  <si>
    <t>Braden River Library: Meeting Rooms</t>
  </si>
  <si>
    <t>Central Library: Large Group Rooms</t>
  </si>
  <si>
    <t>Island Library: Meeting Rooms</t>
  </si>
  <si>
    <t>Palmetto Library: Group Rooms</t>
  </si>
  <si>
    <t>Rocky Bluff Library: Meeting Rooms</t>
  </si>
  <si>
    <t>South Manatee Library: Meeting Rooms</t>
  </si>
  <si>
    <t>Lakewood Ranch Library: Large Group Rooms</t>
  </si>
  <si>
    <t>LibCal (Stats &gt; Spaces)</t>
  </si>
  <si>
    <t>TOTAL</t>
  </si>
  <si>
    <t>Archive Lab</t>
  </si>
  <si>
    <t>Sum of [Public Service Hours Per Year] across all Library Branches</t>
  </si>
  <si>
    <t>Item #101 [Total Reference Transactions]</t>
  </si>
  <si>
    <t>Item #79 [Video – Downloadable Units]</t>
  </si>
  <si>
    <t>Item #85 [Video – Physical Units]</t>
  </si>
  <si>
    <t>Item #78 [Audio – Downloadable Units]</t>
  </si>
  <si>
    <t>Item #119 [Total Active Programs]</t>
  </si>
  <si>
    <t>[Children Ages 6-11]</t>
  </si>
  <si>
    <t>Florida Annual Statistical Report</t>
  </si>
  <si>
    <t>[Children Ages 0-5]</t>
  </si>
  <si>
    <t>Internal Data Dashboard &gt; Study Room Usage</t>
  </si>
  <si>
    <t>Hours Booked</t>
  </si>
  <si>
    <t> [Adult]</t>
  </si>
  <si>
    <t>[Young Adult]</t>
  </si>
  <si>
    <t>FY 2023-24</t>
  </si>
  <si>
    <t>FY 2025-26</t>
  </si>
  <si>
    <t>FY 2026-27</t>
  </si>
  <si>
    <t>FY 2027-28</t>
  </si>
  <si>
    <t>FY 2028-29</t>
  </si>
  <si>
    <t>FY 2029-30</t>
  </si>
  <si>
    <t>FY 2024-25</t>
  </si>
  <si>
    <t>Service Value</t>
  </si>
  <si>
    <t>Value Explained</t>
  </si>
  <si>
    <t>Average retail price of a new paperback book.</t>
  </si>
  <si>
    <t>Matches typical purchase cost for a new or recent DVD.</t>
  </si>
  <si>
    <t>Reflects average price for full-length audiobooks from Audible or publishers.</t>
  </si>
  <si>
    <t>Reflects average cost of popular consumer eBooks (not free/public domain).</t>
  </si>
  <si>
    <t>Based on hourly rental rates of comparable private meeting spaces in community centers.</t>
  </si>
  <si>
    <t>Aligns with value of private study rooms or co-working quiet spaces per hour.</t>
  </si>
  <si>
    <t>Based on commercial digitization services (VHS transfer, slide scanning, etc.) including staff support.</t>
  </si>
  <si>
    <t>Reflects value of secure high-speed internet access in public/commercial spaces.</t>
  </si>
  <si>
    <t>Equivalent to hiring a research assistant or paying for a reference consultation.</t>
  </si>
  <si>
    <t>Based on average hourly rate for adult education, digital literacy classes, or technology tutoring through community centers, workforce training, or commercial platforms.</t>
  </si>
  <si>
    <t>Matches internet café/computer rental rates per hour, especially with MS Office access.</t>
  </si>
  <si>
    <t>Estimated value based on costs for enrichment or storytime programs in community centers.</t>
  </si>
  <si>
    <t>Based on creative or educational teen-focused activities (e.g. coding, crafts).</t>
  </si>
  <si>
    <t>Reflects value of workshops, lectures, or adult education programs elsewhere.</t>
  </si>
  <si>
    <t>ATTENTION! Do NOT enter Data Numbers on this Worksheet. Please enter numbers in the "Data Sources" Worksheet</t>
  </si>
  <si>
    <t>Online Resources/Databases Uses per Month</t>
  </si>
  <si>
    <t>Total Database Usage</t>
  </si>
  <si>
    <t>Internal Data Dashboard &gt; Technology &amp; Online Resources</t>
  </si>
  <si>
    <t>Computer Usage Hours</t>
  </si>
  <si>
    <t>Represents the average cost per use or view across our online services, including Morningstar, Value Line, OverDrive, ProQuest, AtoZdatabases, PressReader, Mango Languages, LinkedIn Learning, and NewsBank.</t>
  </si>
  <si>
    <t>Internal Data Dashboard &gt; Technical Instructions and Training</t>
  </si>
  <si>
    <t>Hours With Patrons</t>
  </si>
  <si>
    <t>Item #84 [Video – Physical Units]</t>
  </si>
  <si>
    <t>Data Source</t>
  </si>
  <si>
    <t>LibCal (Stats &gt; Spaces) Hours Booked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</si>
</sst>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0"/>
      <color rgb="FFFFFFFF"/>
      <name val="Arial"/>
      <family val="2"/>
    </font>
    <font>
      <b/>
      <sz val="10"/>
      <color rgb="FF333333"/>
      <name val="Arial"/>
      <family val="2"/>
    </font>
    <font>
      <sz val="10"/>
      <color theme="1"/>
      <name val="Aptos"/>
      <family val="2"/>
    </font>
    <font>
      <b/>
      <u/>
      <sz val="10"/>
      <color rgb="FF333333"/>
      <name val="Arial"/>
      <family val="2"/>
    </font>
    <font>
      <sz val="8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15364"/>
        <bgColor indexed="64"/>
      </patternFill>
    </fill>
    <fill>
      <patternFill patternType="solid">
        <fgColor rgb="FFE5E9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415364"/>
      </top>
      <bottom/>
      <diagonal/>
    </border>
    <border>
      <left/>
      <right style="medium">
        <color rgb="FF415364"/>
      </right>
      <top style="medium">
        <color rgb="FF415364"/>
      </top>
      <bottom/>
      <diagonal/>
    </border>
    <border>
      <left/>
      <right style="medium">
        <color rgb="FF415364"/>
      </right>
      <top/>
      <bottom/>
      <diagonal/>
    </border>
    <border>
      <left/>
      <right style="medium">
        <color rgb="FF415364"/>
      </right>
      <top/>
      <bottom style="medium">
        <color rgb="FF415364"/>
      </bottom>
      <diagonal/>
    </border>
    <border>
      <left style="medium">
        <color rgb="FF415364"/>
      </left>
      <right style="medium">
        <color rgb="FF415364"/>
      </right>
      <top/>
      <bottom/>
      <diagonal/>
    </border>
    <border>
      <left/>
      <right/>
      <top/>
      <bottom style="medium">
        <color rgb="FF415364"/>
      </bottom>
      <diagonal/>
    </border>
    <border>
      <left style="medium">
        <color indexed="64"/>
      </left>
      <right style="medium">
        <color rgb="FF415364"/>
      </right>
      <top style="medium">
        <color indexed="64"/>
      </top>
      <bottom/>
      <diagonal/>
    </border>
    <border>
      <left style="medium">
        <color rgb="FF415364"/>
      </left>
      <right style="medium">
        <color rgb="FF415364"/>
      </right>
      <top style="medium">
        <color indexed="64"/>
      </top>
      <bottom/>
      <diagonal/>
    </border>
    <border>
      <left style="medium">
        <color rgb="FF4153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415364"/>
      </right>
      <top/>
      <bottom style="medium">
        <color indexed="64"/>
      </bottom>
      <diagonal/>
    </border>
    <border>
      <left style="medium">
        <color rgb="FF415364"/>
      </left>
      <right style="medium">
        <color rgb="FF415364"/>
      </right>
      <top/>
      <bottom style="medium">
        <color indexed="64"/>
      </bottom>
      <diagonal/>
    </border>
    <border>
      <left style="medium">
        <color rgb="FF4153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4153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415364"/>
      </right>
      <top/>
      <bottom/>
      <diagonal/>
    </border>
    <border>
      <left style="medium">
        <color rgb="FF4153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3" borderId="2" xfId="0" applyFont="1" applyFill="1" applyBorder="1" applyAlignment="1">
      <alignment horizontal="right" vertical="center" wrapText="1" indent="2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1" fillId="3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0" xfId="0" applyFont="1" applyAlignment="1">
      <alignment horizontal="left" vertical="center" indent="1"/>
    </xf>
    <xf numFmtId="49" fontId="2" fillId="6" borderId="3" xfId="0" applyNumberFormat="1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vertical="center" wrapText="1"/>
    </xf>
    <xf numFmtId="49" fontId="4" fillId="6" borderId="3" xfId="0" applyNumberFormat="1" applyFont="1" applyFill="1" applyBorder="1" applyAlignment="1">
      <alignment vertical="center" wrapText="1"/>
    </xf>
    <xf numFmtId="49" fontId="4" fillId="7" borderId="3" xfId="0" applyNumberFormat="1" applyFont="1" applyFill="1" applyBorder="1" applyAlignment="1">
      <alignment vertical="center" wrapText="1"/>
    </xf>
    <xf numFmtId="1" fontId="2" fillId="4" borderId="3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2" fillId="2" borderId="3" xfId="0" applyNumberFormat="1" applyFont="1" applyFill="1" applyBorder="1" applyAlignment="1">
      <alignment vertical="center" wrapText="1"/>
    </xf>
    <xf numFmtId="1" fontId="2" fillId="4" borderId="3" xfId="0" applyNumberFormat="1" applyFont="1" applyFill="1" applyBorder="1" applyAlignment="1">
      <alignment vertical="center" wrapText="1"/>
    </xf>
    <xf numFmtId="164" fontId="2" fillId="4" borderId="3" xfId="0" applyNumberFormat="1" applyFont="1" applyFill="1" applyBorder="1" applyAlignment="1">
      <alignment vertical="center" wrapText="1"/>
    </xf>
    <xf numFmtId="164" fontId="2" fillId="5" borderId="3" xfId="0" applyNumberFormat="1" applyFont="1" applyFill="1" applyBorder="1" applyAlignment="1">
      <alignment vertical="center" wrapText="1"/>
    </xf>
    <xf numFmtId="1" fontId="2" fillId="5" borderId="3" xfId="0" applyNumberFormat="1" applyFont="1" applyFill="1" applyBorder="1" applyAlignment="1">
      <alignment vertical="center" wrapText="1"/>
    </xf>
    <xf numFmtId="1" fontId="2" fillId="5" borderId="4" xfId="0" applyNumberFormat="1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4" borderId="3" xfId="0" applyNumberFormat="1" applyFont="1" applyFill="1" applyBorder="1" applyAlignment="1">
      <alignment horizontal="center" vertical="center" wrapText="1"/>
    </xf>
    <xf numFmtId="2" fontId="2" fillId="5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1" fontId="7" fillId="4" borderId="3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49" fontId="4" fillId="6" borderId="0" xfId="0" applyNumberFormat="1" applyFont="1" applyFill="1" applyAlignment="1">
      <alignment vertical="center" wrapText="1"/>
    </xf>
    <xf numFmtId="49" fontId="2" fillId="6" borderId="0" xfId="0" applyNumberFormat="1" applyFont="1" applyFill="1" applyAlignment="1">
      <alignment vertical="center" wrapText="1"/>
    </xf>
    <xf numFmtId="49" fontId="2" fillId="7" borderId="0" xfId="0" applyNumberFormat="1" applyFont="1" applyFill="1" applyAlignment="1">
      <alignment vertical="center" wrapText="1"/>
    </xf>
    <xf numFmtId="1" fontId="2" fillId="4" borderId="13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49" fontId="4" fillId="7" borderId="0" xfId="0" applyNumberFormat="1" applyFont="1" applyFill="1" applyAlignment="1">
      <alignment vertical="center" wrapText="1"/>
    </xf>
    <xf numFmtId="49" fontId="2" fillId="9" borderId="0" xfId="0" applyNumberFormat="1" applyFont="1" applyFill="1" applyAlignment="1">
      <alignment vertical="center" wrapText="1"/>
    </xf>
    <xf numFmtId="49" fontId="4" fillId="8" borderId="0" xfId="0" applyNumberFormat="1" applyFont="1" applyFill="1" applyAlignment="1">
      <alignment vertical="center" wrapText="1"/>
    </xf>
    <xf numFmtId="49" fontId="2" fillId="8" borderId="0" xfId="0" applyNumberFormat="1" applyFont="1" applyFill="1" applyAlignment="1">
      <alignment vertical="center" wrapText="1"/>
    </xf>
    <xf numFmtId="49" fontId="4" fillId="9" borderId="0" xfId="0" applyNumberFormat="1" applyFont="1" applyFill="1" applyAlignment="1">
      <alignment vertical="center" wrapText="1"/>
    </xf>
    <xf numFmtId="8" fontId="2" fillId="6" borderId="6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4" fillId="11" borderId="3" xfId="0" applyNumberFormat="1" applyFont="1" applyFill="1" applyBorder="1" applyAlignment="1">
      <alignment vertical="center" wrapText="1"/>
    </xf>
    <xf numFmtId="49" fontId="2" fillId="11" borderId="3" xfId="0" applyNumberFormat="1" applyFont="1" applyFill="1" applyBorder="1" applyAlignment="1">
      <alignment vertical="center" wrapText="1"/>
    </xf>
    <xf numFmtId="49" fontId="2" fillId="11" borderId="0" xfId="0" applyNumberFormat="1" applyFont="1" applyFill="1" applyAlignment="1">
      <alignment vertical="center" wrapText="1"/>
    </xf>
    <xf numFmtId="1" fontId="2" fillId="4" borderId="9" xfId="0" applyNumberFormat="1" applyFont="1" applyFill="1" applyBorder="1" applyAlignment="1">
      <alignment horizontal="center" vertical="center" wrapText="1"/>
    </xf>
    <xf numFmtId="1" fontId="2" fillId="4" borderId="12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1" fontId="2" fillId="4" borderId="15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8" fontId="2" fillId="2" borderId="3" xfId="0" applyNumberFormat="1" applyFont="1" applyFill="1" applyBorder="1" applyAlignment="1">
      <alignment horizontal="center" vertical="center" wrapText="1"/>
    </xf>
    <xf numFmtId="8" fontId="2" fillId="4" borderId="3" xfId="0" applyNumberFormat="1" applyFont="1" applyFill="1" applyBorder="1" applyAlignment="1">
      <alignment horizontal="center" vertical="center" wrapText="1"/>
    </xf>
    <xf numFmtId="8" fontId="2" fillId="5" borderId="3" xfId="0" applyNumberFormat="1" applyFont="1" applyFill="1" applyBorder="1" applyAlignment="1">
      <alignment horizontal="center" vertical="center" wrapText="1"/>
    </xf>
    <xf numFmtId="8" fontId="2" fillId="5" borderId="4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1" fontId="2" fillId="4" borderId="8" xfId="0" applyNumberFormat="1" applyFont="1" applyFill="1" applyBorder="1" applyAlignment="1">
      <alignment horizontal="center" vertical="center" wrapText="1"/>
    </xf>
    <xf numFmtId="1" fontId="2" fillId="4" borderId="11" xfId="0" applyNumberFormat="1" applyFont="1" applyFill="1" applyBorder="1" applyAlignment="1">
      <alignment horizontal="center" vertical="center" wrapText="1"/>
    </xf>
    <xf numFmtId="1" fontId="2" fillId="4" borderId="5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4" borderId="7" xfId="0" applyNumberFormat="1" applyFont="1" applyFill="1" applyBorder="1" applyAlignment="1">
      <alignment horizontal="center" vertical="center" wrapText="1"/>
    </xf>
    <xf numFmtId="1" fontId="2" fillId="4" borderId="10" xfId="0" applyNumberFormat="1" applyFont="1" applyFill="1" applyBorder="1" applyAlignment="1">
      <alignment horizontal="center" vertical="center" wrapText="1"/>
    </xf>
    <xf numFmtId="1" fontId="2" fillId="4" borderId="14" xfId="0" applyNumberFormat="1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AE54-9AEE-480A-A88F-15CEDEAF6580}">
  <sheetPr codeName="Sheet1"/>
  <dimension ref="A1:J56"/>
  <sheetViews>
    <sheetView tabSelected="1" topLeftCell="A3" zoomScale="84" zoomScaleNormal="70" workbookViewId="0">
      <selection activeCell="B15" sqref="B15"/>
    </sheetView>
  </sheetViews>
  <sheetFormatPr defaultRowHeight="14.4" x14ac:dyDescent="0.3"/>
  <cols>
    <col min="1" max="1" width="38.88671875" style="3" customWidth="1"/>
    <col min="2" max="2" width="69.6640625" style="5" customWidth="1"/>
    <col min="3" max="10" width="12.77734375" style="5" customWidth="1"/>
    <col min="12" max="12" width="8.88671875" customWidth="1"/>
    <col min="14" max="16" width="8.88671875" customWidth="1"/>
  </cols>
  <sheetData>
    <row r="1" spans="1:10" ht="18" customHeight="1" thickBot="1" x14ac:dyDescent="0.35">
      <c r="A1" s="42" t="s">
        <v>0</v>
      </c>
      <c r="B1" s="4" t="s">
        <v>73</v>
      </c>
      <c r="C1" s="1" t="s">
        <v>15</v>
      </c>
      <c r="D1" s="1" t="s">
        <v>41</v>
      </c>
      <c r="E1" s="1" t="s">
        <v>47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</row>
    <row r="2" spans="1:10" ht="18" customHeight="1" x14ac:dyDescent="0.3">
      <c r="A2" s="52" t="s">
        <v>1</v>
      </c>
      <c r="B2" s="31" t="s">
        <v>35</v>
      </c>
      <c r="C2" s="62">
        <v>368829</v>
      </c>
      <c r="D2" s="56">
        <v>352678</v>
      </c>
      <c r="E2" s="56"/>
      <c r="F2" s="56"/>
      <c r="G2" s="56"/>
      <c r="H2" s="56"/>
      <c r="I2" s="56"/>
      <c r="J2" s="48"/>
    </row>
    <row r="3" spans="1:10" ht="18" customHeight="1" thickBot="1" x14ac:dyDescent="0.35">
      <c r="A3" s="52"/>
      <c r="B3" s="32" t="s">
        <v>16</v>
      </c>
      <c r="C3" s="64"/>
      <c r="D3" s="57"/>
      <c r="E3" s="57"/>
      <c r="F3" s="57"/>
      <c r="G3" s="57"/>
      <c r="H3" s="57"/>
      <c r="I3" s="57"/>
      <c r="J3" s="49"/>
    </row>
    <row r="4" spans="1:10" ht="18" customHeight="1" x14ac:dyDescent="0.3">
      <c r="A4" s="53" t="s">
        <v>2</v>
      </c>
      <c r="B4" s="10" t="s">
        <v>35</v>
      </c>
      <c r="C4" s="29"/>
      <c r="D4" s="29"/>
      <c r="E4" s="29"/>
      <c r="F4" s="11"/>
      <c r="G4" s="11"/>
      <c r="H4" s="11"/>
      <c r="I4" s="11"/>
      <c r="J4" s="11"/>
    </row>
    <row r="5" spans="1:10" ht="18" customHeight="1" x14ac:dyDescent="0.3">
      <c r="A5" s="53"/>
      <c r="B5" s="8" t="s">
        <v>30</v>
      </c>
      <c r="C5" s="29">
        <v>28759</v>
      </c>
      <c r="D5" s="29">
        <v>32085</v>
      </c>
      <c r="E5" s="29"/>
      <c r="F5" s="11"/>
      <c r="G5" s="11"/>
      <c r="H5" s="11"/>
      <c r="I5" s="11"/>
      <c r="J5" s="11"/>
    </row>
    <row r="6" spans="1:10" ht="18" customHeight="1" thickBot="1" x14ac:dyDescent="0.35">
      <c r="A6" s="53"/>
      <c r="B6" s="8" t="s">
        <v>31</v>
      </c>
      <c r="C6" s="29">
        <v>23684</v>
      </c>
      <c r="D6" s="29">
        <v>23323</v>
      </c>
      <c r="E6" s="29"/>
      <c r="F6" s="11"/>
      <c r="G6" s="11"/>
      <c r="H6" s="11"/>
      <c r="I6" s="11"/>
      <c r="J6" s="11"/>
    </row>
    <row r="7" spans="1:10" ht="18" customHeight="1" thickBot="1" x14ac:dyDescent="0.35">
      <c r="A7" s="53"/>
      <c r="B7" s="33" t="s">
        <v>26</v>
      </c>
      <c r="C7" s="34">
        <f>SUM(C5,C6)</f>
        <v>52443</v>
      </c>
      <c r="D7" s="34">
        <f t="shared" ref="D7:J7" si="0">SUM(D5,D6)</f>
        <v>55408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0</v>
      </c>
      <c r="I7" s="34">
        <f t="shared" si="0"/>
        <v>0</v>
      </c>
      <c r="J7" s="34">
        <f t="shared" si="0"/>
        <v>0</v>
      </c>
    </row>
    <row r="8" spans="1:10" ht="18" customHeight="1" x14ac:dyDescent="0.3">
      <c r="A8" s="52" t="s">
        <v>3</v>
      </c>
      <c r="B8" s="9" t="s">
        <v>35</v>
      </c>
      <c r="C8" s="30"/>
      <c r="D8" s="30"/>
      <c r="E8" s="30"/>
      <c r="F8" s="12"/>
      <c r="G8" s="12"/>
      <c r="H8" s="12"/>
      <c r="I8" s="12"/>
      <c r="J8" s="12"/>
    </row>
    <row r="9" spans="1:10" ht="18" customHeight="1" x14ac:dyDescent="0.3">
      <c r="A9" s="52"/>
      <c r="B9" s="7" t="s">
        <v>32</v>
      </c>
      <c r="C9" s="30">
        <v>220329</v>
      </c>
      <c r="D9" s="30">
        <v>273077</v>
      </c>
      <c r="E9" s="30"/>
      <c r="F9" s="12"/>
      <c r="G9" s="12"/>
      <c r="H9" s="12"/>
      <c r="I9" s="12"/>
      <c r="J9" s="12"/>
    </row>
    <row r="10" spans="1:10" ht="18" customHeight="1" thickBot="1" x14ac:dyDescent="0.35">
      <c r="A10" s="52"/>
      <c r="B10" s="7" t="s">
        <v>72</v>
      </c>
      <c r="C10" s="30">
        <v>18072</v>
      </c>
      <c r="D10" s="30">
        <v>16154</v>
      </c>
      <c r="E10" s="30"/>
      <c r="F10" s="12"/>
      <c r="G10" s="12"/>
      <c r="H10" s="12"/>
      <c r="I10" s="12"/>
      <c r="J10" s="12"/>
    </row>
    <row r="11" spans="1:10" ht="18" customHeight="1" thickBot="1" x14ac:dyDescent="0.35">
      <c r="A11" s="52"/>
      <c r="B11" s="32" t="s">
        <v>26</v>
      </c>
      <c r="C11" s="35">
        <f>SUM(C9,C10)</f>
        <v>238401</v>
      </c>
      <c r="D11" s="35">
        <f t="shared" ref="D11:J11" si="1">SUM(D9,D10)</f>
        <v>289231</v>
      </c>
      <c r="E11" s="35">
        <f t="shared" si="1"/>
        <v>0</v>
      </c>
      <c r="F11" s="35">
        <f t="shared" si="1"/>
        <v>0</v>
      </c>
      <c r="G11" s="35">
        <f t="shared" si="1"/>
        <v>0</v>
      </c>
      <c r="H11" s="35">
        <f t="shared" si="1"/>
        <v>0</v>
      </c>
      <c r="I11" s="35">
        <f t="shared" si="1"/>
        <v>0</v>
      </c>
      <c r="J11" s="35">
        <f t="shared" si="1"/>
        <v>0</v>
      </c>
    </row>
    <row r="12" spans="1:10" ht="18" customHeight="1" x14ac:dyDescent="0.3">
      <c r="A12" s="53" t="s">
        <v>4</v>
      </c>
      <c r="B12" s="36" t="s">
        <v>35</v>
      </c>
      <c r="C12" s="65">
        <v>867583</v>
      </c>
      <c r="D12" s="58">
        <v>1103667</v>
      </c>
      <c r="E12" s="58"/>
      <c r="F12" s="58"/>
      <c r="G12" s="58"/>
      <c r="H12" s="58"/>
      <c r="I12" s="58"/>
      <c r="J12" s="46"/>
    </row>
    <row r="13" spans="1:10" ht="18" customHeight="1" thickBot="1" x14ac:dyDescent="0.35">
      <c r="A13" s="53"/>
      <c r="B13" s="33" t="s">
        <v>17</v>
      </c>
      <c r="C13" s="66"/>
      <c r="D13" s="59"/>
      <c r="E13" s="59"/>
      <c r="F13" s="59"/>
      <c r="G13" s="59"/>
      <c r="H13" s="59"/>
      <c r="I13" s="59"/>
      <c r="J13" s="47"/>
    </row>
    <row r="14" spans="1:10" ht="18" customHeight="1" x14ac:dyDescent="0.3">
      <c r="A14" s="52" t="s">
        <v>5</v>
      </c>
      <c r="B14" s="43" t="s">
        <v>74</v>
      </c>
      <c r="C14" s="30"/>
      <c r="D14" s="30"/>
      <c r="E14" s="30"/>
      <c r="F14" s="12"/>
      <c r="G14" s="12"/>
      <c r="H14" s="12"/>
      <c r="I14" s="12"/>
      <c r="J14" s="12"/>
    </row>
    <row r="15" spans="1:10" ht="18" customHeight="1" x14ac:dyDescent="0.3">
      <c r="A15" s="52"/>
      <c r="B15" s="44" t="s">
        <v>18</v>
      </c>
      <c r="C15" s="30">
        <v>1336</v>
      </c>
      <c r="D15" s="30">
        <v>1555</v>
      </c>
      <c r="E15" s="30"/>
      <c r="F15" s="12"/>
      <c r="G15" s="12"/>
      <c r="H15" s="12"/>
      <c r="I15" s="12"/>
      <c r="J15" s="12"/>
    </row>
    <row r="16" spans="1:10" ht="18" customHeight="1" x14ac:dyDescent="0.3">
      <c r="A16" s="52"/>
      <c r="B16" s="44" t="s">
        <v>19</v>
      </c>
      <c r="C16" s="30">
        <v>1869</v>
      </c>
      <c r="D16" s="30">
        <v>1918</v>
      </c>
      <c r="E16" s="30"/>
      <c r="F16" s="12"/>
      <c r="G16" s="12"/>
      <c r="H16" s="12"/>
      <c r="I16" s="12"/>
      <c r="J16" s="12"/>
    </row>
    <row r="17" spans="1:10" ht="18" customHeight="1" x14ac:dyDescent="0.3">
      <c r="A17" s="52"/>
      <c r="B17" s="44" t="s">
        <v>20</v>
      </c>
      <c r="C17" s="30">
        <v>1755</v>
      </c>
      <c r="D17" s="30">
        <v>752</v>
      </c>
      <c r="E17" s="30"/>
      <c r="F17" s="12"/>
      <c r="G17" s="12"/>
      <c r="H17" s="12"/>
      <c r="I17" s="12"/>
      <c r="J17" s="12"/>
    </row>
    <row r="18" spans="1:10" ht="18" customHeight="1" x14ac:dyDescent="0.3">
      <c r="A18" s="52"/>
      <c r="B18" s="44" t="s">
        <v>21</v>
      </c>
      <c r="C18" s="30">
        <v>1361</v>
      </c>
      <c r="D18" s="30">
        <v>1289</v>
      </c>
      <c r="E18" s="30"/>
      <c r="F18" s="12"/>
      <c r="G18" s="12"/>
      <c r="H18" s="12"/>
      <c r="I18" s="12"/>
      <c r="J18" s="12"/>
    </row>
    <row r="19" spans="1:10" ht="18" customHeight="1" x14ac:dyDescent="0.3">
      <c r="A19" s="52"/>
      <c r="B19" s="44" t="s">
        <v>22</v>
      </c>
      <c r="C19" s="30">
        <v>1431</v>
      </c>
      <c r="D19" s="30">
        <v>1593</v>
      </c>
      <c r="E19" s="30"/>
      <c r="F19" s="12"/>
      <c r="G19" s="12"/>
      <c r="H19" s="12"/>
      <c r="I19" s="12"/>
      <c r="J19" s="12"/>
    </row>
    <row r="20" spans="1:10" ht="18" customHeight="1" x14ac:dyDescent="0.3">
      <c r="A20" s="52"/>
      <c r="B20" s="44" t="s">
        <v>23</v>
      </c>
      <c r="C20" s="30">
        <v>1071</v>
      </c>
      <c r="D20" s="30">
        <v>1430</v>
      </c>
      <c r="E20" s="30"/>
      <c r="F20" s="12"/>
      <c r="G20" s="12"/>
      <c r="H20" s="12"/>
      <c r="I20" s="12"/>
      <c r="J20" s="12"/>
    </row>
    <row r="21" spans="1:10" ht="18" customHeight="1" thickBot="1" x14ac:dyDescent="0.35">
      <c r="A21" s="52"/>
      <c r="B21" s="44" t="s">
        <v>24</v>
      </c>
      <c r="C21" s="30">
        <v>0</v>
      </c>
      <c r="D21" s="30">
        <v>1157</v>
      </c>
      <c r="E21" s="30"/>
      <c r="F21" s="12"/>
      <c r="G21" s="12"/>
      <c r="H21" s="12"/>
      <c r="I21" s="12"/>
      <c r="J21" s="12"/>
    </row>
    <row r="22" spans="1:10" ht="18" customHeight="1" thickBot="1" x14ac:dyDescent="0.35">
      <c r="A22" s="52"/>
      <c r="B22" s="45" t="s">
        <v>26</v>
      </c>
      <c r="C22" s="35">
        <f>SUM(C14:C21)</f>
        <v>8823</v>
      </c>
      <c r="D22" s="35">
        <f>SUM(D14:D21)</f>
        <v>9694</v>
      </c>
      <c r="E22" s="35">
        <f t="shared" ref="E22:J22" si="2">SUM(E14:E21)</f>
        <v>0</v>
      </c>
      <c r="F22" s="35">
        <f t="shared" si="2"/>
        <v>0</v>
      </c>
      <c r="G22" s="35">
        <f t="shared" si="2"/>
        <v>0</v>
      </c>
      <c r="H22" s="35">
        <f t="shared" si="2"/>
        <v>0</v>
      </c>
      <c r="I22" s="35">
        <f t="shared" si="2"/>
        <v>0</v>
      </c>
      <c r="J22" s="35">
        <f t="shared" si="2"/>
        <v>0</v>
      </c>
    </row>
    <row r="23" spans="1:10" ht="18" customHeight="1" x14ac:dyDescent="0.3">
      <c r="A23" s="53" t="s">
        <v>6</v>
      </c>
      <c r="B23" s="38" t="s">
        <v>37</v>
      </c>
      <c r="C23" s="65">
        <v>15835</v>
      </c>
      <c r="D23" s="58">
        <v>19451</v>
      </c>
      <c r="E23" s="58"/>
      <c r="F23" s="58"/>
      <c r="G23" s="58"/>
      <c r="H23" s="58"/>
      <c r="I23" s="58"/>
      <c r="J23" s="46"/>
    </row>
    <row r="24" spans="1:10" ht="18" customHeight="1" thickBot="1" x14ac:dyDescent="0.35">
      <c r="A24" s="53"/>
      <c r="B24" s="39" t="s">
        <v>38</v>
      </c>
      <c r="C24" s="66"/>
      <c r="D24" s="59"/>
      <c r="E24" s="59"/>
      <c r="F24" s="59"/>
      <c r="G24" s="59"/>
      <c r="H24" s="59"/>
      <c r="I24" s="59"/>
      <c r="J24" s="47"/>
    </row>
    <row r="25" spans="1:10" ht="18" customHeight="1" x14ac:dyDescent="0.3">
      <c r="A25" s="52" t="s">
        <v>7</v>
      </c>
      <c r="B25" s="45" t="s">
        <v>25</v>
      </c>
      <c r="C25" s="62">
        <v>751</v>
      </c>
      <c r="D25" s="56">
        <v>2797</v>
      </c>
      <c r="E25" s="56"/>
      <c r="F25" s="56"/>
      <c r="G25" s="56"/>
      <c r="H25" s="56"/>
      <c r="I25" s="56"/>
      <c r="J25" s="48"/>
    </row>
    <row r="26" spans="1:10" ht="18" customHeight="1" thickBot="1" x14ac:dyDescent="0.35">
      <c r="A26" s="52"/>
      <c r="B26" s="45" t="s">
        <v>27</v>
      </c>
      <c r="C26" s="64"/>
      <c r="D26" s="57"/>
      <c r="E26" s="57"/>
      <c r="F26" s="57"/>
      <c r="G26" s="57"/>
      <c r="H26" s="57"/>
      <c r="I26" s="57"/>
      <c r="J26" s="49"/>
    </row>
    <row r="27" spans="1:10" ht="18" customHeight="1" x14ac:dyDescent="0.3">
      <c r="A27" s="53" t="s">
        <v>8</v>
      </c>
      <c r="B27" s="36" t="s">
        <v>35</v>
      </c>
      <c r="C27" s="65">
        <v>19871</v>
      </c>
      <c r="D27" s="58">
        <v>20131</v>
      </c>
      <c r="E27" s="58"/>
      <c r="F27" s="58"/>
      <c r="G27" s="58"/>
      <c r="H27" s="58"/>
      <c r="I27" s="58"/>
      <c r="J27" s="46"/>
    </row>
    <row r="28" spans="1:10" ht="18" customHeight="1" thickBot="1" x14ac:dyDescent="0.35">
      <c r="A28" s="53"/>
      <c r="B28" s="33" t="s">
        <v>28</v>
      </c>
      <c r="C28" s="66"/>
      <c r="D28" s="59"/>
      <c r="E28" s="59"/>
      <c r="F28" s="59"/>
      <c r="G28" s="59"/>
      <c r="H28" s="59"/>
      <c r="I28" s="59"/>
      <c r="J28" s="47"/>
    </row>
    <row r="29" spans="1:10" ht="18" customHeight="1" x14ac:dyDescent="0.3">
      <c r="A29" s="52" t="s">
        <v>65</v>
      </c>
      <c r="B29" s="40" t="s">
        <v>67</v>
      </c>
      <c r="C29" s="62">
        <v>1929083</v>
      </c>
      <c r="D29" s="56">
        <v>1717609</v>
      </c>
      <c r="E29" s="56"/>
      <c r="F29" s="56"/>
      <c r="G29" s="56"/>
      <c r="H29" s="56"/>
      <c r="I29" s="56"/>
      <c r="J29" s="48"/>
    </row>
    <row r="30" spans="1:10" ht="18" customHeight="1" thickBot="1" x14ac:dyDescent="0.35">
      <c r="A30" s="52"/>
      <c r="B30" s="37" t="s">
        <v>66</v>
      </c>
      <c r="C30" s="64"/>
      <c r="D30" s="57"/>
      <c r="E30" s="57"/>
      <c r="F30" s="57"/>
      <c r="G30" s="57"/>
      <c r="H30" s="57"/>
      <c r="I30" s="57"/>
      <c r="J30" s="49"/>
    </row>
    <row r="31" spans="1:10" ht="18" customHeight="1" x14ac:dyDescent="0.3">
      <c r="A31" s="53" t="s">
        <v>9</v>
      </c>
      <c r="B31" s="36" t="s">
        <v>35</v>
      </c>
      <c r="C31" s="65">
        <v>254036</v>
      </c>
      <c r="D31" s="58">
        <v>279464</v>
      </c>
      <c r="E31" s="58"/>
      <c r="F31" s="58"/>
      <c r="G31" s="58"/>
      <c r="H31" s="58"/>
      <c r="I31" s="58"/>
      <c r="J31" s="46"/>
    </row>
    <row r="32" spans="1:10" ht="18" customHeight="1" thickBot="1" x14ac:dyDescent="0.35">
      <c r="A32" s="53"/>
      <c r="B32" s="33" t="s">
        <v>29</v>
      </c>
      <c r="C32" s="66"/>
      <c r="D32" s="59"/>
      <c r="E32" s="59"/>
      <c r="F32" s="59"/>
      <c r="G32" s="59"/>
      <c r="H32" s="59"/>
      <c r="I32" s="59"/>
      <c r="J32" s="47"/>
    </row>
    <row r="33" spans="1:10" ht="18" customHeight="1" x14ac:dyDescent="0.3">
      <c r="A33" s="52" t="s">
        <v>10</v>
      </c>
      <c r="B33" s="40" t="s">
        <v>70</v>
      </c>
      <c r="C33" s="62">
        <v>5540</v>
      </c>
      <c r="D33" s="56">
        <v>3075</v>
      </c>
      <c r="E33" s="56"/>
      <c r="F33" s="56"/>
      <c r="G33" s="56"/>
      <c r="H33" s="56"/>
      <c r="I33" s="56"/>
      <c r="J33" s="48"/>
    </row>
    <row r="34" spans="1:10" ht="18" customHeight="1" thickBot="1" x14ac:dyDescent="0.35">
      <c r="A34" s="52"/>
      <c r="B34" s="37" t="s">
        <v>71</v>
      </c>
      <c r="C34" s="64"/>
      <c r="D34" s="57"/>
      <c r="E34" s="57"/>
      <c r="F34" s="57"/>
      <c r="G34" s="57"/>
      <c r="H34" s="57"/>
      <c r="I34" s="57"/>
      <c r="J34" s="49"/>
    </row>
    <row r="35" spans="1:10" ht="18" customHeight="1" x14ac:dyDescent="0.3">
      <c r="A35" s="53" t="s">
        <v>11</v>
      </c>
      <c r="B35" s="38" t="s">
        <v>67</v>
      </c>
      <c r="C35" s="65">
        <v>60190</v>
      </c>
      <c r="D35" s="58">
        <v>62255</v>
      </c>
      <c r="E35" s="58"/>
      <c r="F35" s="58"/>
      <c r="G35" s="58"/>
      <c r="H35" s="58"/>
      <c r="I35" s="58"/>
      <c r="J35" s="46"/>
    </row>
    <row r="36" spans="1:10" ht="18" customHeight="1" thickBot="1" x14ac:dyDescent="0.35">
      <c r="A36" s="53"/>
      <c r="B36" s="39" t="s">
        <v>68</v>
      </c>
      <c r="C36" s="66"/>
      <c r="D36" s="59"/>
      <c r="E36" s="59"/>
      <c r="F36" s="59"/>
      <c r="G36" s="59"/>
      <c r="H36" s="59"/>
      <c r="I36" s="59"/>
      <c r="J36" s="47"/>
    </row>
    <row r="37" spans="1:10" ht="18" customHeight="1" x14ac:dyDescent="0.3">
      <c r="A37" s="52" t="s">
        <v>12</v>
      </c>
      <c r="B37" s="9" t="s">
        <v>35</v>
      </c>
      <c r="C37" s="30"/>
      <c r="D37" s="30"/>
      <c r="E37" s="30"/>
      <c r="F37" s="12"/>
      <c r="G37" s="12"/>
      <c r="H37" s="12"/>
      <c r="I37" s="12"/>
      <c r="J37" s="12"/>
    </row>
    <row r="38" spans="1:10" ht="18" customHeight="1" x14ac:dyDescent="0.3">
      <c r="A38" s="52"/>
      <c r="B38" s="7" t="s">
        <v>33</v>
      </c>
      <c r="C38" s="30"/>
      <c r="D38" s="30"/>
      <c r="E38" s="30"/>
      <c r="F38" s="12"/>
      <c r="G38" s="12"/>
      <c r="H38" s="12"/>
      <c r="I38" s="12"/>
      <c r="J38" s="12"/>
    </row>
    <row r="39" spans="1:10" ht="18" customHeight="1" x14ac:dyDescent="0.3">
      <c r="A39" s="52"/>
      <c r="B39" s="7" t="s">
        <v>36</v>
      </c>
      <c r="C39" s="30">
        <v>29139</v>
      </c>
      <c r="D39" s="30">
        <v>28220</v>
      </c>
      <c r="E39" s="30"/>
      <c r="F39" s="12"/>
      <c r="G39" s="12"/>
      <c r="H39" s="12"/>
      <c r="I39" s="12"/>
      <c r="J39" s="12"/>
    </row>
    <row r="40" spans="1:10" ht="18" customHeight="1" thickBot="1" x14ac:dyDescent="0.35">
      <c r="A40" s="52"/>
      <c r="B40" s="7" t="s">
        <v>34</v>
      </c>
      <c r="C40" s="30">
        <v>13668</v>
      </c>
      <c r="D40" s="30">
        <v>15519</v>
      </c>
      <c r="E40" s="30"/>
      <c r="F40" s="12"/>
      <c r="G40" s="12"/>
      <c r="H40" s="12"/>
      <c r="I40" s="12"/>
      <c r="J40" s="12"/>
    </row>
    <row r="41" spans="1:10" ht="18" customHeight="1" thickBot="1" x14ac:dyDescent="0.35">
      <c r="A41" s="52"/>
      <c r="B41" s="32" t="s">
        <v>26</v>
      </c>
      <c r="C41" s="35">
        <f>SUM(C39,C40)</f>
        <v>42807</v>
      </c>
      <c r="D41" s="35">
        <f t="shared" ref="D41:J41" si="3">SUM(D39,D40)</f>
        <v>43739</v>
      </c>
      <c r="E41" s="35">
        <f t="shared" si="3"/>
        <v>0</v>
      </c>
      <c r="F41" s="35">
        <f t="shared" si="3"/>
        <v>0</v>
      </c>
      <c r="G41" s="35">
        <f t="shared" si="3"/>
        <v>0</v>
      </c>
      <c r="H41" s="35">
        <f t="shared" si="3"/>
        <v>0</v>
      </c>
      <c r="I41" s="35">
        <f t="shared" si="3"/>
        <v>0</v>
      </c>
      <c r="J41" s="35">
        <f t="shared" si="3"/>
        <v>0</v>
      </c>
    </row>
    <row r="42" spans="1:10" ht="18" customHeight="1" x14ac:dyDescent="0.3">
      <c r="A42" s="53" t="s">
        <v>13</v>
      </c>
      <c r="B42" s="36" t="s">
        <v>35</v>
      </c>
      <c r="C42" s="65">
        <v>2450</v>
      </c>
      <c r="D42" s="58">
        <v>3347</v>
      </c>
      <c r="E42" s="58"/>
      <c r="F42" s="58"/>
      <c r="G42" s="58"/>
      <c r="H42" s="58"/>
      <c r="I42" s="58"/>
      <c r="J42" s="46"/>
    </row>
    <row r="43" spans="1:10" ht="18" customHeight="1" x14ac:dyDescent="0.3">
      <c r="A43" s="53"/>
      <c r="B43" s="33" t="s">
        <v>29</v>
      </c>
      <c r="C43" s="67"/>
      <c r="D43" s="60"/>
      <c r="E43" s="60"/>
      <c r="F43" s="60"/>
      <c r="G43" s="60"/>
      <c r="H43" s="60"/>
      <c r="I43" s="60"/>
      <c r="J43" s="50"/>
    </row>
    <row r="44" spans="1:10" ht="18" customHeight="1" thickBot="1" x14ac:dyDescent="0.35">
      <c r="A44" s="53"/>
      <c r="B44" s="33" t="s">
        <v>40</v>
      </c>
      <c r="C44" s="66"/>
      <c r="D44" s="59"/>
      <c r="E44" s="59"/>
      <c r="F44" s="59"/>
      <c r="G44" s="59"/>
      <c r="H44" s="59"/>
      <c r="I44" s="59"/>
      <c r="J44" s="47"/>
    </row>
    <row r="45" spans="1:10" ht="18" customHeight="1" x14ac:dyDescent="0.3">
      <c r="A45" s="54" t="s">
        <v>14</v>
      </c>
      <c r="B45" s="31" t="s">
        <v>35</v>
      </c>
      <c r="C45" s="62">
        <v>30959</v>
      </c>
      <c r="D45" s="56">
        <v>31806</v>
      </c>
      <c r="E45" s="56"/>
      <c r="F45" s="56"/>
      <c r="G45" s="56"/>
      <c r="H45" s="56"/>
      <c r="I45" s="56"/>
      <c r="J45" s="48"/>
    </row>
    <row r="46" spans="1:10" ht="18" customHeight="1" x14ac:dyDescent="0.3">
      <c r="A46" s="54"/>
      <c r="B46" s="32" t="s">
        <v>33</v>
      </c>
      <c r="C46" s="63"/>
      <c r="D46" s="61"/>
      <c r="E46" s="61"/>
      <c r="F46" s="61"/>
      <c r="G46" s="61"/>
      <c r="H46" s="61"/>
      <c r="I46" s="61"/>
      <c r="J46" s="51"/>
    </row>
    <row r="47" spans="1:10" ht="18" customHeight="1" thickBot="1" x14ac:dyDescent="0.35">
      <c r="A47" s="55"/>
      <c r="B47" s="41" t="s">
        <v>39</v>
      </c>
      <c r="C47" s="64"/>
      <c r="D47" s="57"/>
      <c r="E47" s="57"/>
      <c r="F47" s="57"/>
      <c r="G47" s="57"/>
      <c r="H47" s="57"/>
      <c r="I47" s="57"/>
      <c r="J47" s="49"/>
    </row>
    <row r="48" spans="1:10" x14ac:dyDescent="0.3">
      <c r="A48"/>
    </row>
    <row r="49" spans="1:2" x14ac:dyDescent="0.3">
      <c r="A49"/>
    </row>
    <row r="50" spans="1:2" x14ac:dyDescent="0.3">
      <c r="A50"/>
      <c r="B50" s="6"/>
    </row>
    <row r="51" spans="1:2" x14ac:dyDescent="0.3">
      <c r="A51"/>
      <c r="B51" s="6"/>
    </row>
    <row r="52" spans="1:2" x14ac:dyDescent="0.3">
      <c r="A52"/>
      <c r="B52" s="6"/>
    </row>
    <row r="53" spans="1:2" x14ac:dyDescent="0.3">
      <c r="A53"/>
      <c r="B53" s="6"/>
    </row>
    <row r="54" spans="1:2" x14ac:dyDescent="0.3">
      <c r="B54" s="6"/>
    </row>
    <row r="55" spans="1:2" x14ac:dyDescent="0.3">
      <c r="B55" s="6"/>
    </row>
    <row r="56" spans="1:2" x14ac:dyDescent="0.3">
      <c r="B56" s="6"/>
    </row>
  </sheetData>
  <mergeCells count="103">
    <mergeCell ref="E2:E3"/>
    <mergeCell ref="E12:E13"/>
    <mergeCell ref="E23:E24"/>
    <mergeCell ref="E25:E26"/>
    <mergeCell ref="E27:E28"/>
    <mergeCell ref="C31:C32"/>
    <mergeCell ref="A33:A34"/>
    <mergeCell ref="A35:A36"/>
    <mergeCell ref="A14:A22"/>
    <mergeCell ref="A25:A26"/>
    <mergeCell ref="D25:D26"/>
    <mergeCell ref="D2:D3"/>
    <mergeCell ref="D12:D13"/>
    <mergeCell ref="D23:D24"/>
    <mergeCell ref="D27:D28"/>
    <mergeCell ref="D29:D30"/>
    <mergeCell ref="C2:C3"/>
    <mergeCell ref="C12:C13"/>
    <mergeCell ref="C23:C24"/>
    <mergeCell ref="C25:C26"/>
    <mergeCell ref="C27:C28"/>
    <mergeCell ref="A2:A3"/>
    <mergeCell ref="A4:A7"/>
    <mergeCell ref="A8:A11"/>
    <mergeCell ref="A12:A13"/>
    <mergeCell ref="A23:A24"/>
    <mergeCell ref="A27:A28"/>
    <mergeCell ref="A29:A30"/>
    <mergeCell ref="A31:A32"/>
    <mergeCell ref="C42:C44"/>
    <mergeCell ref="E29:E30"/>
    <mergeCell ref="E31:E32"/>
    <mergeCell ref="E33:E34"/>
    <mergeCell ref="E35:E36"/>
    <mergeCell ref="E42:E44"/>
    <mergeCell ref="E45:E47"/>
    <mergeCell ref="D31:D32"/>
    <mergeCell ref="D33:D34"/>
    <mergeCell ref="D35:D36"/>
    <mergeCell ref="D42:D44"/>
    <mergeCell ref="D45:D47"/>
    <mergeCell ref="C45:C47"/>
    <mergeCell ref="C29:C30"/>
    <mergeCell ref="C33:C34"/>
    <mergeCell ref="C35:C36"/>
    <mergeCell ref="G2:G3"/>
    <mergeCell ref="G12:G13"/>
    <mergeCell ref="G23:G24"/>
    <mergeCell ref="G25:G26"/>
    <mergeCell ref="G27:G28"/>
    <mergeCell ref="F2:F3"/>
    <mergeCell ref="F12:F13"/>
    <mergeCell ref="F23:F24"/>
    <mergeCell ref="F25:F26"/>
    <mergeCell ref="F27:F28"/>
    <mergeCell ref="G29:G30"/>
    <mergeCell ref="G31:G32"/>
    <mergeCell ref="G33:G34"/>
    <mergeCell ref="G35:G36"/>
    <mergeCell ref="G42:G44"/>
    <mergeCell ref="G45:G47"/>
    <mergeCell ref="F31:F32"/>
    <mergeCell ref="F33:F34"/>
    <mergeCell ref="F35:F36"/>
    <mergeCell ref="F42:F44"/>
    <mergeCell ref="F45:F47"/>
    <mergeCell ref="F29:F30"/>
    <mergeCell ref="H45:H47"/>
    <mergeCell ref="I2:I3"/>
    <mergeCell ref="I12:I13"/>
    <mergeCell ref="I23:I24"/>
    <mergeCell ref="I25:I26"/>
    <mergeCell ref="I27:I28"/>
    <mergeCell ref="H2:H3"/>
    <mergeCell ref="H12:H13"/>
    <mergeCell ref="H23:H24"/>
    <mergeCell ref="H25:H26"/>
    <mergeCell ref="H27:H28"/>
    <mergeCell ref="H29:H30"/>
    <mergeCell ref="J31:J32"/>
    <mergeCell ref="J33:J34"/>
    <mergeCell ref="J35:J36"/>
    <mergeCell ref="J42:J44"/>
    <mergeCell ref="J45:J47"/>
    <mergeCell ref="A37:A41"/>
    <mergeCell ref="A42:A44"/>
    <mergeCell ref="A45:A47"/>
    <mergeCell ref="J2:J3"/>
    <mergeCell ref="J12:J13"/>
    <mergeCell ref="J23:J24"/>
    <mergeCell ref="J25:J26"/>
    <mergeCell ref="J27:J28"/>
    <mergeCell ref="J29:J30"/>
    <mergeCell ref="I29:I30"/>
    <mergeCell ref="I31:I32"/>
    <mergeCell ref="I33:I34"/>
    <mergeCell ref="I35:I36"/>
    <mergeCell ref="I42:I44"/>
    <mergeCell ref="I45:I47"/>
    <mergeCell ref="H31:H32"/>
    <mergeCell ref="H33:H34"/>
    <mergeCell ref="H35:H36"/>
    <mergeCell ref="H42:H44"/>
  </mergeCells>
  <phoneticPr fontId="5" type="noConversion"/>
  <pageMargins left="0.7" right="0.7" top="0.75" bottom="0.75" header="0.3" footer="0.3"/>
  <ignoredErrors>
    <ignoredError sqref="C22:D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6E53-0D76-4B4E-915C-5A74DE7A2791}">
  <dimension ref="A1:C17"/>
  <sheetViews>
    <sheetView workbookViewId="0">
      <selection activeCell="B5" sqref="B5"/>
    </sheetView>
  </sheetViews>
  <sheetFormatPr defaultRowHeight="14.4" x14ac:dyDescent="0.3"/>
  <cols>
    <col min="1" max="1" width="50.77734375" customWidth="1"/>
    <col min="2" max="2" width="16.109375" customWidth="1"/>
    <col min="3" max="3" width="121.5546875" customWidth="1"/>
  </cols>
  <sheetData>
    <row r="1" spans="1:3" s="13" customFormat="1" ht="25.05" customHeight="1" x14ac:dyDescent="0.3">
      <c r="A1" s="2" t="s">
        <v>0</v>
      </c>
      <c r="B1" s="2" t="s">
        <v>48</v>
      </c>
      <c r="C1" s="2" t="s">
        <v>49</v>
      </c>
    </row>
    <row r="2" spans="1:3" s="13" customFormat="1" ht="25.05" customHeight="1" x14ac:dyDescent="0.3">
      <c r="A2" s="26" t="s">
        <v>1</v>
      </c>
      <c r="B2" s="20">
        <v>16</v>
      </c>
      <c r="C2" s="23" t="s">
        <v>50</v>
      </c>
    </row>
    <row r="3" spans="1:3" s="13" customFormat="1" ht="25.05" customHeight="1" x14ac:dyDescent="0.3">
      <c r="A3" s="27" t="s">
        <v>2</v>
      </c>
      <c r="B3" s="21">
        <v>10</v>
      </c>
      <c r="C3" s="24" t="s">
        <v>51</v>
      </c>
    </row>
    <row r="4" spans="1:3" s="13" customFormat="1" ht="25.05" customHeight="1" x14ac:dyDescent="0.3">
      <c r="A4" s="26" t="s">
        <v>3</v>
      </c>
      <c r="B4" s="20">
        <v>25</v>
      </c>
      <c r="C4" s="23" t="s">
        <v>52</v>
      </c>
    </row>
    <row r="5" spans="1:3" s="13" customFormat="1" ht="25.05" customHeight="1" x14ac:dyDescent="0.3">
      <c r="A5" s="27" t="s">
        <v>4</v>
      </c>
      <c r="B5" s="21">
        <v>6</v>
      </c>
      <c r="C5" s="24" t="s">
        <v>53</v>
      </c>
    </row>
    <row r="6" spans="1:3" s="13" customFormat="1" ht="25.05" customHeight="1" x14ac:dyDescent="0.3">
      <c r="A6" s="26" t="s">
        <v>5</v>
      </c>
      <c r="B6" s="20">
        <v>30</v>
      </c>
      <c r="C6" s="23" t="s">
        <v>54</v>
      </c>
    </row>
    <row r="7" spans="1:3" s="13" customFormat="1" ht="25.05" customHeight="1" x14ac:dyDescent="0.3">
      <c r="A7" s="27" t="s">
        <v>6</v>
      </c>
      <c r="B7" s="21">
        <v>10</v>
      </c>
      <c r="C7" s="24" t="s">
        <v>55</v>
      </c>
    </row>
    <row r="8" spans="1:3" s="13" customFormat="1" ht="25.05" customHeight="1" x14ac:dyDescent="0.3">
      <c r="A8" s="26" t="s">
        <v>7</v>
      </c>
      <c r="B8" s="20">
        <v>45</v>
      </c>
      <c r="C8" s="23" t="s">
        <v>56</v>
      </c>
    </row>
    <row r="9" spans="1:3" s="13" customFormat="1" ht="25.05" customHeight="1" x14ac:dyDescent="0.3">
      <c r="A9" s="27" t="s">
        <v>8</v>
      </c>
      <c r="B9" s="21">
        <v>4</v>
      </c>
      <c r="C9" s="24" t="s">
        <v>57</v>
      </c>
    </row>
    <row r="10" spans="1:3" s="13" customFormat="1" ht="25.05" customHeight="1" x14ac:dyDescent="0.3">
      <c r="A10" s="26" t="s">
        <v>65</v>
      </c>
      <c r="B10" s="20">
        <v>1.49</v>
      </c>
      <c r="C10" s="23" t="s">
        <v>69</v>
      </c>
    </row>
    <row r="11" spans="1:3" s="13" customFormat="1" ht="25.05" customHeight="1" x14ac:dyDescent="0.3">
      <c r="A11" s="27" t="s">
        <v>9</v>
      </c>
      <c r="B11" s="21">
        <v>15</v>
      </c>
      <c r="C11" s="24" t="s">
        <v>58</v>
      </c>
    </row>
    <row r="12" spans="1:3" s="13" customFormat="1" ht="25.05" customHeight="1" x14ac:dyDescent="0.3">
      <c r="A12" s="26" t="s">
        <v>10</v>
      </c>
      <c r="B12" s="20">
        <v>25</v>
      </c>
      <c r="C12" s="23" t="s">
        <v>59</v>
      </c>
    </row>
    <row r="13" spans="1:3" s="13" customFormat="1" ht="25.05" customHeight="1" x14ac:dyDescent="0.3">
      <c r="A13" s="27" t="s">
        <v>11</v>
      </c>
      <c r="B13" s="21">
        <v>12</v>
      </c>
      <c r="C13" s="24" t="s">
        <v>60</v>
      </c>
    </row>
    <row r="14" spans="1:3" s="13" customFormat="1" ht="25.05" customHeight="1" x14ac:dyDescent="0.3">
      <c r="A14" s="26" t="s">
        <v>12</v>
      </c>
      <c r="B14" s="20">
        <v>10</v>
      </c>
      <c r="C14" s="23" t="s">
        <v>61</v>
      </c>
    </row>
    <row r="15" spans="1:3" s="13" customFormat="1" ht="25.05" customHeight="1" x14ac:dyDescent="0.3">
      <c r="A15" s="27" t="s">
        <v>13</v>
      </c>
      <c r="B15" s="21">
        <v>13</v>
      </c>
      <c r="C15" s="24" t="s">
        <v>62</v>
      </c>
    </row>
    <row r="16" spans="1:3" s="13" customFormat="1" ht="25.05" customHeight="1" thickBot="1" x14ac:dyDescent="0.35">
      <c r="A16" s="28" t="s">
        <v>14</v>
      </c>
      <c r="B16" s="22">
        <v>17.5</v>
      </c>
      <c r="C16" s="25" t="s">
        <v>63</v>
      </c>
    </row>
    <row r="17" s="13" customFormat="1" ht="25.0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FFCF-B196-4EE0-A2CC-705F65E9E66A}">
  <dimension ref="A1:I17"/>
  <sheetViews>
    <sheetView zoomScaleNormal="100" workbookViewId="0">
      <selection activeCell="A18" sqref="A18"/>
    </sheetView>
  </sheetViews>
  <sheetFormatPr defaultRowHeight="14.4" x14ac:dyDescent="0.3"/>
  <cols>
    <col min="1" max="1" width="50.77734375" customWidth="1"/>
    <col min="2" max="9" width="15.77734375" customWidth="1"/>
  </cols>
  <sheetData>
    <row r="1" spans="1:9" ht="25.05" customHeight="1" thickBot="1" x14ac:dyDescent="0.35">
      <c r="A1" s="68" t="s">
        <v>64</v>
      </c>
      <c r="B1" s="68"/>
      <c r="C1" s="68"/>
      <c r="D1" s="68"/>
      <c r="E1" s="68"/>
      <c r="F1" s="68"/>
      <c r="G1" s="68"/>
      <c r="H1" s="68"/>
      <c r="I1" s="68"/>
    </row>
    <row r="2" spans="1:9" ht="25.05" customHeight="1" x14ac:dyDescent="0.3">
      <c r="A2" s="2" t="s">
        <v>0</v>
      </c>
      <c r="B2" s="1" t="s">
        <v>15</v>
      </c>
      <c r="C2" s="1" t="s">
        <v>41</v>
      </c>
      <c r="D2" s="1" t="s">
        <v>47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</row>
    <row r="3" spans="1:9" ht="25.05" customHeight="1" x14ac:dyDescent="0.3">
      <c r="A3" s="26" t="s">
        <v>1</v>
      </c>
      <c r="B3" s="14">
        <f>'Data Sources'!C2</f>
        <v>368829</v>
      </c>
      <c r="C3" s="14">
        <f>'Data Sources'!D2</f>
        <v>352678</v>
      </c>
      <c r="D3" s="14">
        <f>'Data Sources'!E2</f>
        <v>0</v>
      </c>
      <c r="E3" s="14">
        <f>'Data Sources'!F2</f>
        <v>0</v>
      </c>
      <c r="F3" s="14">
        <f>'Data Sources'!G2</f>
        <v>0</v>
      </c>
      <c r="G3" s="14">
        <f>'Data Sources'!H2</f>
        <v>0</v>
      </c>
      <c r="H3" s="14">
        <f>'Data Sources'!I2</f>
        <v>0</v>
      </c>
      <c r="I3" s="14">
        <f>'Data Sources'!J2</f>
        <v>0</v>
      </c>
    </row>
    <row r="4" spans="1:9" ht="25.05" customHeight="1" x14ac:dyDescent="0.3">
      <c r="A4" s="27" t="s">
        <v>2</v>
      </c>
      <c r="B4" s="15">
        <f>'Data Sources'!C7</f>
        <v>52443</v>
      </c>
      <c r="C4" s="15">
        <f>'Data Sources'!D7</f>
        <v>55408</v>
      </c>
      <c r="D4" s="15">
        <f>'Data Sources'!E7</f>
        <v>0</v>
      </c>
      <c r="E4" s="15">
        <f>'Data Sources'!F7</f>
        <v>0</v>
      </c>
      <c r="F4" s="15">
        <f>'Data Sources'!G7</f>
        <v>0</v>
      </c>
      <c r="G4" s="15">
        <f>'Data Sources'!H7</f>
        <v>0</v>
      </c>
      <c r="H4" s="15">
        <f>'Data Sources'!I7</f>
        <v>0</v>
      </c>
      <c r="I4" s="15">
        <f>'Data Sources'!J7</f>
        <v>0</v>
      </c>
    </row>
    <row r="5" spans="1:9" ht="25.05" customHeight="1" x14ac:dyDescent="0.3">
      <c r="A5" s="26" t="s">
        <v>3</v>
      </c>
      <c r="B5" s="18">
        <f>'Data Sources'!C11</f>
        <v>238401</v>
      </c>
      <c r="C5" s="18">
        <f>'Data Sources'!D11</f>
        <v>289231</v>
      </c>
      <c r="D5" s="18">
        <f>'Data Sources'!E11</f>
        <v>0</v>
      </c>
      <c r="E5" s="18">
        <f>'Data Sources'!F11</f>
        <v>0</v>
      </c>
      <c r="F5" s="18">
        <f>'Data Sources'!G11</f>
        <v>0</v>
      </c>
      <c r="G5" s="18">
        <f>'Data Sources'!H11</f>
        <v>0</v>
      </c>
      <c r="H5" s="18">
        <f>'Data Sources'!I11</f>
        <v>0</v>
      </c>
      <c r="I5" s="18">
        <f>'Data Sources'!J11</f>
        <v>0</v>
      </c>
    </row>
    <row r="6" spans="1:9" ht="25.05" customHeight="1" x14ac:dyDescent="0.3">
      <c r="A6" s="27" t="s">
        <v>4</v>
      </c>
      <c r="B6" s="15">
        <f>'Data Sources'!C12</f>
        <v>867583</v>
      </c>
      <c r="C6" s="15">
        <f>'Data Sources'!D12</f>
        <v>1103667</v>
      </c>
      <c r="D6" s="15">
        <f>'Data Sources'!E12</f>
        <v>0</v>
      </c>
      <c r="E6" s="15">
        <f>'Data Sources'!F12</f>
        <v>0</v>
      </c>
      <c r="F6" s="15">
        <f>'Data Sources'!G12</f>
        <v>0</v>
      </c>
      <c r="G6" s="15">
        <f>'Data Sources'!H12</f>
        <v>0</v>
      </c>
      <c r="H6" s="15">
        <f>'Data Sources'!I12</f>
        <v>0</v>
      </c>
      <c r="I6" s="15">
        <f>'Data Sources'!J12</f>
        <v>0</v>
      </c>
    </row>
    <row r="7" spans="1:9" ht="25.05" customHeight="1" x14ac:dyDescent="0.3">
      <c r="A7" s="26" t="s">
        <v>5</v>
      </c>
      <c r="B7" s="17">
        <f>'Data Sources'!C22</f>
        <v>8823</v>
      </c>
      <c r="C7" s="17">
        <f>'Data Sources'!D22</f>
        <v>9694</v>
      </c>
      <c r="D7" s="17">
        <f>'Data Sources'!E22</f>
        <v>0</v>
      </c>
      <c r="E7" s="17">
        <f>'Data Sources'!F22</f>
        <v>0</v>
      </c>
      <c r="F7" s="17">
        <f>'Data Sources'!G22</f>
        <v>0</v>
      </c>
      <c r="G7" s="17">
        <f>'Data Sources'!H22</f>
        <v>0</v>
      </c>
      <c r="H7" s="17">
        <f>'Data Sources'!I22</f>
        <v>0</v>
      </c>
      <c r="I7" s="17">
        <f>'Data Sources'!J22</f>
        <v>0</v>
      </c>
    </row>
    <row r="8" spans="1:9" ht="25.05" customHeight="1" x14ac:dyDescent="0.3">
      <c r="A8" s="27" t="s">
        <v>6</v>
      </c>
      <c r="B8" s="16">
        <f>'Data Sources'!C23</f>
        <v>15835</v>
      </c>
      <c r="C8" s="16">
        <f>'Data Sources'!D23</f>
        <v>19451</v>
      </c>
      <c r="D8" s="16">
        <f>'Data Sources'!E23</f>
        <v>0</v>
      </c>
      <c r="E8" s="16">
        <f>'Data Sources'!F23</f>
        <v>0</v>
      </c>
      <c r="F8" s="16">
        <f>'Data Sources'!G23</f>
        <v>0</v>
      </c>
      <c r="G8" s="16">
        <f>'Data Sources'!H23</f>
        <v>0</v>
      </c>
      <c r="H8" s="16">
        <f>'Data Sources'!I23</f>
        <v>0</v>
      </c>
      <c r="I8" s="16">
        <f>'Data Sources'!J23</f>
        <v>0</v>
      </c>
    </row>
    <row r="9" spans="1:9" ht="25.05" customHeight="1" x14ac:dyDescent="0.3">
      <c r="A9" s="26" t="s">
        <v>7</v>
      </c>
      <c r="B9" s="17">
        <f>'Data Sources'!C25</f>
        <v>751</v>
      </c>
      <c r="C9" s="17">
        <f>'Data Sources'!D25</f>
        <v>2797</v>
      </c>
      <c r="D9" s="17">
        <f>'Data Sources'!E25</f>
        <v>0</v>
      </c>
      <c r="E9" s="17">
        <f>'Data Sources'!F25</f>
        <v>0</v>
      </c>
      <c r="F9" s="17">
        <f>'Data Sources'!G25</f>
        <v>0</v>
      </c>
      <c r="G9" s="17">
        <f>'Data Sources'!H25</f>
        <v>0</v>
      </c>
      <c r="H9" s="17">
        <f>'Data Sources'!I25</f>
        <v>0</v>
      </c>
      <c r="I9" s="17">
        <f>'Data Sources'!J25</f>
        <v>0</v>
      </c>
    </row>
    <row r="10" spans="1:9" ht="25.05" customHeight="1" x14ac:dyDescent="0.3">
      <c r="A10" s="27" t="s">
        <v>8</v>
      </c>
      <c r="B10" s="16">
        <f>'Data Sources'!C27</f>
        <v>19871</v>
      </c>
      <c r="C10" s="16">
        <f>'Data Sources'!D27</f>
        <v>20131</v>
      </c>
      <c r="D10" s="16">
        <f>'Data Sources'!E27</f>
        <v>0</v>
      </c>
      <c r="E10" s="16">
        <f>'Data Sources'!F27</f>
        <v>0</v>
      </c>
      <c r="F10" s="16">
        <f>'Data Sources'!G27</f>
        <v>0</v>
      </c>
      <c r="G10" s="16">
        <f>'Data Sources'!H27</f>
        <v>0</v>
      </c>
      <c r="H10" s="16">
        <f>'Data Sources'!I27</f>
        <v>0</v>
      </c>
      <c r="I10" s="16">
        <f>'Data Sources'!J27</f>
        <v>0</v>
      </c>
    </row>
    <row r="11" spans="1:9" ht="25.05" customHeight="1" x14ac:dyDescent="0.3">
      <c r="A11" s="26" t="s">
        <v>65</v>
      </c>
      <c r="B11" s="18">
        <f>'Data Sources'!C29</f>
        <v>1929083</v>
      </c>
      <c r="C11" s="18">
        <f>'Data Sources'!D29</f>
        <v>1717609</v>
      </c>
      <c r="D11" s="18">
        <f>'Data Sources'!E29</f>
        <v>0</v>
      </c>
      <c r="E11" s="18">
        <f>'Data Sources'!F29</f>
        <v>0</v>
      </c>
      <c r="F11" s="18">
        <f>'Data Sources'!G29</f>
        <v>0</v>
      </c>
      <c r="G11" s="18">
        <f>'Data Sources'!H29</f>
        <v>0</v>
      </c>
      <c r="H11" s="18">
        <f>'Data Sources'!I29</f>
        <v>0</v>
      </c>
      <c r="I11" s="18">
        <f>'Data Sources'!J29</f>
        <v>0</v>
      </c>
    </row>
    <row r="12" spans="1:9" ht="25.05" customHeight="1" x14ac:dyDescent="0.3">
      <c r="A12" s="27" t="s">
        <v>9</v>
      </c>
      <c r="B12" s="15">
        <f>'Data Sources'!C31</f>
        <v>254036</v>
      </c>
      <c r="C12" s="15">
        <f>'Data Sources'!D31</f>
        <v>279464</v>
      </c>
      <c r="D12" s="15">
        <f>'Data Sources'!E31</f>
        <v>0</v>
      </c>
      <c r="E12" s="15">
        <f>'Data Sources'!F31</f>
        <v>0</v>
      </c>
      <c r="F12" s="15">
        <f>'Data Sources'!G31</f>
        <v>0</v>
      </c>
      <c r="G12" s="15">
        <f>'Data Sources'!H31</f>
        <v>0</v>
      </c>
      <c r="H12" s="15">
        <f>'Data Sources'!I31</f>
        <v>0</v>
      </c>
      <c r="I12" s="15">
        <f>'Data Sources'!J31</f>
        <v>0</v>
      </c>
    </row>
    <row r="13" spans="1:9" ht="25.05" customHeight="1" x14ac:dyDescent="0.3">
      <c r="A13" s="26" t="s">
        <v>10</v>
      </c>
      <c r="B13" s="17">
        <f>'Data Sources'!C33</f>
        <v>5540</v>
      </c>
      <c r="C13" s="17">
        <f>'Data Sources'!D33</f>
        <v>3075</v>
      </c>
      <c r="D13" s="17">
        <f>'Data Sources'!E33</f>
        <v>0</v>
      </c>
      <c r="E13" s="17">
        <f>'Data Sources'!F33</f>
        <v>0</v>
      </c>
      <c r="F13" s="17">
        <f>'Data Sources'!G33</f>
        <v>0</v>
      </c>
      <c r="G13" s="17">
        <f>'Data Sources'!H33</f>
        <v>0</v>
      </c>
      <c r="H13" s="17">
        <f>'Data Sources'!I33</f>
        <v>0</v>
      </c>
      <c r="I13" s="17">
        <f>'Data Sources'!J33</f>
        <v>0</v>
      </c>
    </row>
    <row r="14" spans="1:9" ht="25.05" customHeight="1" x14ac:dyDescent="0.3">
      <c r="A14" s="27" t="s">
        <v>11</v>
      </c>
      <c r="B14" s="16">
        <f>'Data Sources'!C35</f>
        <v>60190</v>
      </c>
      <c r="C14" s="16">
        <f>'Data Sources'!D35</f>
        <v>62255</v>
      </c>
      <c r="D14" s="16">
        <f>'Data Sources'!E35</f>
        <v>0</v>
      </c>
      <c r="E14" s="16">
        <f>'Data Sources'!F35</f>
        <v>0</v>
      </c>
      <c r="F14" s="16">
        <f>'Data Sources'!G35</f>
        <v>0</v>
      </c>
      <c r="G14" s="16">
        <f>'Data Sources'!H35</f>
        <v>0</v>
      </c>
      <c r="H14" s="16">
        <f>'Data Sources'!I35</f>
        <v>0</v>
      </c>
      <c r="I14" s="16">
        <f>'Data Sources'!J35</f>
        <v>0</v>
      </c>
    </row>
    <row r="15" spans="1:9" ht="25.05" customHeight="1" x14ac:dyDescent="0.3">
      <c r="A15" s="26" t="s">
        <v>12</v>
      </c>
      <c r="B15" s="18">
        <f>'Data Sources'!C41</f>
        <v>42807</v>
      </c>
      <c r="C15" s="18">
        <f>'Data Sources'!D41</f>
        <v>43739</v>
      </c>
      <c r="D15" s="18">
        <f>'Data Sources'!E41</f>
        <v>0</v>
      </c>
      <c r="E15" s="18">
        <f>'Data Sources'!F41</f>
        <v>0</v>
      </c>
      <c r="F15" s="18">
        <f>'Data Sources'!G41</f>
        <v>0</v>
      </c>
      <c r="G15" s="18">
        <f>'Data Sources'!H41</f>
        <v>0</v>
      </c>
      <c r="H15" s="18">
        <f>'Data Sources'!I41</f>
        <v>0</v>
      </c>
      <c r="I15" s="18">
        <f>'Data Sources'!J41</f>
        <v>0</v>
      </c>
    </row>
    <row r="16" spans="1:9" ht="25.05" customHeight="1" x14ac:dyDescent="0.3">
      <c r="A16" s="27" t="s">
        <v>13</v>
      </c>
      <c r="B16" s="15">
        <f>'Data Sources'!C42</f>
        <v>2450</v>
      </c>
      <c r="C16" s="15">
        <f>'Data Sources'!D42</f>
        <v>3347</v>
      </c>
      <c r="D16" s="15">
        <f>'Data Sources'!E42</f>
        <v>0</v>
      </c>
      <c r="E16" s="15">
        <f>'Data Sources'!F42</f>
        <v>0</v>
      </c>
      <c r="F16" s="15">
        <f>'Data Sources'!G42</f>
        <v>0</v>
      </c>
      <c r="G16" s="15">
        <f>'Data Sources'!H42</f>
        <v>0</v>
      </c>
      <c r="H16" s="15">
        <f>'Data Sources'!I42</f>
        <v>0</v>
      </c>
      <c r="I16" s="15">
        <f>'Data Sources'!J42</f>
        <v>0</v>
      </c>
    </row>
    <row r="17" spans="1:9" ht="15" thickBot="1" x14ac:dyDescent="0.35">
      <c r="A17" s="28" t="s">
        <v>14</v>
      </c>
      <c r="B17" s="19">
        <f>'Data Sources'!C45</f>
        <v>30959</v>
      </c>
      <c r="C17" s="19">
        <f>'Data Sources'!D45</f>
        <v>31806</v>
      </c>
      <c r="D17" s="19">
        <f>'Data Sources'!E45</f>
        <v>0</v>
      </c>
      <c r="E17" s="19">
        <f>'Data Sources'!F45</f>
        <v>0</v>
      </c>
      <c r="F17" s="19">
        <f>'Data Sources'!G45</f>
        <v>0</v>
      </c>
      <c r="G17" s="19">
        <f>'Data Sources'!H45</f>
        <v>0</v>
      </c>
      <c r="H17" s="19">
        <f>'Data Sources'!I45</f>
        <v>0</v>
      </c>
      <c r="I17" s="19">
        <f>'Data Sources'!J45</f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Sources</vt:lpstr>
      <vt:lpstr>Values Per Service</vt:lpstr>
      <vt:lpstr>Fiscal Year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Ocampo</dc:creator>
  <cp:lastModifiedBy>James Ocampo</cp:lastModifiedBy>
  <dcterms:created xsi:type="dcterms:W3CDTF">2025-09-16T16:29:28Z</dcterms:created>
  <dcterms:modified xsi:type="dcterms:W3CDTF">2025-09-30T16:49:33Z</dcterms:modified>
</cp:coreProperties>
</file>