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ЭтаКнига"/>
  <bookViews>
    <workbookView xWindow="0" yWindow="0" windowWidth="28800" windowHeight="12210"/>
  </bookViews>
  <sheets>
    <sheet name="report" sheetId="2" r:id="rId1"/>
    <sheet name="ChanelTrafic" sheetId="1" r:id="rId2"/>
    <sheet name="style" sheetId="5" r:id="rId3"/>
    <sheet name="Лист2" sheetId="6" r:id="rId4"/>
  </sheets>
  <definedNames>
    <definedName name="averCostOfAvert">report!$K$138</definedName>
    <definedName name="cost">report!$F$138</definedName>
    <definedName name="costConversation">ChanelTrafic!$AE$2</definedName>
    <definedName name="countAdvert">report!$H$138</definedName>
    <definedName name="countConversation">ChanelTrafic!$H$2:$H$17</definedName>
    <definedName name="countGetGoals">report!$K$120</definedName>
    <definedName name="CpaCost">report!$I$128</definedName>
    <definedName name="dayVisited">ChanelTrafic!$G$2:$G$17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tConversationPer">ChanelTrafic!$AF$2</definedName>
    <definedName name="femaleConversation">report!$B$280</definedName>
    <definedName name="femaleConversationPer">report!$B$280</definedName>
    <definedName name="goal">ChanelTrafic!$E$2:$E$3</definedName>
    <definedName name="goalQuality">ChanelTrafic!$F$2:$F$3</definedName>
    <definedName name="hoursOfDay">ChanelTrafic!$U$2:$U$25</definedName>
    <definedName name="hoursOfDayConversation">ChanelTrafic!$W$2:$W$25</definedName>
    <definedName name="hoursOfDayVisited">ChanelTrafic!$V$2:$V$25</definedName>
    <definedName name="itemsQualPerTabAndMob">report!$D$211</definedName>
    <definedName name="keyHasConversationPer">ChanelTrafic!$AB$2</definedName>
    <definedName name="keyReachGoal">ChanelTrafic!$AA$2</definedName>
    <definedName name="keyWasClicked">ChanelTrafic!$Y$2</definedName>
    <definedName name="keyWasNotReachGoal">ChanelTrafic!$Z$2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report!$N$206</definedName>
    <definedName name="mobilConversationPer">report!$N$207</definedName>
    <definedName name="mobilVisited">report!$N$205</definedName>
    <definedName name="moreConversation">report!$D$32</definedName>
    <definedName name="moreConversionDayOfWeek">report!$D$328</definedName>
    <definedName name="moreVisited">report!$D$31</definedName>
    <definedName name="pcConversation">report!$F$206</definedName>
    <definedName name="pcConversationPer">report!$F$207</definedName>
    <definedName name="pcVisited">report!$F$205</definedName>
    <definedName name="popularDayOfWeek">report!$D$327</definedName>
    <definedName name="popularHours">ChanelTrafic!$X$2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ChanelTrafic!$L$2:$L$5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report!$D$260</definedName>
    <definedName name="regionAgeLider">report!$D$259</definedName>
    <definedName name="regionConversLider">report!$E$192</definedName>
    <definedName name="regionLider">report!$E$191</definedName>
    <definedName name="regionName">ChanelTrafic!$J$2:$J$4</definedName>
    <definedName name="regionQuality">ChanelTrafic!$K$2:$K$4</definedName>
    <definedName name="sendAll">report!$K$116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report!$I$206</definedName>
    <definedName name="tabConversationPer">report!$I$207</definedName>
    <definedName name="tabVisited">report!$I$205</definedName>
    <definedName name="userConversation">ChanelTrafic!$N$2:$N$5</definedName>
    <definedName name="userVisited">ChanelTrafic!$M$2:$M$5</definedName>
    <definedName name="visited">ChanelTrafic!#REF!</definedName>
    <definedName name="visitedDiv10">ChanelTrafic!$I$2:$I$17</definedName>
    <definedName name="wasSpend">ChanelTrafic!$AC$2</definedName>
    <definedName name="wasSpendNotReachGoal">ChanelTrafic!$AD$2</definedName>
    <definedName name="whichConversationMore">report!$B$283</definedName>
    <definedName name="whoMoreOnSite">report!$B$282</definedName>
    <definedName name="yaFindAvrCostClick">report!$F$145</definedName>
    <definedName name="yaFindClick">report!$F$143</definedName>
    <definedName name="yaFindConversation">report!$F$147</definedName>
    <definedName name="yaFindCost">report!$F$141</definedName>
    <definedName name="yaFindCostGoal">report!$F$148</definedName>
    <definedName name="yaFindCTR">report!$F$144</definedName>
    <definedName name="yaFindGetGoal">report!$F$146</definedName>
    <definedName name="yaFindShow">report!$F$142</definedName>
    <definedName name="yaNetAvrCostClick">report!$L$145</definedName>
    <definedName name="yaNetClick">report!$L$143</definedName>
    <definedName name="yaNetConversation">report!$L$147</definedName>
    <definedName name="yaNetCost">report!$L$141</definedName>
    <definedName name="yaNetCostGoal">report!$L$148</definedName>
    <definedName name="yaNetCTR">report!$L$144</definedName>
    <definedName name="yaNetGetGoal">report!$L$146</definedName>
    <definedName name="yaNetShow">report!$L$142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8" i="2" l="1"/>
  <c r="O377" i="2"/>
  <c r="O376" i="2"/>
  <c r="H372" i="2" l="1"/>
  <c r="H371" i="2"/>
  <c r="H370" i="2"/>
  <c r="K361" i="2"/>
</calcChain>
</file>

<file path=xl/sharedStrings.xml><?xml version="1.0" encoding="utf-8"?>
<sst xmlns="http://schemas.openxmlformats.org/spreadsheetml/2006/main" count="147" uniqueCount="97">
  <si>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</si>
  <si>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</si>
  <si>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</si>
  <si>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</si>
  <si>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</si>
  <si>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</si>
  <si>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</si>
  <si>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</si>
  <si>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</si>
  <si>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</si>
  <si>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</si>
  <si>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</si>
  <si>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</si>
  <si>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</si>
  <si>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</si>
  <si>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</si>
  <si>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</si>
  <si>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</si>
  <si>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</si>
  <si>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</si>
  <si>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</si>
  <si>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</si>
  <si>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</si>
  <si>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</si>
  <si>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Количество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</si>
  <si>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</si>
  <si>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</si>
  <si>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</si>
  <si>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</si>
  <si>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</si>
  <si>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</si>
  <si>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</si>
  <si>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КОНВЕРСИЯ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</si>
  <si>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</si>
  <si>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</si>
  <si>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</si>
  <si>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</si>
  <si>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</si>
  <si>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</si>
  <si>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</si>
  <si>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</si>
  <si>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</si>
  <si>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</si>
  <si>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</si>
  <si>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</si>
  <si>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</si>
  <si>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</si>
  <si>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</si>
  <si>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</si>
  <si>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</si>
  <si>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</si>
  <si>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</si>
  <si>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</si>
  <si>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</si>
  <si>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</si>
  <si>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</si>
  <si>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</si>
  <si>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</si>
  <si>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</si>
  <si>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</si>
  <si>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</si>
  <si>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</si>
  <si>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</si>
  <si>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</si>
  <si>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</si>
  <si>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</si>
  <si>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</si>
  <si>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</si>
  <si>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</si>
  <si>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</si>
  <si>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</si>
  <si>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</si>
  <si>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</si>
  <si>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</si>
  <si>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</si>
  <si>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</si>
  <si>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</si>
  <si>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</si>
  <si>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</si>
  <si>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</si>
  <si>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</si>
  <si>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</si>
  <si>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</si>
  <si>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Потрачено денег</t>
  </si>
  <si>
    <t>Стоимость ключей, давших конверсию</t>
  </si>
  <si>
    <t>Эффективный бюджет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</si>
  <si>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</si>
  <si>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</si>
  <si>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</si>
  <si>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</si>
  <si>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</si>
  <si>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</si>
  <si>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moreVisited</t>
  </si>
  <si>
    <t>moreConversation</t>
  </si>
  <si>
    <t>Основные каналы трафика</t>
  </si>
  <si>
    <t>текст</t>
  </si>
  <si>
    <t>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</si>
</sst>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0.000"/>
    <numFmt numFmtId="165" formatCode="#,##0.00&quot;р.&quot;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18" borderId="0" applyNumberFormat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165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0" fillId="0" borderId="0" xfId="0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3" xfId="0" applyBorder="1"/>
    <xf numFmtId="0" fontId="6" fillId="14" borderId="0" xfId="0" applyFont="1" applyFill="1"/>
    <xf numFmtId="0" fontId="0" fillId="15" borderId="0" xfId="0" applyFont="1" applyFill="1"/>
    <xf numFmtId="0" fontId="0" fillId="15" borderId="0" xfId="0" applyFill="1"/>
    <xf numFmtId="0" fontId="6" fillId="16" borderId="0" xfId="0" applyFont="1" applyFill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15" fillId="20" borderId="0" xfId="5" applyFont="1" applyFill="1" applyAlignment="1">
      <alignment vertical="center"/>
    </xf>
    <xf numFmtId="0" fontId="15" fillId="19" borderId="0" xfId="5" applyFont="1" applyFill="1" applyAlignment="1">
      <alignment vertical="center"/>
    </xf>
    <xf numFmtId="0" fontId="15" fillId="19" borderId="0" xfId="5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 wrapText="1"/>
    </xf>
    <xf numFmtId="0" fontId="15" fillId="20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vertical="center"/>
    </xf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" borderId="0" xfId="5" applyFont="1" applyFill="1" applyAlignment="1">
      <alignment vertical="center"/>
    </xf>
    <xf numFmtId="0" fontId="15" fillId="2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vertical="center"/>
    </xf>
    <xf numFmtId="0" fontId="15" fillId="4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vertical="center"/>
    </xf>
    <xf numFmtId="0" fontId="15" fillId="11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5" fillId="7" borderId="0" xfId="5" applyFont="1" applyFill="1" applyAlignment="1">
      <alignment vertical="center"/>
    </xf>
    <xf numFmtId="0" fontId="15" fillId="7" borderId="0" xfId="5" applyFont="1" applyFill="1" applyAlignment="1">
      <alignment horizontal="center" vertical="center"/>
    </xf>
    <xf numFmtId="0" fontId="15" fillId="7" borderId="0" xfId="5" applyFont="1" applyFill="1" applyAlignment="1">
      <alignment horizontal="center" vertical="center" wrapText="1"/>
    </xf>
    <xf numFmtId="0" fontId="0" fillId="2" borderId="0" xfId="0" applyFill="1" applyAlignment="1"/>
    <xf numFmtId="0" fontId="0" fillId="17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/>
    <xf numFmtId="1" fontId="10" fillId="9" borderId="0" xfId="0" applyNumberFormat="1" applyFont="1" applyFill="1" applyAlignment="1">
      <alignment wrapText="1"/>
    </xf>
    <xf numFmtId="165" fontId="10" fillId="7" borderId="0" xfId="0" applyNumberFormat="1" applyFont="1" applyFill="1" applyAlignment="1">
      <alignment wrapText="1"/>
    </xf>
    <xf numFmtId="0" fontId="0" fillId="17" borderId="0" xfId="0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" fontId="10" fillId="9" borderId="0" xfId="0" applyNumberFormat="1" applyFont="1" applyFill="1" applyAlignment="1">
      <alignment horizontal="center" vertical="center" wrapText="1"/>
    </xf>
    <xf numFmtId="165" fontId="10" fillId="7" borderId="0" xfId="0" applyNumberFormat="1" applyFont="1" applyFill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9" fillId="17" borderId="0" xfId="0" applyFont="1" applyFill="1" applyAlignment="1">
      <alignment horizontal="left"/>
    </xf>
    <xf numFmtId="0" fontId="15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" fontId="10" fillId="9" borderId="0" xfId="0" applyNumberFormat="1" applyFont="1" applyFill="1" applyAlignment="1">
      <alignment horizontal="right" vertical="center" wrapText="1"/>
    </xf>
    <xf numFmtId="165" fontId="10" fillId="7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/>
    </xf>
    <xf numFmtId="0" fontId="9" fillId="17" borderId="0" xfId="0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15" fillId="7" borderId="0" xfId="5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5" fillId="4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5" fillId="19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/>
    </xf>
    <xf numFmtId="0" fontId="9" fillId="17" borderId="0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2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9" fillId="17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2" borderId="0" xfId="0" applyFont="1" applyFill="1" applyBorder="1" applyAlignment="1">
      <alignment horizontal="center" vertical="center"/>
    </xf>
    <xf numFmtId="164" fontId="10" fillId="9" borderId="0" xfId="0" applyNumberFormat="1" applyFont="1" applyFill="1" applyAlignment="1">
      <alignment horizontal="right" wrapText="1"/>
    </xf>
    <xf numFmtId="0" fontId="8" fillId="0" borderId="0" xfId="2" applyFont="1" applyFill="1" applyAlignment="1">
      <alignment horizontal="center" vertical="center"/>
    </xf>
    <xf numFmtId="1" fontId="10" fillId="9" borderId="0" xfId="0" applyNumberFormat="1" applyFont="1" applyFill="1" applyAlignment="1">
      <alignment horizontal="right" wrapText="1"/>
    </xf>
    <xf numFmtId="165" fontId="10" fillId="9" borderId="0" xfId="4" applyNumberFormat="1" applyFont="1" applyFill="1" applyAlignment="1">
      <alignment horizontal="right" wrapText="1"/>
    </xf>
    <xf numFmtId="165" fontId="10" fillId="7" borderId="0" xfId="0" applyNumberFormat="1" applyFont="1" applyFill="1" applyAlignment="1">
      <alignment horizontal="right" wrapText="1"/>
    </xf>
    <xf numFmtId="0" fontId="15" fillId="22" borderId="0" xfId="0" applyFont="1" applyFill="1" applyAlignment="1">
      <alignment horizontal="center"/>
    </xf>
    <xf numFmtId="0" fontId="15" fillId="2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44" fontId="10" fillId="2" borderId="0" xfId="4" applyFont="1" applyFill="1" applyAlignment="1">
      <alignment horizontal="center" vertical="center"/>
    </xf>
    <xf numFmtId="4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wrapText="1"/>
    </xf>
    <xf numFmtId="0" fontId="9" fillId="4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</cellXfs>
  <cellStyles count="6">
    <cellStyle name="Акцент2" xfId="5" builtinId="33"/>
    <cellStyle name="Денежный" xfId="4" builtinId="4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[0]!keyWasNotReachGoal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[0]!keyReachGoal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3184"/>
        <c:axId val="127059072"/>
      </c:barChart>
      <c:catAx>
        <c:axId val="127053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27059072"/>
        <c:crosses val="autoZero"/>
        <c:auto val="1"/>
        <c:lblAlgn val="ctr"/>
        <c:lblOffset val="100"/>
        <c:noMultiLvlLbl val="0"/>
      </c:catAx>
      <c:valAx>
        <c:axId val="1270590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2705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[0]!wasSpendNotReachGoal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[0]!costConversation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95552"/>
        <c:axId val="127097088"/>
      </c:barChart>
      <c:catAx>
        <c:axId val="12709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097088"/>
        <c:crosses val="autoZero"/>
        <c:auto val="1"/>
        <c:lblAlgn val="ctr"/>
        <c:lblOffset val="100"/>
        <c:noMultiLvlLbl val="0"/>
      </c:catAx>
      <c:valAx>
        <c:axId val="127097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0955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Трафик по источникам (% конверсии)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371072"/>
        <c:axId val="98372608"/>
      </c:barChart>
      <c:catAx>
        <c:axId val="9837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98372608"/>
        <c:crosses val="autoZero"/>
        <c:auto val="1"/>
        <c:lblAlgn val="ctr"/>
        <c:lblOffset val="100"/>
        <c:noMultiLvlLbl val="0"/>
      </c:catAx>
      <c:valAx>
        <c:axId val="98372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37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конверский за период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08928"/>
        <c:axId val="99710464"/>
      </c:barChart>
      <c:catAx>
        <c:axId val="99708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710464"/>
        <c:crosses val="autoZero"/>
        <c:auto val="1"/>
        <c:lblAlgn val="ctr"/>
        <c:lblOffset val="100"/>
        <c:noMultiLvlLbl val="1"/>
      </c:catAx>
      <c:valAx>
        <c:axId val="997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7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ChanelTrafic!$M$2:$M$5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ChanelTrafic!$N$2:$N$5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78752"/>
        <c:axId val="120780288"/>
      </c:barChart>
      <c:catAx>
        <c:axId val="1207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80288"/>
        <c:crosses val="autoZero"/>
        <c:auto val="1"/>
        <c:lblAlgn val="ctr"/>
        <c:lblOffset val="100"/>
        <c:noMultiLvlLbl val="0"/>
      </c:catAx>
      <c:valAx>
        <c:axId val="1207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11680"/>
        <c:axId val="126713216"/>
      </c:areaChart>
      <c:catAx>
        <c:axId val="1267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6713216"/>
        <c:crosses val="autoZero"/>
        <c:auto val="1"/>
        <c:lblAlgn val="ctr"/>
        <c:lblOffset val="100"/>
        <c:noMultiLvlLbl val="0"/>
      </c:catAx>
      <c:valAx>
        <c:axId val="126713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711680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29216"/>
        <c:axId val="127009536"/>
      </c:areaChart>
      <c:catAx>
        <c:axId val="12672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09536"/>
        <c:crosses val="autoZero"/>
        <c:auto val="1"/>
        <c:lblAlgn val="ctr"/>
        <c:lblOffset val="100"/>
        <c:noMultiLvlLbl val="0"/>
      </c:catAx>
      <c:valAx>
        <c:axId val="12700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2921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217155"/>
          <a:ext cx="4721038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26181" y="217155"/>
        <a:ext cx="3068675" cy="836627"/>
      </dsp:txXfrm>
    </dsp:sp>
    <dsp:sp modelId="{69CA1DAA-1002-439B-95E6-9B03B9A978F9}">
      <dsp:nvSpPr>
        <dsp:cNvPr id="0" name=""/>
        <dsp:cNvSpPr/>
      </dsp:nvSpPr>
      <dsp:spPr>
        <a:xfrm rot="10800000">
          <a:off x="152315" y="1005525"/>
          <a:ext cx="4416408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25186" y="1005525"/>
        <a:ext cx="2870665" cy="836627"/>
      </dsp:txXfrm>
    </dsp:sp>
    <dsp:sp modelId="{238952AD-046B-41C1-B6E4-2C5149FAC37B}">
      <dsp:nvSpPr>
        <dsp:cNvPr id="0" name=""/>
        <dsp:cNvSpPr/>
      </dsp:nvSpPr>
      <dsp:spPr>
        <a:xfrm rot="10800000">
          <a:off x="340001" y="1805960"/>
          <a:ext cx="4041036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47182" y="1805960"/>
        <a:ext cx="2626673" cy="836627"/>
      </dsp:txXfrm>
    </dsp:sp>
    <dsp:sp modelId="{425953AF-BAA2-4E7A-916B-2A82294152AD}">
      <dsp:nvSpPr>
        <dsp:cNvPr id="0" name=""/>
        <dsp:cNvSpPr/>
      </dsp:nvSpPr>
      <dsp:spPr>
        <a:xfrm rot="10800000">
          <a:off x="559899" y="2594331"/>
          <a:ext cx="3601240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190116" y="2594331"/>
        <a:ext cx="2340806" cy="836627"/>
      </dsp:txXfrm>
    </dsp:sp>
    <dsp:sp modelId="{5A06E787-2B65-46E6-9A04-2968475748A6}">
      <dsp:nvSpPr>
        <dsp:cNvPr id="0" name=""/>
        <dsp:cNvSpPr/>
      </dsp:nvSpPr>
      <dsp:spPr>
        <a:xfrm rot="10800000">
          <a:off x="802364" y="3382702"/>
          <a:ext cx="3116309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47719" y="3382702"/>
        <a:ext cx="2025600" cy="836627"/>
      </dsp:txXfrm>
    </dsp:sp>
    <dsp:sp modelId="{9D67B753-3B31-4AF4-8047-2E5F38D41F74}">
      <dsp:nvSpPr>
        <dsp:cNvPr id="0" name=""/>
        <dsp:cNvSpPr/>
      </dsp:nvSpPr>
      <dsp:spPr>
        <a:xfrm rot="10800000">
          <a:off x="945316" y="4183137"/>
          <a:ext cx="2830405" cy="1069059"/>
        </a:xfrm>
        <a:prstGeom prst="trapezoid">
          <a:avLst>
            <a:gd name="adj" fmla="val 44943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45316" y="4183137"/>
        <a:ext cx="2830405" cy="10690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13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diagramQuickStyle" Target="../diagrams/quickStyle1.xml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1" Type="http://schemas.openxmlformats.org/officeDocument/2006/relationships/chart" Target="../charts/chart1.xml"/><Relationship Id="rId6" Type="http://schemas.openxmlformats.org/officeDocument/2006/relationships/diagramLayout" Target="../diagrams/layout1.xml"/><Relationship Id="rId11" Type="http://schemas.openxmlformats.org/officeDocument/2006/relationships/chart" Target="../charts/chart6.xml"/><Relationship Id="rId5" Type="http://schemas.openxmlformats.org/officeDocument/2006/relationships/diagramData" Target="../diagrams/data1.xml"/><Relationship Id="rId15" Type="http://schemas.openxmlformats.org/officeDocument/2006/relationships/chart" Target="../charts/chart10.xml"/><Relationship Id="rId10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microsoft.com/office/2007/relationships/diagramDrawing" Target="../diagrams/drawing1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179295</xdr:colOff>
      <xdr:row>2</xdr:row>
      <xdr:rowOff>33618</xdr:rowOff>
    </xdr:from>
    <xdr:to>
      <xdr:col>17</xdr:col>
      <xdr:colOff>437031</xdr:colOff>
      <xdr:row>29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100852</xdr:colOff>
      <xdr:row>36</xdr:row>
      <xdr:rowOff>11206</xdr:rowOff>
    </xdr:from>
    <xdr:to>
      <xdr:col>17</xdr:col>
      <xdr:colOff>392206</xdr:colOff>
      <xdr:row>60</xdr:row>
      <xdr:rowOff>100853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168088</xdr:colOff>
      <xdr:row>70</xdr:row>
      <xdr:rowOff>123266</xdr:rowOff>
    </xdr:from>
    <xdr:to>
      <xdr:col>17</xdr:col>
      <xdr:colOff>442123</xdr:colOff>
      <xdr:row>85</xdr:row>
      <xdr:rowOff>144658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86</xdr:row>
      <xdr:rowOff>42787</xdr:rowOff>
    </xdr:from>
    <xdr:to>
      <xdr:col>17</xdr:col>
      <xdr:colOff>493059</xdr:colOff>
      <xdr:row>103</xdr:row>
      <xdr:rowOff>406469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599521</xdr:colOff>
      <xdr:row>105</xdr:row>
      <xdr:rowOff>324970</xdr:rowOff>
    </xdr:from>
    <xdr:to>
      <xdr:col>11</xdr:col>
      <xdr:colOff>672360</xdr:colOff>
      <xdr:row>131</xdr:row>
      <xdr:rowOff>33617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0</xdr:col>
      <xdr:colOff>235324</xdr:colOff>
      <xdr:row>163</xdr:row>
      <xdr:rowOff>67234</xdr:rowOff>
    </xdr:from>
    <xdr:to>
      <xdr:col>16</xdr:col>
      <xdr:colOff>381000</xdr:colOff>
      <xdr:row>189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493059</xdr:colOff>
      <xdr:row>230</xdr:row>
      <xdr:rowOff>78442</xdr:rowOff>
    </xdr:from>
    <xdr:to>
      <xdr:col>17</xdr:col>
      <xdr:colOff>190500</xdr:colOff>
      <xdr:row>256</xdr:row>
      <xdr:rowOff>100853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17</xdr:col>
      <xdr:colOff>381000</xdr:colOff>
      <xdr:row>280</xdr:row>
      <xdr:rowOff>134472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56029</xdr:colOff>
      <xdr:row>299</xdr:row>
      <xdr:rowOff>78442</xdr:rowOff>
    </xdr:from>
    <xdr:to>
      <xdr:col>17</xdr:col>
      <xdr:colOff>515470</xdr:colOff>
      <xdr:row>324</xdr:row>
      <xdr:rowOff>134472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78443</xdr:colOff>
      <xdr:row>332</xdr:row>
      <xdr:rowOff>44823</xdr:rowOff>
    </xdr:from>
    <xdr:to>
      <xdr:col>17</xdr:col>
      <xdr:colOff>448236</xdr:colOff>
      <xdr:row>358</xdr:row>
      <xdr:rowOff>56028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368</xdr:row>
      <xdr:rowOff>179294</xdr:rowOff>
    </xdr:from>
    <xdr:to>
      <xdr:col>17</xdr:col>
      <xdr:colOff>493059</xdr:colOff>
      <xdr:row>372</xdr:row>
      <xdr:rowOff>22412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374</xdr:row>
      <xdr:rowOff>183370</xdr:rowOff>
    </xdr:from>
    <xdr:to>
      <xdr:col>9</xdr:col>
      <xdr:colOff>0</xdr:colOff>
      <xdr:row>383</xdr:row>
      <xdr:rowOff>89646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406"/>
  <sheetViews>
    <sheetView tabSelected="1" view="pageLayout" topLeftCell="A308" zoomScale="70" zoomScaleNormal="100" zoomScalePageLayoutView="70" workbookViewId="0">
      <selection activeCell="D328" sqref="D328"/>
    </sheetView>
  </sheetViews>
  <sheetFormatPr defaultRowHeight="15" x14ac:dyDescent="0.25"/>
  <cols>
    <col min="1" max="1" width="5.7109375" customWidth="1"/>
    <col min="2" max="3" width="5.85546875" customWidth="1"/>
    <col min="4" max="4" width="5.28515625" customWidth="1"/>
    <col min="6" max="6" width="6.7109375" customWidth="1"/>
    <col min="7" max="7" width="11" customWidth="1"/>
    <col min="9" max="9" width="8.85546875" customWidth="1"/>
    <col min="10" max="10" width="1.42578125" customWidth="1"/>
    <col min="11" max="11" width="14.42578125" customWidth="1"/>
    <col min="12" max="12" width="13.7109375" customWidth="1"/>
    <col min="13" max="13" width="4.7109375" customWidth="1"/>
    <col min="14" max="14" width="12.140625" customWidth="1"/>
    <col min="15" max="15" width="3.28515625" customWidth="1"/>
    <col min="16" max="16" width="6.42578125" customWidth="1"/>
    <col min="17" max="17" width="6.7109375" customWidth="1"/>
    <col min="18" max="18" width="8" customWidth="1"/>
    <col min="19" max="19" width="4.7109375" customWidth="1"/>
    <col min="20" max="20" width="4.28515625" customWidth="1"/>
  </cols>
  <sheetData>
    <row r="1" spans="8:8" ht="23.25" x14ac:dyDescent="0.35">
      <c r="H1" s="70" t="s">
        <v>94</v>
      </c>
    </row>
    <row r="31" spans="4:4" ht="21" x14ac:dyDescent="0.35">
      <c r="D31" s="69"/>
    </row>
    <row r="32" spans="4:4" ht="21" x14ac:dyDescent="0.35">
      <c r="D32" s="69"/>
    </row>
    <row r="63" spans="4:4" ht="19.5" x14ac:dyDescent="0.25">
      <c r="D63" s="1"/>
    </row>
    <row r="104" spans="6:16" ht="39.75" customHeight="1" x14ac:dyDescent="0.25"/>
    <row r="105" spans="6:16" ht="23.25" x14ac:dyDescent="0.25">
      <c r="F105" s="125" t="s">
        <v>22</v>
      </c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</row>
    <row r="106" spans="6:16" ht="26.25" customHeight="1" x14ac:dyDescent="0.25"/>
    <row r="110" spans="6:16" ht="21" x14ac:dyDescent="0.35">
      <c r="K110" s="126"/>
      <c r="L110" s="126"/>
      <c r="M110" s="126"/>
      <c r="N110" s="126"/>
    </row>
    <row r="113" spans="9:14" ht="16.5" customHeight="1" x14ac:dyDescent="0.35">
      <c r="K113" s="126"/>
      <c r="L113" s="126"/>
      <c r="M113" s="126"/>
      <c r="N113" s="126"/>
    </row>
    <row r="116" spans="9:14" ht="21" x14ac:dyDescent="0.35">
      <c r="K116" s="127"/>
      <c r="L116" s="127"/>
      <c r="M116" s="127"/>
      <c r="N116" s="127"/>
    </row>
    <row r="120" spans="9:14" ht="21" x14ac:dyDescent="0.35">
      <c r="K120" s="126"/>
      <c r="L120" s="126"/>
      <c r="M120" s="126"/>
      <c r="N120" s="126"/>
    </row>
    <row r="124" spans="9:14" ht="21" x14ac:dyDescent="0.35">
      <c r="I124" s="19"/>
      <c r="J124" s="19"/>
      <c r="K124" s="124"/>
      <c r="L124" s="124"/>
      <c r="M124" s="124"/>
      <c r="N124" s="124"/>
    </row>
    <row r="127" spans="9:14" ht="15" customHeight="1" x14ac:dyDescent="0.25"/>
    <row r="128" spans="9:14" ht="21" x14ac:dyDescent="0.35">
      <c r="I128" s="128"/>
      <c r="J128" s="128"/>
      <c r="K128" s="128"/>
      <c r="L128" s="128"/>
      <c r="M128" s="128"/>
      <c r="N128" s="128"/>
    </row>
    <row r="129" spans="6:13" ht="18.75" customHeight="1" x14ac:dyDescent="0.25">
      <c r="K129" s="16"/>
      <c r="L129" s="16"/>
      <c r="M129" s="16"/>
    </row>
    <row r="134" spans="6:13" ht="41.25" customHeight="1" x14ac:dyDescent="0.25"/>
    <row r="137" spans="6:13" ht="21.75" customHeight="1" x14ac:dyDescent="0.3">
      <c r="F137" s="129" t="s">
        <v>23</v>
      </c>
      <c r="G137" s="129"/>
      <c r="H137" s="130" t="s">
        <v>24</v>
      </c>
      <c r="I137" s="130"/>
      <c r="J137" s="130"/>
      <c r="K137" s="129" t="s">
        <v>25</v>
      </c>
      <c r="L137" s="129"/>
      <c r="M137" s="86"/>
    </row>
    <row r="138" spans="6:13" ht="28.5" customHeight="1" x14ac:dyDescent="0.3">
      <c r="F138" s="119"/>
      <c r="G138" s="119"/>
      <c r="H138" s="131"/>
      <c r="I138" s="131"/>
      <c r="J138" s="131"/>
      <c r="K138" s="119"/>
      <c r="L138" s="119"/>
      <c r="M138" s="87"/>
    </row>
    <row r="139" spans="6:13" ht="18.75" customHeight="1" x14ac:dyDescent="0.3">
      <c r="F139" s="17"/>
      <c r="G139" s="17"/>
      <c r="H139" s="17"/>
      <c r="I139" s="17"/>
      <c r="J139" s="18"/>
      <c r="K139" s="17"/>
      <c r="L139" s="17"/>
      <c r="M139" s="21"/>
    </row>
    <row r="140" spans="6:13" ht="21.75" customHeight="1" x14ac:dyDescent="0.3">
      <c r="F140" s="17"/>
      <c r="G140" s="17"/>
      <c r="H140" s="17"/>
      <c r="I140" s="17"/>
      <c r="J140" s="18"/>
      <c r="K140" s="17"/>
      <c r="L140" s="17"/>
      <c r="M140" s="21"/>
    </row>
    <row r="141" spans="6:13" ht="18.75" x14ac:dyDescent="0.3">
      <c r="F141" s="112"/>
      <c r="G141" s="112"/>
      <c r="H141" s="119" t="s">
        <v>26</v>
      </c>
      <c r="I141" s="119"/>
      <c r="J141" s="119"/>
      <c r="K141" s="119"/>
      <c r="L141" s="67"/>
      <c r="M141" s="88"/>
    </row>
    <row r="142" spans="6:13" ht="18.75" x14ac:dyDescent="0.3">
      <c r="F142" s="111"/>
      <c r="G142" s="111"/>
      <c r="H142" s="118" t="s">
        <v>27</v>
      </c>
      <c r="I142" s="118"/>
      <c r="J142" s="118"/>
      <c r="K142" s="118"/>
      <c r="L142" s="68"/>
      <c r="M142" s="88"/>
    </row>
    <row r="143" spans="6:13" ht="18.75" x14ac:dyDescent="0.3">
      <c r="F143" s="112"/>
      <c r="G143" s="112"/>
      <c r="H143" s="119" t="s">
        <v>28</v>
      </c>
      <c r="I143" s="119"/>
      <c r="J143" s="119"/>
      <c r="K143" s="119"/>
      <c r="L143" s="67"/>
      <c r="M143" s="88"/>
    </row>
    <row r="144" spans="6:13" ht="18.75" x14ac:dyDescent="0.3">
      <c r="F144" s="111"/>
      <c r="G144" s="111"/>
      <c r="H144" s="118" t="s">
        <v>29</v>
      </c>
      <c r="I144" s="118"/>
      <c r="J144" s="118"/>
      <c r="K144" s="118"/>
      <c r="L144" s="68"/>
      <c r="M144" s="88"/>
    </row>
    <row r="145" spans="6:13" ht="18.75" x14ac:dyDescent="0.3">
      <c r="F145" s="112"/>
      <c r="G145" s="112"/>
      <c r="H145" s="119" t="s">
        <v>30</v>
      </c>
      <c r="I145" s="119"/>
      <c r="J145" s="119"/>
      <c r="K145" s="119"/>
      <c r="L145" s="67"/>
      <c r="M145" s="88"/>
    </row>
    <row r="146" spans="6:13" ht="18.75" x14ac:dyDescent="0.3">
      <c r="F146" s="111"/>
      <c r="G146" s="111"/>
      <c r="H146" s="118" t="s">
        <v>31</v>
      </c>
      <c r="I146" s="118"/>
      <c r="J146" s="118"/>
      <c r="K146" s="118"/>
      <c r="L146" s="68"/>
      <c r="M146" s="88"/>
    </row>
    <row r="147" spans="6:13" ht="18.75" x14ac:dyDescent="0.3">
      <c r="F147" s="112"/>
      <c r="G147" s="112"/>
      <c r="H147" s="119" t="s">
        <v>32</v>
      </c>
      <c r="I147" s="119"/>
      <c r="J147" s="119"/>
      <c r="K147" s="119"/>
      <c r="L147" s="67"/>
      <c r="M147" s="88"/>
    </row>
    <row r="148" spans="6:13" ht="18.75" x14ac:dyDescent="0.3">
      <c r="F148" s="111"/>
      <c r="G148" s="111"/>
      <c r="H148" s="118" t="s">
        <v>33</v>
      </c>
      <c r="I148" s="118"/>
      <c r="J148" s="118"/>
      <c r="K148" s="118"/>
      <c r="L148" s="68"/>
      <c r="M148" s="88"/>
    </row>
    <row r="162" spans="5:21" ht="23.25" x14ac:dyDescent="0.25">
      <c r="G162" s="22" t="s">
        <v>36</v>
      </c>
    </row>
    <row r="166" spans="5:21" ht="23.25" x14ac:dyDescent="0.25">
      <c r="E166" s="22"/>
      <c r="F166" s="22"/>
      <c r="H166" s="22"/>
      <c r="I166" s="22"/>
      <c r="J166" s="22"/>
      <c r="K166" s="22"/>
      <c r="L166" s="22"/>
      <c r="M166" s="20"/>
      <c r="N166" s="22"/>
      <c r="O166" s="22"/>
      <c r="P166" s="22"/>
      <c r="Q166" s="22"/>
      <c r="R166" s="22"/>
      <c r="S166" s="22"/>
      <c r="T166" s="22"/>
      <c r="U166" s="22"/>
    </row>
    <row r="191" spans="5:15" ht="21" x14ac:dyDescent="0.35">
      <c r="E191" s="24"/>
      <c r="J191" s="24"/>
      <c r="K191" s="24"/>
      <c r="L191" s="106"/>
      <c r="M191" s="106"/>
      <c r="N191" s="106"/>
      <c r="O191" s="106"/>
    </row>
    <row r="192" spans="5:15" ht="21" x14ac:dyDescent="0.35">
      <c r="E192" s="24"/>
      <c r="J192" s="24"/>
      <c r="K192" s="24"/>
      <c r="L192" s="106"/>
      <c r="M192" s="106"/>
      <c r="N192" s="106"/>
      <c r="O192" s="106"/>
    </row>
    <row r="195" spans="2:21" ht="21" x14ac:dyDescent="0.35">
      <c r="B195" s="24"/>
      <c r="C195" s="24"/>
      <c r="D195" s="24"/>
      <c r="E195" s="24"/>
      <c r="F195" s="24"/>
      <c r="G195" s="24"/>
      <c r="H195" s="24" t="s">
        <v>37</v>
      </c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</row>
    <row r="198" spans="2:21" ht="18.75" x14ac:dyDescent="0.3">
      <c r="E198" s="120" t="s">
        <v>39</v>
      </c>
      <c r="F198" s="120"/>
      <c r="G198" s="121"/>
      <c r="H198" s="26"/>
      <c r="I198" s="120" t="s">
        <v>38</v>
      </c>
      <c r="J198" s="120"/>
      <c r="K198" s="122"/>
      <c r="L198" s="26"/>
      <c r="M198" s="26"/>
      <c r="N198" s="120" t="s">
        <v>40</v>
      </c>
      <c r="O198" s="120"/>
      <c r="P198" s="122"/>
    </row>
    <row r="199" spans="2:21" x14ac:dyDescent="0.25">
      <c r="E199" s="27"/>
      <c r="F199" s="27"/>
      <c r="G199" s="28"/>
      <c r="I199" s="27"/>
      <c r="J199" s="27"/>
      <c r="K199" s="29"/>
      <c r="N199" s="27"/>
      <c r="O199" s="27"/>
      <c r="P199" s="29"/>
    </row>
    <row r="200" spans="2:21" x14ac:dyDescent="0.25">
      <c r="E200" s="27"/>
      <c r="F200" s="27"/>
      <c r="G200" s="28"/>
      <c r="I200" s="27"/>
      <c r="J200" s="27"/>
      <c r="K200" s="29"/>
      <c r="N200" s="27"/>
      <c r="O200" s="27"/>
      <c r="P200" s="29"/>
    </row>
    <row r="201" spans="2:21" x14ac:dyDescent="0.25">
      <c r="E201" s="27"/>
      <c r="F201" s="27"/>
      <c r="G201" s="28"/>
      <c r="I201" s="27"/>
      <c r="J201" s="27"/>
      <c r="K201" s="29"/>
      <c r="N201" s="27"/>
      <c r="O201" s="27"/>
      <c r="P201" s="29"/>
    </row>
    <row r="202" spans="2:21" x14ac:dyDescent="0.25">
      <c r="E202" s="27"/>
      <c r="F202" s="27"/>
      <c r="G202" s="28"/>
      <c r="I202" s="27"/>
      <c r="J202" s="27"/>
      <c r="K202" s="29"/>
      <c r="N202" s="27"/>
      <c r="O202" s="27"/>
      <c r="P202" s="29"/>
    </row>
    <row r="203" spans="2:21" x14ac:dyDescent="0.25">
      <c r="E203" s="27"/>
      <c r="F203" s="27"/>
      <c r="G203" s="28"/>
      <c r="I203" s="27"/>
      <c r="J203" s="27"/>
      <c r="K203" s="29"/>
      <c r="N203" s="27"/>
      <c r="O203" s="27"/>
      <c r="P203" s="29"/>
    </row>
    <row r="204" spans="2:21" x14ac:dyDescent="0.25">
      <c r="E204" s="27"/>
      <c r="F204" s="27"/>
      <c r="G204" s="28"/>
      <c r="I204" s="27"/>
      <c r="J204" s="27"/>
      <c r="K204" s="29"/>
      <c r="N204" s="27"/>
      <c r="O204" s="27"/>
      <c r="P204" s="29"/>
    </row>
    <row r="205" spans="2:21" ht="18.75" x14ac:dyDescent="0.25">
      <c r="D205" s="92" t="s">
        <v>41</v>
      </c>
      <c r="E205" s="90"/>
      <c r="F205" s="110"/>
      <c r="G205" s="110"/>
      <c r="H205" s="90"/>
      <c r="I205" s="110"/>
      <c r="J205" s="110"/>
      <c r="K205" s="110"/>
      <c r="L205" s="90"/>
      <c r="M205" s="90"/>
      <c r="N205" s="110"/>
      <c r="O205" s="110"/>
      <c r="P205" s="110"/>
    </row>
    <row r="206" spans="2:21" ht="18.75" x14ac:dyDescent="0.25">
      <c r="D206" s="93" t="s">
        <v>42</v>
      </c>
      <c r="E206" s="91"/>
      <c r="F206" s="123"/>
      <c r="G206" s="123"/>
      <c r="H206" s="91"/>
      <c r="I206" s="123"/>
      <c r="J206" s="123"/>
      <c r="K206" s="123"/>
      <c r="L206" s="91"/>
      <c r="M206" s="91"/>
      <c r="N206" s="123"/>
      <c r="O206" s="123"/>
      <c r="P206" s="123"/>
    </row>
    <row r="207" spans="2:21" ht="18.75" x14ac:dyDescent="0.25">
      <c r="D207" s="92" t="s">
        <v>43</v>
      </c>
      <c r="E207" s="90"/>
      <c r="F207" s="110"/>
      <c r="G207" s="110"/>
      <c r="H207" s="90"/>
      <c r="I207" s="110"/>
      <c r="J207" s="110"/>
      <c r="K207" s="110"/>
      <c r="L207" s="90"/>
      <c r="M207" s="90"/>
      <c r="N207" s="110"/>
      <c r="O207" s="110"/>
      <c r="P207" s="110"/>
    </row>
    <row r="208" spans="2:21" x14ac:dyDescent="0.25">
      <c r="E208" s="23"/>
      <c r="F208" s="23"/>
    </row>
    <row r="211" spans="2:10" ht="21" x14ac:dyDescent="0.35">
      <c r="B211" s="89"/>
      <c r="C211" s="89"/>
      <c r="D211" s="89"/>
      <c r="E211" s="89"/>
      <c r="F211" s="89"/>
      <c r="G211" s="89"/>
      <c r="H211" s="89"/>
    </row>
    <row r="212" spans="2:10" ht="21" x14ac:dyDescent="0.35">
      <c r="B212" s="89"/>
      <c r="C212" s="89"/>
      <c r="D212" s="89"/>
      <c r="F212" s="89"/>
      <c r="G212" s="89"/>
      <c r="H212" s="89"/>
      <c r="I212" s="89"/>
      <c r="J212" s="42"/>
    </row>
    <row r="229" spans="7:13" ht="21" x14ac:dyDescent="0.35">
      <c r="G229" s="106" t="s">
        <v>50</v>
      </c>
      <c r="H229" s="106"/>
      <c r="I229" s="106"/>
      <c r="J229" s="106"/>
      <c r="K229" s="106"/>
      <c r="L229" s="106"/>
      <c r="M229" s="25"/>
    </row>
    <row r="259" spans="2:13" ht="18.75" x14ac:dyDescent="0.3">
      <c r="D259" s="100" t="s">
        <v>48</v>
      </c>
      <c r="E259" s="99"/>
      <c r="F259" s="99"/>
      <c r="G259" s="99"/>
      <c r="I259" s="100"/>
      <c r="J259" s="98"/>
    </row>
    <row r="260" spans="2:13" ht="18.75" x14ac:dyDescent="0.3">
      <c r="D260" s="100" t="s">
        <v>49</v>
      </c>
      <c r="E260" s="99"/>
      <c r="F260" s="99"/>
      <c r="G260" s="99"/>
      <c r="I260" s="100"/>
      <c r="J260" s="98"/>
    </row>
    <row r="263" spans="2:13" ht="21" x14ac:dyDescent="0.35">
      <c r="G263" s="106" t="s">
        <v>44</v>
      </c>
      <c r="H263" s="106"/>
      <c r="I263" s="106"/>
      <c r="J263" s="106"/>
      <c r="K263" s="106"/>
      <c r="L263" s="106"/>
      <c r="M263" s="25"/>
    </row>
    <row r="266" spans="2:13" ht="18.75" x14ac:dyDescent="0.3">
      <c r="B266" s="114" t="s">
        <v>51</v>
      </c>
      <c r="C266" s="114"/>
      <c r="D266" s="114"/>
      <c r="E266" s="26"/>
      <c r="F266" s="26"/>
      <c r="G266" s="114" t="s">
        <v>52</v>
      </c>
      <c r="H266" s="114"/>
    </row>
    <row r="267" spans="2:13" x14ac:dyDescent="0.25">
      <c r="E267" s="37"/>
    </row>
    <row r="268" spans="2:13" x14ac:dyDescent="0.25">
      <c r="E268" s="37"/>
    </row>
    <row r="269" spans="2:13" x14ac:dyDescent="0.25">
      <c r="E269" s="37"/>
    </row>
    <row r="270" spans="2:13" x14ac:dyDescent="0.25">
      <c r="E270" s="37"/>
    </row>
    <row r="271" spans="2:13" x14ac:dyDescent="0.25">
      <c r="E271" s="37"/>
    </row>
    <row r="272" spans="2:13" x14ac:dyDescent="0.25">
      <c r="E272" s="37"/>
    </row>
    <row r="273" spans="2:8" x14ac:dyDescent="0.25">
      <c r="E273" s="37"/>
    </row>
    <row r="274" spans="2:8" x14ac:dyDescent="0.25">
      <c r="E274" s="37"/>
    </row>
    <row r="275" spans="2:8" x14ac:dyDescent="0.25">
      <c r="E275" s="37"/>
    </row>
    <row r="276" spans="2:8" x14ac:dyDescent="0.25">
      <c r="E276" s="37"/>
    </row>
    <row r="277" spans="2:8" x14ac:dyDescent="0.25">
      <c r="E277" s="37"/>
    </row>
    <row r="278" spans="2:8" x14ac:dyDescent="0.25">
      <c r="E278" s="37"/>
    </row>
    <row r="279" spans="2:8" x14ac:dyDescent="0.25">
      <c r="B279" s="115" t="s">
        <v>55</v>
      </c>
      <c r="C279" s="115"/>
      <c r="D279" s="115"/>
      <c r="E279" s="37"/>
      <c r="G279" s="115" t="s">
        <v>55</v>
      </c>
      <c r="H279" s="115"/>
    </row>
    <row r="280" spans="2:8" x14ac:dyDescent="0.25">
      <c r="B280" s="115"/>
      <c r="C280" s="115"/>
      <c r="D280" s="115"/>
      <c r="G280" s="115"/>
      <c r="H280" s="115"/>
    </row>
    <row r="282" spans="2:8" ht="18.75" x14ac:dyDescent="0.3">
      <c r="B282" s="26"/>
      <c r="C282" s="26"/>
      <c r="D282" s="26"/>
      <c r="G282" s="26"/>
    </row>
    <row r="283" spans="2:8" ht="18.75" x14ac:dyDescent="0.3">
      <c r="B283" s="26"/>
      <c r="C283" s="26"/>
      <c r="D283" s="26"/>
      <c r="E283" s="26"/>
    </row>
    <row r="297" spans="7:12" ht="23.25" x14ac:dyDescent="0.35">
      <c r="G297" s="102" t="s">
        <v>59</v>
      </c>
      <c r="H297" s="102"/>
      <c r="I297" s="102"/>
      <c r="J297" s="102"/>
      <c r="K297" s="102"/>
      <c r="L297" s="102"/>
    </row>
    <row r="327" spans="4:12" ht="21" x14ac:dyDescent="0.35">
      <c r="D327" s="24"/>
      <c r="E327" s="24"/>
      <c r="F327" s="24"/>
      <c r="G327" s="24"/>
      <c r="H327" s="24"/>
      <c r="I327" s="24"/>
      <c r="J327" s="24"/>
      <c r="K327" s="24"/>
      <c r="L327" s="24"/>
    </row>
    <row r="328" spans="4:12" ht="21" x14ac:dyDescent="0.35">
      <c r="D328" s="24"/>
      <c r="E328" s="24"/>
      <c r="F328" s="24"/>
      <c r="G328" s="24"/>
      <c r="H328" s="24"/>
      <c r="I328" s="24"/>
      <c r="J328" s="24"/>
      <c r="K328" s="24"/>
      <c r="L328" s="24"/>
    </row>
    <row r="331" spans="4:12" ht="21" x14ac:dyDescent="0.35">
      <c r="G331" s="106" t="s">
        <v>69</v>
      </c>
      <c r="H331" s="106"/>
      <c r="I331" s="106"/>
      <c r="J331" s="106"/>
      <c r="K331" s="106"/>
    </row>
    <row r="361" spans="4:14" ht="18.75" x14ac:dyDescent="0.3">
      <c r="D361" s="26" t="s">
        <v>70</v>
      </c>
      <c r="E361" s="26"/>
      <c r="F361" s="26"/>
      <c r="G361" s="26"/>
      <c r="H361" s="26"/>
      <c r="K361" s="113">
        <f>popularHours</f>
        <v>0</v>
      </c>
      <c r="L361" s="113"/>
      <c r="M361" s="113"/>
      <c r="N361" s="113"/>
    </row>
    <row r="366" spans="4:14" ht="23.25" x14ac:dyDescent="0.35">
      <c r="F366" s="102" t="s">
        <v>71</v>
      </c>
      <c r="G366" s="102"/>
      <c r="H366" s="102"/>
      <c r="I366" s="102"/>
      <c r="J366" s="102"/>
      <c r="K366" s="102"/>
      <c r="L366" s="102"/>
      <c r="M366" s="43"/>
    </row>
    <row r="370" spans="2:17" ht="43.5" customHeight="1" x14ac:dyDescent="0.3">
      <c r="B370" s="137" t="s">
        <v>72</v>
      </c>
      <c r="C370" s="137"/>
      <c r="D370" s="137"/>
      <c r="E370" s="137"/>
      <c r="F370" s="137"/>
      <c r="G370" s="137"/>
      <c r="H370" s="135">
        <f>keyWasClicked</f>
        <v>0</v>
      </c>
      <c r="I370" s="135"/>
    </row>
    <row r="371" spans="2:17" ht="43.5" customHeight="1" x14ac:dyDescent="0.3">
      <c r="B371" s="138" t="s">
        <v>73</v>
      </c>
      <c r="C371" s="138"/>
      <c r="D371" s="138"/>
      <c r="E371" s="138"/>
      <c r="F371" s="138"/>
      <c r="G371" s="138"/>
      <c r="H371" s="136">
        <f>keyReachGoal</f>
        <v>0</v>
      </c>
      <c r="I371" s="136"/>
    </row>
    <row r="372" spans="2:17" ht="43.5" customHeight="1" x14ac:dyDescent="0.3">
      <c r="B372" s="139" t="s">
        <v>74</v>
      </c>
      <c r="C372" s="139"/>
      <c r="D372" s="139"/>
      <c r="E372" s="139"/>
      <c r="F372" s="139"/>
      <c r="G372" s="139"/>
      <c r="H372" s="135">
        <f>keyHasConversationPer</f>
        <v>0</v>
      </c>
      <c r="I372" s="135"/>
    </row>
    <row r="376" spans="2:17" ht="52.5" customHeight="1" x14ac:dyDescent="0.25">
      <c r="K376" s="116" t="s">
        <v>83</v>
      </c>
      <c r="L376" s="116"/>
      <c r="M376" s="116"/>
      <c r="N376" s="116"/>
      <c r="O376" s="132">
        <f>sendAll</f>
        <v>0</v>
      </c>
      <c r="P376" s="132"/>
      <c r="Q376" s="132"/>
    </row>
    <row r="377" spans="2:17" ht="52.5" customHeight="1" x14ac:dyDescent="0.25">
      <c r="K377" s="117" t="s">
        <v>84</v>
      </c>
      <c r="L377" s="117"/>
      <c r="M377" s="117"/>
      <c r="N377" s="117"/>
      <c r="O377" s="133">
        <f>costConversation</f>
        <v>0</v>
      </c>
      <c r="P377" s="133"/>
      <c r="Q377" s="133"/>
    </row>
    <row r="378" spans="2:17" ht="52.5" customHeight="1" x14ac:dyDescent="0.25">
      <c r="K378" s="116" t="s">
        <v>85</v>
      </c>
      <c r="L378" s="116"/>
      <c r="M378" s="116"/>
      <c r="N378" s="116"/>
      <c r="O378" s="134">
        <f>effecientConversation</f>
        <v>0</v>
      </c>
      <c r="P378" s="134"/>
      <c r="Q378" s="134"/>
    </row>
    <row r="388" spans="3:16" ht="23.25" x14ac:dyDescent="0.35">
      <c r="G388" s="102" t="s">
        <v>86</v>
      </c>
      <c r="H388" s="102"/>
      <c r="I388" s="102"/>
      <c r="J388" s="102"/>
      <c r="K388" s="102"/>
      <c r="L388" s="102"/>
      <c r="M388" s="43"/>
    </row>
    <row r="391" spans="3:16" ht="36" customHeight="1" x14ac:dyDescent="0.25">
      <c r="C391" s="109" t="s">
        <v>87</v>
      </c>
      <c r="D391" s="109"/>
      <c r="E391" s="109"/>
      <c r="F391" s="109" t="s">
        <v>88</v>
      </c>
      <c r="G391" s="109"/>
      <c r="H391" s="109"/>
      <c r="I391" s="109"/>
      <c r="J391" s="52"/>
      <c r="K391" s="53" t="s">
        <v>89</v>
      </c>
      <c r="L391" s="54" t="s">
        <v>90</v>
      </c>
      <c r="M391" s="54"/>
      <c r="N391" s="52" t="s">
        <v>91</v>
      </c>
      <c r="O391" s="109" t="s">
        <v>29</v>
      </c>
      <c r="P391" s="109"/>
    </row>
    <row r="392" spans="3:16" ht="18.75" x14ac:dyDescent="0.25">
      <c r="C392" s="107"/>
      <c r="D392" s="107"/>
      <c r="E392" s="107"/>
      <c r="F392" s="107"/>
      <c r="G392" s="107"/>
      <c r="H392" s="107"/>
      <c r="I392" s="107"/>
      <c r="J392" s="47"/>
      <c r="K392" s="48"/>
      <c r="L392" s="49"/>
      <c r="M392" s="49"/>
      <c r="N392" s="47"/>
      <c r="O392" s="107"/>
      <c r="P392" s="107"/>
    </row>
    <row r="393" spans="3:16" ht="18.75" x14ac:dyDescent="0.25">
      <c r="C393" s="108"/>
      <c r="D393" s="108"/>
      <c r="E393" s="108"/>
      <c r="F393" s="108"/>
      <c r="G393" s="108"/>
      <c r="H393" s="108"/>
      <c r="I393" s="108"/>
      <c r="J393" s="46"/>
      <c r="K393" s="50"/>
      <c r="L393" s="51"/>
      <c r="M393" s="51"/>
      <c r="N393" s="46"/>
      <c r="O393" s="108"/>
      <c r="P393" s="108"/>
    </row>
    <row r="394" spans="3:16" ht="18.75" x14ac:dyDescent="0.25">
      <c r="C394" s="107"/>
      <c r="D394" s="107"/>
      <c r="E394" s="107"/>
      <c r="F394" s="107"/>
      <c r="G394" s="107"/>
      <c r="H394" s="107"/>
      <c r="I394" s="107"/>
      <c r="J394" s="47"/>
      <c r="K394" s="48"/>
      <c r="L394" s="49"/>
      <c r="M394" s="49"/>
      <c r="N394" s="47"/>
      <c r="O394" s="107"/>
      <c r="P394" s="107"/>
    </row>
    <row r="395" spans="3:16" ht="18.75" x14ac:dyDescent="0.25">
      <c r="C395" s="108"/>
      <c r="D395" s="108"/>
      <c r="E395" s="108"/>
      <c r="F395" s="108"/>
      <c r="G395" s="108"/>
      <c r="H395" s="108"/>
      <c r="I395" s="108"/>
      <c r="J395" s="46"/>
      <c r="K395" s="50"/>
      <c r="L395" s="51"/>
      <c r="M395" s="51"/>
      <c r="N395" s="46"/>
      <c r="O395" s="108"/>
      <c r="P395" s="108"/>
    </row>
    <row r="396" spans="3:16" ht="18.75" x14ac:dyDescent="0.25">
      <c r="C396" s="107"/>
      <c r="D396" s="107"/>
      <c r="E396" s="107"/>
      <c r="F396" s="107"/>
      <c r="G396" s="107"/>
      <c r="H396" s="107"/>
      <c r="I396" s="107"/>
      <c r="J396" s="47"/>
      <c r="K396" s="48"/>
      <c r="L396" s="49"/>
      <c r="M396" s="49"/>
      <c r="N396" s="47"/>
      <c r="O396" s="107"/>
      <c r="P396" s="107"/>
    </row>
    <row r="397" spans="3:16" ht="18.75" x14ac:dyDescent="0.25">
      <c r="C397" s="104"/>
      <c r="D397" s="104"/>
      <c r="E397" s="104"/>
      <c r="F397" s="104"/>
      <c r="G397" s="104"/>
      <c r="H397" s="104"/>
      <c r="I397" s="104"/>
      <c r="J397" s="55"/>
      <c r="K397" s="56"/>
      <c r="L397" s="57"/>
      <c r="M397" s="57"/>
      <c r="N397" s="55"/>
      <c r="O397" s="104"/>
      <c r="P397" s="104"/>
    </row>
    <row r="398" spans="3:16" ht="18.75" x14ac:dyDescent="0.25">
      <c r="C398" s="103"/>
      <c r="D398" s="103"/>
      <c r="E398" s="103"/>
      <c r="F398" s="103"/>
      <c r="G398" s="103"/>
      <c r="H398" s="103"/>
      <c r="I398" s="103"/>
      <c r="J398" s="58"/>
      <c r="K398" s="59"/>
      <c r="L398" s="60"/>
      <c r="M398" s="60"/>
      <c r="N398" s="58"/>
      <c r="O398" s="103"/>
      <c r="P398" s="103"/>
    </row>
    <row r="399" spans="3:16" ht="18.75" x14ac:dyDescent="0.25">
      <c r="C399" s="104"/>
      <c r="D399" s="104"/>
      <c r="E399" s="104"/>
      <c r="F399" s="104"/>
      <c r="G399" s="104"/>
      <c r="H399" s="104"/>
      <c r="I399" s="104"/>
      <c r="J399" s="55"/>
      <c r="K399" s="56"/>
      <c r="L399" s="57"/>
      <c r="M399" s="57"/>
      <c r="N399" s="55"/>
      <c r="O399" s="104"/>
      <c r="P399" s="104"/>
    </row>
    <row r="400" spans="3:16" ht="18.75" x14ac:dyDescent="0.25">
      <c r="C400" s="103"/>
      <c r="D400" s="103"/>
      <c r="E400" s="103"/>
      <c r="F400" s="103"/>
      <c r="G400" s="103"/>
      <c r="H400" s="103"/>
      <c r="I400" s="103"/>
      <c r="J400" s="58"/>
      <c r="K400" s="59"/>
      <c r="L400" s="60"/>
      <c r="M400" s="60"/>
      <c r="N400" s="58"/>
      <c r="O400" s="103"/>
      <c r="P400" s="103"/>
    </row>
    <row r="401" spans="3:16" ht="18.75" x14ac:dyDescent="0.25">
      <c r="C401" s="104"/>
      <c r="D401" s="104"/>
      <c r="E401" s="104"/>
      <c r="F401" s="104"/>
      <c r="G401" s="104"/>
      <c r="H401" s="104"/>
      <c r="I401" s="104"/>
      <c r="J401" s="55"/>
      <c r="K401" s="56"/>
      <c r="L401" s="57"/>
      <c r="M401" s="57"/>
      <c r="N401" s="55"/>
      <c r="O401" s="104"/>
      <c r="P401" s="104"/>
    </row>
    <row r="402" spans="3:16" ht="18.75" x14ac:dyDescent="0.25">
      <c r="C402" s="101"/>
      <c r="D402" s="101"/>
      <c r="E402" s="101"/>
      <c r="F402" s="101"/>
      <c r="G402" s="101"/>
      <c r="H402" s="101"/>
      <c r="I402" s="101"/>
      <c r="J402" s="64"/>
      <c r="K402" s="65"/>
      <c r="L402" s="66"/>
      <c r="M402" s="66"/>
      <c r="N402" s="64"/>
      <c r="O402" s="101"/>
      <c r="P402" s="101"/>
    </row>
    <row r="403" spans="3:16" ht="18.75" x14ac:dyDescent="0.25">
      <c r="C403" s="105"/>
      <c r="D403" s="105"/>
      <c r="E403" s="105"/>
      <c r="F403" s="105"/>
      <c r="G403" s="105"/>
      <c r="H403" s="105"/>
      <c r="I403" s="105"/>
      <c r="J403" s="61"/>
      <c r="K403" s="62"/>
      <c r="L403" s="63"/>
      <c r="M403" s="63"/>
      <c r="N403" s="61"/>
      <c r="O403" s="105"/>
      <c r="P403" s="105"/>
    </row>
    <row r="404" spans="3:16" ht="18.75" x14ac:dyDescent="0.25">
      <c r="C404" s="101"/>
      <c r="D404" s="101"/>
      <c r="E404" s="101"/>
      <c r="F404" s="101"/>
      <c r="G404" s="101"/>
      <c r="H404" s="101"/>
      <c r="I404" s="101"/>
      <c r="J404" s="64"/>
      <c r="K404" s="65"/>
      <c r="L404" s="66"/>
      <c r="M404" s="66"/>
      <c r="N404" s="64"/>
      <c r="O404" s="101"/>
      <c r="P404" s="101"/>
    </row>
    <row r="405" spans="3:16" ht="18.75" x14ac:dyDescent="0.25">
      <c r="C405" s="105"/>
      <c r="D405" s="105"/>
      <c r="E405" s="105"/>
      <c r="F405" s="105"/>
      <c r="G405" s="105"/>
      <c r="H405" s="105"/>
      <c r="I405" s="105"/>
      <c r="J405" s="61"/>
      <c r="K405" s="62"/>
      <c r="L405" s="63"/>
      <c r="M405" s="63"/>
      <c r="N405" s="61"/>
      <c r="O405" s="105"/>
      <c r="P405" s="105"/>
    </row>
    <row r="406" spans="3:16" ht="18.75" x14ac:dyDescent="0.25">
      <c r="C406" s="101"/>
      <c r="D406" s="101"/>
      <c r="E406" s="101"/>
      <c r="F406" s="101"/>
      <c r="G406" s="101"/>
      <c r="H406" s="101"/>
      <c r="I406" s="101"/>
      <c r="J406" s="64"/>
      <c r="K406" s="65"/>
      <c r="L406" s="66"/>
      <c r="M406" s="66"/>
      <c r="N406" s="64"/>
      <c r="O406" s="101"/>
      <c r="P406" s="101"/>
    </row>
  </sheetData>
  <mergeCells count="116">
    <mergeCell ref="K124:N124"/>
    <mergeCell ref="F105:P105"/>
    <mergeCell ref="K110:N110"/>
    <mergeCell ref="K116:N116"/>
    <mergeCell ref="K113:N113"/>
    <mergeCell ref="K120:N120"/>
    <mergeCell ref="I128:N128"/>
    <mergeCell ref="F137:G137"/>
    <mergeCell ref="F138:G138"/>
    <mergeCell ref="H137:J137"/>
    <mergeCell ref="H138:J138"/>
    <mergeCell ref="K137:L137"/>
    <mergeCell ref="K138:L138"/>
    <mergeCell ref="F141:G141"/>
    <mergeCell ref="F142:G142"/>
    <mergeCell ref="H146:K146"/>
    <mergeCell ref="H147:K147"/>
    <mergeCell ref="H148:K148"/>
    <mergeCell ref="G263:L263"/>
    <mergeCell ref="H141:K141"/>
    <mergeCell ref="N205:P205"/>
    <mergeCell ref="G229:L229"/>
    <mergeCell ref="H142:K142"/>
    <mergeCell ref="H143:K143"/>
    <mergeCell ref="H144:K144"/>
    <mergeCell ref="H145:K145"/>
    <mergeCell ref="L192:O192"/>
    <mergeCell ref="E198:G198"/>
    <mergeCell ref="N198:P198"/>
    <mergeCell ref="I198:K198"/>
    <mergeCell ref="F205:G205"/>
    <mergeCell ref="F206:G206"/>
    <mergeCell ref="F207:G207"/>
    <mergeCell ref="I206:K206"/>
    <mergeCell ref="I207:K207"/>
    <mergeCell ref="N206:P206"/>
    <mergeCell ref="N207:P207"/>
    <mergeCell ref="B266:D266"/>
    <mergeCell ref="G266:H266"/>
    <mergeCell ref="B280:D280"/>
    <mergeCell ref="G280:H280"/>
    <mergeCell ref="B279:D279"/>
    <mergeCell ref="G279:H279"/>
    <mergeCell ref="G297:L297"/>
    <mergeCell ref="F366:L366"/>
    <mergeCell ref="K376:N376"/>
    <mergeCell ref="H370:I370"/>
    <mergeCell ref="H371:I371"/>
    <mergeCell ref="H372:I372"/>
    <mergeCell ref="B370:G370"/>
    <mergeCell ref="B371:G371"/>
    <mergeCell ref="B372:G372"/>
    <mergeCell ref="F393:I393"/>
    <mergeCell ref="O393:P393"/>
    <mergeCell ref="I205:K205"/>
    <mergeCell ref="F146:G146"/>
    <mergeCell ref="F147:G147"/>
    <mergeCell ref="F148:G148"/>
    <mergeCell ref="F145:G145"/>
    <mergeCell ref="F143:G143"/>
    <mergeCell ref="F144:G144"/>
    <mergeCell ref="G331:K331"/>
    <mergeCell ref="K361:N361"/>
    <mergeCell ref="K377:N377"/>
    <mergeCell ref="K378:N378"/>
    <mergeCell ref="O376:Q376"/>
    <mergeCell ref="O377:Q377"/>
    <mergeCell ref="O378:Q378"/>
    <mergeCell ref="F397:I397"/>
    <mergeCell ref="O397:P397"/>
    <mergeCell ref="F404:I404"/>
    <mergeCell ref="O404:P404"/>
    <mergeCell ref="C405:E405"/>
    <mergeCell ref="F405:I405"/>
    <mergeCell ref="O405:P405"/>
    <mergeCell ref="L191:O191"/>
    <mergeCell ref="C394:E394"/>
    <mergeCell ref="F394:I394"/>
    <mergeCell ref="O394:P394"/>
    <mergeCell ref="C395:E395"/>
    <mergeCell ref="F395:I395"/>
    <mergeCell ref="O395:P395"/>
    <mergeCell ref="C396:E396"/>
    <mergeCell ref="F396:I396"/>
    <mergeCell ref="O396:P396"/>
    <mergeCell ref="O391:P391"/>
    <mergeCell ref="C391:E391"/>
    <mergeCell ref="F391:I391"/>
    <mergeCell ref="C392:E392"/>
    <mergeCell ref="F392:I392"/>
    <mergeCell ref="O392:P392"/>
    <mergeCell ref="C393:E393"/>
    <mergeCell ref="C406:E406"/>
    <mergeCell ref="F406:I406"/>
    <mergeCell ref="O406:P406"/>
    <mergeCell ref="G388:L388"/>
    <mergeCell ref="C400:E400"/>
    <mergeCell ref="F400:I400"/>
    <mergeCell ref="O400:P400"/>
    <mergeCell ref="C401:E401"/>
    <mergeCell ref="F401:I401"/>
    <mergeCell ref="O401:P401"/>
    <mergeCell ref="C402:E402"/>
    <mergeCell ref="F402:I402"/>
    <mergeCell ref="O402:P402"/>
    <mergeCell ref="C398:E398"/>
    <mergeCell ref="F398:I398"/>
    <mergeCell ref="O398:P398"/>
    <mergeCell ref="C399:E399"/>
    <mergeCell ref="F399:I399"/>
    <mergeCell ref="O399:P399"/>
    <mergeCell ref="C403:E403"/>
    <mergeCell ref="F403:I403"/>
    <mergeCell ref="O403:P403"/>
    <mergeCell ref="C404:E404"/>
    <mergeCell ref="C397:E397"/>
  </mergeCells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H18"/>
  <sheetViews>
    <sheetView topLeftCell="O1" workbookViewId="0">
      <selection activeCell="U1" sqref="U1:V1048576"/>
    </sheetView>
  </sheetViews>
  <sheetFormatPr defaultRowHeight="15" x14ac:dyDescent="0.25"/>
  <cols>
    <col min="1" max="1" width="14.140625" style="9" customWidth="1"/>
    <col min="2" max="2" width="35.42578125" style="9" bestFit="1" customWidth="1"/>
    <col min="3" max="3" width="12.42578125" style="10" bestFit="1" customWidth="1"/>
    <col min="4" max="4" width="43.5703125" style="10" bestFit="1" customWidth="1"/>
    <col min="5" max="5" width="18.7109375" style="12" customWidth="1"/>
    <col min="6" max="6" width="9.140625" style="12"/>
    <col min="7" max="7" width="10.140625" style="13" customWidth="1"/>
    <col min="8" max="8" width="16.7109375" style="13" customWidth="1"/>
    <col min="9" max="9" width="11.85546875" style="13" bestFit="1" customWidth="1"/>
    <col min="10" max="10" width="19.5703125" style="32" customWidth="1"/>
    <col min="11" max="11" width="13.28515625" style="32" bestFit="1" customWidth="1"/>
    <col min="12" max="12" width="13.5703125" style="35" bestFit="1" customWidth="1"/>
    <col min="13" max="13" width="11.28515625" style="35" bestFit="1" customWidth="1"/>
    <col min="14" max="14" width="16.85546875" style="35" bestFit="1" customWidth="1"/>
    <col min="15" max="15" width="14.28515625" style="38" bestFit="1" customWidth="1"/>
    <col min="16" max="16" width="20.7109375" style="38" bestFit="1" customWidth="1"/>
    <col min="17" max="17" width="28.42578125" style="38" bestFit="1" customWidth="1"/>
    <col min="18" max="18" width="9.28515625" style="30" bestFit="1" customWidth="1"/>
    <col min="19" max="19" width="15.7109375" style="30" bestFit="1" customWidth="1"/>
    <col min="20" max="20" width="21.42578125" style="30" bestFit="1" customWidth="1"/>
    <col min="21" max="21" width="11.42578125" style="34" bestFit="1" customWidth="1"/>
    <col min="22" max="22" width="18" style="34" bestFit="1" customWidth="1"/>
    <col min="23" max="23" width="23.5703125" style="34" bestFit="1" customWidth="1"/>
    <col min="24" max="24" width="23.5703125" style="44" bestFit="1" customWidth="1"/>
    <col min="25" max="25" width="14.5703125" style="40" bestFit="1" customWidth="1"/>
    <col min="26" max="26" width="20.85546875" style="40" bestFit="1" customWidth="1"/>
    <col min="27" max="27" width="13.7109375" style="40" bestFit="1" customWidth="1"/>
    <col min="28" max="28" width="22.42578125" style="40" bestFit="1" customWidth="1"/>
    <col min="29" max="29" width="10" style="41" bestFit="1" customWidth="1"/>
    <col min="30" max="30" width="23" style="41" bestFit="1" customWidth="1"/>
    <col min="31" max="31" width="16.42578125" style="41" bestFit="1" customWidth="1"/>
    <col min="32" max="32" width="21.42578125" style="41" bestFit="1" customWidth="1"/>
    <col min="33" max="33" width="14.140625" style="9" customWidth="1"/>
    <col min="34" max="34" width="17.7109375" style="9" bestFit="1" customWidth="1"/>
  </cols>
  <sheetData>
    <row r="1" spans="1:34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3" t="s">
        <v>12</v>
      </c>
      <c r="H1" s="13" t="s">
        <v>10</v>
      </c>
      <c r="I1" s="13" t="s">
        <v>15</v>
      </c>
      <c r="J1" s="31" t="s">
        <v>34</v>
      </c>
      <c r="K1" s="31" t="s">
        <v>35</v>
      </c>
      <c r="L1" s="35" t="s">
        <v>45</v>
      </c>
      <c r="M1" s="35" t="s">
        <v>46</v>
      </c>
      <c r="N1" s="35" t="s">
        <v>47</v>
      </c>
      <c r="O1" s="38" t="s">
        <v>56</v>
      </c>
      <c r="P1" s="38" t="s">
        <v>57</v>
      </c>
      <c r="Q1" s="38" t="s">
        <v>58</v>
      </c>
      <c r="R1" s="30" t="s">
        <v>60</v>
      </c>
      <c r="S1" s="30" t="s">
        <v>61</v>
      </c>
      <c r="T1" s="30" t="s">
        <v>62</v>
      </c>
      <c r="U1" s="33" t="s">
        <v>65</v>
      </c>
      <c r="V1" s="33" t="s">
        <v>66</v>
      </c>
      <c r="W1" s="33" t="s">
        <v>67</v>
      </c>
      <c r="X1" s="44" t="s">
        <v>68</v>
      </c>
      <c r="Y1" s="39" t="s">
        <v>75</v>
      </c>
      <c r="Z1" s="39" t="s">
        <v>76</v>
      </c>
      <c r="AA1" s="39" t="s">
        <v>77</v>
      </c>
      <c r="AB1" s="39" t="s">
        <v>78</v>
      </c>
      <c r="AC1" s="41" t="s">
        <v>81</v>
      </c>
      <c r="AD1" s="41" t="s">
        <v>82</v>
      </c>
      <c r="AE1" s="41" t="s">
        <v>79</v>
      </c>
      <c r="AF1" s="41" t="s">
        <v>80</v>
      </c>
      <c r="AG1" s="3" t="s">
        <v>92</v>
      </c>
      <c r="AH1" s="3" t="s">
        <v>93</v>
      </c>
    </row>
    <row r="2" spans="1:34" x14ac:dyDescent="0.25">
      <c r="A2" s="4"/>
      <c r="B2" s="5"/>
      <c r="G2" s="14"/>
      <c r="L2" s="36"/>
      <c r="AG2" s="4"/>
      <c r="AH2" s="4"/>
    </row>
    <row r="3" spans="1:34" x14ac:dyDescent="0.25">
      <c r="A3" s="6"/>
      <c r="B3" s="7"/>
      <c r="G3" s="14"/>
      <c r="L3" s="36"/>
      <c r="AG3" s="6"/>
      <c r="AH3" s="6"/>
    </row>
    <row r="4" spans="1:34" x14ac:dyDescent="0.25">
      <c r="A4" s="4"/>
      <c r="B4" s="5"/>
      <c r="G4" s="14"/>
      <c r="L4" s="36"/>
      <c r="AG4" s="4"/>
      <c r="AH4" s="4"/>
    </row>
    <row r="5" spans="1:34" x14ac:dyDescent="0.25">
      <c r="A5" s="6"/>
      <c r="B5" s="7"/>
      <c r="G5" s="14"/>
      <c r="L5" s="36"/>
      <c r="AG5" s="6"/>
      <c r="AH5" s="6"/>
    </row>
    <row r="6" spans="1:34" x14ac:dyDescent="0.25">
      <c r="A6" s="4"/>
      <c r="B6" s="5"/>
      <c r="G6" s="14"/>
      <c r="AG6" s="4"/>
      <c r="AH6" s="4"/>
    </row>
    <row r="7" spans="1:34" x14ac:dyDescent="0.25">
      <c r="A7" s="6"/>
      <c r="B7" s="7"/>
      <c r="G7" s="14"/>
      <c r="AG7" s="6"/>
      <c r="AH7" s="6"/>
    </row>
    <row r="8" spans="1:34" x14ac:dyDescent="0.25">
      <c r="A8" s="8"/>
      <c r="G8" s="14"/>
      <c r="AG8" s="8"/>
      <c r="AH8" s="8"/>
    </row>
    <row r="9" spans="1:34" x14ac:dyDescent="0.25">
      <c r="G9" s="14"/>
    </row>
    <row r="10" spans="1:34" x14ac:dyDescent="0.25">
      <c r="G10" s="14"/>
    </row>
    <row r="11" spans="1:34" x14ac:dyDescent="0.25">
      <c r="G11" s="14"/>
    </row>
    <row r="12" spans="1:34" x14ac:dyDescent="0.25">
      <c r="G12" s="14"/>
    </row>
    <row r="13" spans="1:34" x14ac:dyDescent="0.25">
      <c r="G13" s="14"/>
    </row>
    <row r="14" spans="1:34" x14ac:dyDescent="0.25">
      <c r="G14" s="14"/>
    </row>
    <row r="15" spans="1:34" x14ac:dyDescent="0.25">
      <c r="G15" s="14"/>
    </row>
    <row r="16" spans="1:34" x14ac:dyDescent="0.25">
      <c r="G16" s="14"/>
    </row>
    <row r="17" spans="7:7" x14ac:dyDescent="0.25">
      <c r="G17" s="14"/>
    </row>
    <row r="18" spans="7:7" x14ac:dyDescent="0.25">
      <c r="G18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22"/>
  <sheetViews>
    <sheetView workbookViewId="0">
      <selection activeCell="C1" sqref="C1:C6"/>
    </sheetView>
  </sheetViews>
  <sheetFormatPr defaultRowHeight="15" x14ac:dyDescent="0.25"/>
  <cols>
    <col min="1" max="1" width="11.85546875" customWidth="1"/>
    <col min="2" max="2" width="9.140625" style="71"/>
  </cols>
  <sheetData>
    <row r="1" spans="1:3" ht="21" x14ac:dyDescent="0.35">
      <c r="A1" s="75" t="s">
        <v>96</v>
      </c>
      <c r="B1" s="81" t="s">
        <v>96</v>
      </c>
      <c r="C1" s="94" t="s">
        <v>96</v>
      </c>
    </row>
    <row r="2" spans="1:3" ht="21" x14ac:dyDescent="0.35">
      <c r="A2" s="76" t="s">
        <v>96</v>
      </c>
      <c r="B2" s="82" t="s">
        <v>96</v>
      </c>
      <c r="C2" s="95" t="s">
        <v>96</v>
      </c>
    </row>
    <row r="3" spans="1:3" ht="18.75" x14ac:dyDescent="0.3">
      <c r="A3" s="74" t="s">
        <v>95</v>
      </c>
      <c r="B3" s="72" t="s">
        <v>95</v>
      </c>
      <c r="C3" s="96" t="s">
        <v>95</v>
      </c>
    </row>
    <row r="4" spans="1:3" ht="18.75" x14ac:dyDescent="0.3">
      <c r="A4" s="73" t="s">
        <v>95</v>
      </c>
      <c r="B4" s="72" t="s">
        <v>95</v>
      </c>
      <c r="C4" s="96" t="s">
        <v>95</v>
      </c>
    </row>
    <row r="5" spans="1:3" ht="18.75" x14ac:dyDescent="0.3">
      <c r="A5" s="85" t="s">
        <v>95</v>
      </c>
      <c r="B5" s="84" t="s">
        <v>95</v>
      </c>
      <c r="C5" s="97" t="s">
        <v>95</v>
      </c>
    </row>
    <row r="6" spans="1:3" ht="18.75" x14ac:dyDescent="0.25">
      <c r="A6" s="78" t="s">
        <v>96</v>
      </c>
      <c r="B6" s="79" t="s">
        <v>96</v>
      </c>
      <c r="C6" s="80" t="s">
        <v>96</v>
      </c>
    </row>
    <row r="7" spans="1:3" x14ac:dyDescent="0.25">
      <c r="A7" s="68"/>
      <c r="B7" s="83"/>
      <c r="C7" s="77"/>
    </row>
    <row r="8" spans="1:3" x14ac:dyDescent="0.25">
      <c r="A8" s="68"/>
      <c r="B8" s="83"/>
      <c r="C8" s="77"/>
    </row>
    <row r="9" spans="1:3" x14ac:dyDescent="0.25">
      <c r="A9" s="68"/>
      <c r="B9" s="83"/>
      <c r="C9" s="77"/>
    </row>
    <row r="10" spans="1:3" x14ac:dyDescent="0.25">
      <c r="A10" s="68"/>
      <c r="B10" s="83"/>
      <c r="C10" s="77"/>
    </row>
    <row r="11" spans="1:3" x14ac:dyDescent="0.25">
      <c r="A11" s="68"/>
      <c r="B11" s="83"/>
      <c r="C11" s="77"/>
    </row>
    <row r="12" spans="1:3" x14ac:dyDescent="0.25">
      <c r="A12" s="68"/>
      <c r="B12" s="83"/>
      <c r="C12" s="77"/>
    </row>
    <row r="13" spans="1:3" x14ac:dyDescent="0.25">
      <c r="A13" s="68"/>
      <c r="B13" s="83"/>
      <c r="C13" s="77"/>
    </row>
    <row r="14" spans="1:3" x14ac:dyDescent="0.25">
      <c r="A14" s="68"/>
      <c r="B14" s="83"/>
      <c r="C14" s="77"/>
    </row>
    <row r="15" spans="1:3" x14ac:dyDescent="0.25">
      <c r="A15" t="s">
        <v>8</v>
      </c>
    </row>
    <row r="16" spans="1:3" x14ac:dyDescent="0.25">
      <c r="A16" t="s">
        <v>7</v>
      </c>
    </row>
    <row r="18" spans="1:1" x14ac:dyDescent="0.25">
      <c r="A18" t="s">
        <v>6</v>
      </c>
    </row>
    <row r="19" spans="1:1" x14ac:dyDescent="0.25">
      <c r="A19" t="s">
        <v>5</v>
      </c>
    </row>
    <row r="21" spans="1:1" ht="18.75" x14ac:dyDescent="0.25">
      <c r="A21" s="2" t="s">
        <v>13</v>
      </c>
    </row>
    <row r="22" spans="1:1" x14ac:dyDescent="0.25">
      <c r="A22" t="s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3"/>
  <sheetViews>
    <sheetView workbookViewId="0">
      <selection activeCell="C1" sqref="C1"/>
    </sheetView>
  </sheetViews>
  <sheetFormatPr defaultRowHeight="15" x14ac:dyDescent="0.25"/>
  <cols>
    <col min="1" max="1" width="28.42578125" bestFit="1" customWidth="1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16</v>
      </c>
      <c r="B11">
        <v>10</v>
      </c>
    </row>
    <row r="12" spans="1:2" x14ac:dyDescent="0.25">
      <c r="A12" s="15" t="s">
        <v>17</v>
      </c>
      <c r="B12">
        <v>11</v>
      </c>
    </row>
    <row r="13" spans="1:2" x14ac:dyDescent="0.25">
      <c r="A13" s="15" t="s">
        <v>21</v>
      </c>
      <c r="B13">
        <v>12</v>
      </c>
    </row>
    <row r="14" spans="1:2" x14ac:dyDescent="0.25">
      <c r="A14" s="15" t="s">
        <v>18</v>
      </c>
      <c r="B14">
        <v>13</v>
      </c>
    </row>
    <row r="15" spans="1:2" x14ac:dyDescent="0.25">
      <c r="A15" s="15" t="s">
        <v>19</v>
      </c>
      <c r="B15">
        <v>14</v>
      </c>
    </row>
    <row r="16" spans="1:2" x14ac:dyDescent="0.25">
      <c r="A16" s="15" t="s">
        <v>20</v>
      </c>
      <c r="B16">
        <v>15</v>
      </c>
    </row>
    <row r="17" spans="1:2" x14ac:dyDescent="0.25">
      <c r="A17" s="31" t="s">
        <v>34</v>
      </c>
      <c r="B17">
        <v>16</v>
      </c>
    </row>
    <row r="18" spans="1:2" x14ac:dyDescent="0.25">
      <c r="A18" s="31" t="s">
        <v>35</v>
      </c>
      <c r="B18">
        <v>17</v>
      </c>
    </row>
    <row r="19" spans="1:2" x14ac:dyDescent="0.25">
      <c r="A19" s="35" t="s">
        <v>45</v>
      </c>
      <c r="B19">
        <v>18</v>
      </c>
    </row>
    <row r="20" spans="1:2" x14ac:dyDescent="0.25">
      <c r="A20" s="35" t="s">
        <v>46</v>
      </c>
      <c r="B20">
        <v>19</v>
      </c>
    </row>
    <row r="21" spans="1:2" x14ac:dyDescent="0.25">
      <c r="A21" s="35" t="s">
        <v>47</v>
      </c>
      <c r="B21">
        <v>20</v>
      </c>
    </row>
    <row r="22" spans="1:2" x14ac:dyDescent="0.25">
      <c r="A22" s="45" t="s">
        <v>53</v>
      </c>
      <c r="B22">
        <v>21</v>
      </c>
    </row>
    <row r="23" spans="1:2" x14ac:dyDescent="0.25">
      <c r="A23" s="45" t="s">
        <v>54</v>
      </c>
      <c r="B23">
        <v>22</v>
      </c>
    </row>
    <row r="24" spans="1:2" x14ac:dyDescent="0.25">
      <c r="A24" s="38" t="s">
        <v>56</v>
      </c>
      <c r="B24">
        <v>23</v>
      </c>
    </row>
    <row r="25" spans="1:2" x14ac:dyDescent="0.25">
      <c r="A25" s="38" t="s">
        <v>57</v>
      </c>
      <c r="B25">
        <v>24</v>
      </c>
    </row>
    <row r="26" spans="1:2" x14ac:dyDescent="0.25">
      <c r="A26" s="38" t="s">
        <v>58</v>
      </c>
      <c r="B26">
        <v>25</v>
      </c>
    </row>
    <row r="27" spans="1:2" x14ac:dyDescent="0.25">
      <c r="A27" s="30" t="s">
        <v>60</v>
      </c>
      <c r="B27">
        <v>26</v>
      </c>
    </row>
    <row r="28" spans="1:2" x14ac:dyDescent="0.25">
      <c r="A28" s="30" t="s">
        <v>61</v>
      </c>
      <c r="B28">
        <v>27</v>
      </c>
    </row>
    <row r="29" spans="1:2" x14ac:dyDescent="0.25">
      <c r="A29" s="30" t="s">
        <v>62</v>
      </c>
      <c r="B29">
        <v>28</v>
      </c>
    </row>
    <row r="30" spans="1:2" x14ac:dyDescent="0.25">
      <c r="A30" s="44" t="s">
        <v>63</v>
      </c>
      <c r="B30">
        <v>29</v>
      </c>
    </row>
    <row r="31" spans="1:2" x14ac:dyDescent="0.25">
      <c r="A31" s="44" t="s">
        <v>64</v>
      </c>
      <c r="B31">
        <v>30</v>
      </c>
    </row>
    <row r="32" spans="1:2" x14ac:dyDescent="0.25">
      <c r="A32" s="33" t="s">
        <v>65</v>
      </c>
      <c r="B32">
        <v>31</v>
      </c>
    </row>
    <row r="33" spans="1:2" x14ac:dyDescent="0.25">
      <c r="A33" s="33" t="s">
        <v>66</v>
      </c>
      <c r="B33">
        <v>32</v>
      </c>
    </row>
    <row r="34" spans="1:2" x14ac:dyDescent="0.25">
      <c r="A34" s="33" t="s">
        <v>67</v>
      </c>
      <c r="B34">
        <v>33</v>
      </c>
    </row>
    <row r="35" spans="1:2" x14ac:dyDescent="0.25">
      <c r="A35" s="44" t="s">
        <v>68</v>
      </c>
      <c r="B35">
        <v>34</v>
      </c>
    </row>
    <row r="36" spans="1:2" x14ac:dyDescent="0.25">
      <c r="A36" s="39" t="s">
        <v>75</v>
      </c>
      <c r="B36">
        <v>35</v>
      </c>
    </row>
    <row r="37" spans="1:2" x14ac:dyDescent="0.25">
      <c r="A37" s="39" t="s">
        <v>76</v>
      </c>
      <c r="B37">
        <v>36</v>
      </c>
    </row>
    <row r="38" spans="1:2" x14ac:dyDescent="0.25">
      <c r="A38" s="39" t="s">
        <v>77</v>
      </c>
      <c r="B38">
        <v>37</v>
      </c>
    </row>
    <row r="39" spans="1:2" x14ac:dyDescent="0.25">
      <c r="A39" s="39" t="s">
        <v>78</v>
      </c>
      <c r="B39">
        <v>38</v>
      </c>
    </row>
    <row r="40" spans="1:2" x14ac:dyDescent="0.25">
      <c r="A40" s="41" t="s">
        <v>81</v>
      </c>
      <c r="B40">
        <v>39</v>
      </c>
    </row>
    <row r="41" spans="1:2" x14ac:dyDescent="0.25">
      <c r="A41" s="41" t="s">
        <v>82</v>
      </c>
      <c r="B41">
        <v>40</v>
      </c>
    </row>
    <row r="42" spans="1:2" x14ac:dyDescent="0.25">
      <c r="A42" s="41" t="s">
        <v>79</v>
      </c>
      <c r="B42">
        <v>41</v>
      </c>
    </row>
    <row r="43" spans="1:2" x14ac:dyDescent="0.25">
      <c r="A43" s="41" t="s">
        <v>80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83</vt:i4>
      </vt:variant>
    </vt:vector>
  </HeadingPairs>
  <TitlesOfParts>
    <vt:vector size="87" baseType="lpstr">
      <vt:lpstr>report</vt:lpstr>
      <vt:lpstr>ChanelTrafic</vt:lpstr>
      <vt:lpstr>style</vt:lpstr>
      <vt:lpstr>Лист2</vt:lpstr>
      <vt:lpstr>averCostOfAvert</vt:lpstr>
      <vt:lpstr>cost</vt:lpstr>
      <vt:lpstr>costConversation</vt:lpstr>
      <vt:lpstr>countAdvert</vt:lpstr>
      <vt:lpstr>countConversation</vt:lpstr>
      <vt:lpstr>countGetGoals</vt:lpstr>
      <vt:lpstr>CpaCost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effectConversationPer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keyHasConversationPer</vt:lpstr>
      <vt:lpstr>keyReachGoal</vt:lpstr>
      <vt:lpstr>keyWasClicked</vt:lpstr>
      <vt:lpstr>keyWasNotReachGoal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wasSpend</vt:lpstr>
      <vt:lpstr>wasSpendNotReachGoal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Хохлов</dc:creator>
  <cp:lastModifiedBy>Хохлов Илья Юрьевич</cp:lastModifiedBy>
  <cp:lastPrinted>2016-12-07T06:59:42Z</cp:lastPrinted>
  <dcterms:created xsi:type="dcterms:W3CDTF">2016-11-25T23:12:56Z</dcterms:created>
  <dcterms:modified xsi:type="dcterms:W3CDTF">2016-12-19T10:50:24Z</dcterms:modified>
</cp:coreProperties>
</file>