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CSC_17C/midterm/Midterm_2/"/>
    </mc:Choice>
  </mc:AlternateContent>
  <xr:revisionPtr revIDLastSave="138" documentId="8_{944744B9-A9E7-483B-991A-50D246AF52C3}" xr6:coauthVersionLast="47" xr6:coauthVersionMax="47" xr10:uidLastSave="{C23F1407-DD0E-4F93-819B-5F3FF92EA5A5}"/>
  <bookViews>
    <workbookView xWindow="28680" yWindow="480" windowWidth="29040" windowHeight="15720" xr2:uid="{379B1BC0-265D-49A7-B3D4-06F449DE8EBB}"/>
  </bookViews>
  <sheets>
    <sheet name="bubble_sort_vs_selection_sort_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H18" i="1"/>
  <c r="F3" i="1"/>
  <c r="I42" i="1"/>
  <c r="G19" i="1"/>
  <c r="G22" i="1"/>
  <c r="G29" i="1"/>
  <c r="G31" i="1"/>
  <c r="G34" i="1"/>
  <c r="K34" i="1" s="1"/>
  <c r="G41" i="1"/>
  <c r="G43" i="1"/>
  <c r="G46" i="1"/>
  <c r="K46" i="1" s="1"/>
  <c r="G53" i="1"/>
  <c r="K53" i="1" s="1"/>
  <c r="G55" i="1"/>
  <c r="G18" i="1"/>
  <c r="F24" i="1"/>
  <c r="F26" i="1"/>
  <c r="F29" i="1"/>
  <c r="F36" i="1"/>
  <c r="F38" i="1"/>
  <c r="F41" i="1"/>
  <c r="F48" i="1"/>
  <c r="F50" i="1"/>
  <c r="F53" i="1"/>
  <c r="C6" i="1"/>
  <c r="A6" i="1"/>
  <c r="C5" i="1"/>
  <c r="A5" i="1"/>
  <c r="C4" i="1"/>
  <c r="A4" i="1"/>
  <c r="C3" i="1"/>
  <c r="A3" i="1"/>
  <c r="C19" i="1"/>
  <c r="F19" i="1" s="1"/>
  <c r="C20" i="1"/>
  <c r="G20" i="1" s="1"/>
  <c r="C21" i="1"/>
  <c r="F21" i="1" s="1"/>
  <c r="J21" i="1" s="1"/>
  <c r="C22" i="1"/>
  <c r="F22" i="1" s="1"/>
  <c r="C23" i="1"/>
  <c r="F23" i="1" s="1"/>
  <c r="C24" i="1"/>
  <c r="G24" i="1" s="1"/>
  <c r="K24" i="1" s="1"/>
  <c r="C25" i="1"/>
  <c r="I25" i="1" s="1"/>
  <c r="C26" i="1"/>
  <c r="G26" i="1" s="1"/>
  <c r="C27" i="1"/>
  <c r="G27" i="1" s="1"/>
  <c r="C28" i="1"/>
  <c r="G28" i="1" s="1"/>
  <c r="C29" i="1"/>
  <c r="C30" i="1"/>
  <c r="G30" i="1" s="1"/>
  <c r="C31" i="1"/>
  <c r="F31" i="1" s="1"/>
  <c r="C32" i="1"/>
  <c r="G32" i="1" s="1"/>
  <c r="C33" i="1"/>
  <c r="F33" i="1" s="1"/>
  <c r="J33" i="1" s="1"/>
  <c r="C34" i="1"/>
  <c r="F34" i="1" s="1"/>
  <c r="C35" i="1"/>
  <c r="F35" i="1" s="1"/>
  <c r="C36" i="1"/>
  <c r="G36" i="1" s="1"/>
  <c r="K36" i="1" s="1"/>
  <c r="C37" i="1"/>
  <c r="F37" i="1" s="1"/>
  <c r="C38" i="1"/>
  <c r="G38" i="1" s="1"/>
  <c r="C39" i="1"/>
  <c r="I39" i="1" s="1"/>
  <c r="C40" i="1"/>
  <c r="G40" i="1" s="1"/>
  <c r="C41" i="1"/>
  <c r="C42" i="1"/>
  <c r="G42" i="1" s="1"/>
  <c r="K42" i="1" s="1"/>
  <c r="C43" i="1"/>
  <c r="F43" i="1" s="1"/>
  <c r="C44" i="1"/>
  <c r="G44" i="1" s="1"/>
  <c r="C45" i="1"/>
  <c r="F45" i="1" s="1"/>
  <c r="J45" i="1" s="1"/>
  <c r="C46" i="1"/>
  <c r="F46" i="1" s="1"/>
  <c r="C47" i="1"/>
  <c r="F47" i="1" s="1"/>
  <c r="C48" i="1"/>
  <c r="G48" i="1" s="1"/>
  <c r="K48" i="1" s="1"/>
  <c r="C49" i="1"/>
  <c r="I49" i="1" s="1"/>
  <c r="C50" i="1"/>
  <c r="G50" i="1" s="1"/>
  <c r="C51" i="1"/>
  <c r="G51" i="1" s="1"/>
  <c r="C52" i="1"/>
  <c r="G52" i="1" s="1"/>
  <c r="C53" i="1"/>
  <c r="C54" i="1"/>
  <c r="G54" i="1" s="1"/>
  <c r="C55" i="1"/>
  <c r="F55" i="1" s="1"/>
  <c r="C56" i="1"/>
  <c r="G56" i="1" s="1"/>
  <c r="C57" i="1"/>
  <c r="F57" i="1" s="1"/>
  <c r="J57" i="1" s="1"/>
  <c r="C18" i="1"/>
  <c r="A19" i="1"/>
  <c r="H19" i="1" s="1"/>
  <c r="A20" i="1"/>
  <c r="H20" i="1" s="1"/>
  <c r="A21" i="1"/>
  <c r="H21" i="1" s="1"/>
  <c r="A22" i="1"/>
  <c r="I22" i="1" s="1"/>
  <c r="A23" i="1"/>
  <c r="I23" i="1" s="1"/>
  <c r="A24" i="1"/>
  <c r="I24" i="1" s="1"/>
  <c r="A25" i="1"/>
  <c r="H25" i="1" s="1"/>
  <c r="A26" i="1"/>
  <c r="I26" i="1" s="1"/>
  <c r="A27" i="1"/>
  <c r="H27" i="1" s="1"/>
  <c r="A28" i="1"/>
  <c r="I28" i="1" s="1"/>
  <c r="A29" i="1"/>
  <c r="I29" i="1" s="1"/>
  <c r="A30" i="1"/>
  <c r="H30" i="1" s="1"/>
  <c r="A31" i="1"/>
  <c r="H31" i="1" s="1"/>
  <c r="A32" i="1"/>
  <c r="H32" i="1" s="1"/>
  <c r="A33" i="1"/>
  <c r="H33" i="1" s="1"/>
  <c r="A34" i="1"/>
  <c r="I34" i="1" s="1"/>
  <c r="A35" i="1"/>
  <c r="I35" i="1" s="1"/>
  <c r="A36" i="1"/>
  <c r="I36" i="1" s="1"/>
  <c r="A37" i="1"/>
  <c r="H37" i="1" s="1"/>
  <c r="A38" i="1"/>
  <c r="I38" i="1" s="1"/>
  <c r="A39" i="1"/>
  <c r="H39" i="1" s="1"/>
  <c r="A40" i="1"/>
  <c r="I40" i="1" s="1"/>
  <c r="A41" i="1"/>
  <c r="I41" i="1" s="1"/>
  <c r="A42" i="1"/>
  <c r="H42" i="1" s="1"/>
  <c r="A43" i="1"/>
  <c r="H43" i="1" s="1"/>
  <c r="A44" i="1"/>
  <c r="H44" i="1" s="1"/>
  <c r="A45" i="1"/>
  <c r="H45" i="1" s="1"/>
  <c r="A46" i="1"/>
  <c r="I46" i="1" s="1"/>
  <c r="A47" i="1"/>
  <c r="I47" i="1" s="1"/>
  <c r="A48" i="1"/>
  <c r="I48" i="1" s="1"/>
  <c r="A49" i="1"/>
  <c r="H49" i="1" s="1"/>
  <c r="A50" i="1"/>
  <c r="I50" i="1" s="1"/>
  <c r="A51" i="1"/>
  <c r="H51" i="1" s="1"/>
  <c r="A52" i="1"/>
  <c r="I52" i="1" s="1"/>
  <c r="A53" i="1"/>
  <c r="I53" i="1" s="1"/>
  <c r="A54" i="1"/>
  <c r="H54" i="1" s="1"/>
  <c r="A55" i="1"/>
  <c r="H55" i="1" s="1"/>
  <c r="A56" i="1"/>
  <c r="H56" i="1" s="1"/>
  <c r="A57" i="1"/>
  <c r="H57" i="1" s="1"/>
  <c r="A18" i="1"/>
  <c r="I18" i="1" s="1"/>
  <c r="J55" i="1" l="1"/>
  <c r="J31" i="1"/>
  <c r="K29" i="1"/>
  <c r="K44" i="1"/>
  <c r="J41" i="1"/>
  <c r="K30" i="1"/>
  <c r="K40" i="1"/>
  <c r="K28" i="1"/>
  <c r="K22" i="1"/>
  <c r="K55" i="1"/>
  <c r="K41" i="1"/>
  <c r="J43" i="1"/>
  <c r="J19" i="1"/>
  <c r="K31" i="1"/>
  <c r="K19" i="1"/>
  <c r="K52" i="1"/>
  <c r="J46" i="1"/>
  <c r="K56" i="1"/>
  <c r="J38" i="1"/>
  <c r="J36" i="1"/>
  <c r="K51" i="1"/>
  <c r="K50" i="1"/>
  <c r="K38" i="1"/>
  <c r="K26" i="1"/>
  <c r="J37" i="1"/>
  <c r="K18" i="1"/>
  <c r="I51" i="1"/>
  <c r="F56" i="1"/>
  <c r="J56" i="1" s="1"/>
  <c r="F44" i="1"/>
  <c r="J44" i="1" s="1"/>
  <c r="F32" i="1"/>
  <c r="J32" i="1" s="1"/>
  <c r="F20" i="1"/>
  <c r="J20" i="1" s="1"/>
  <c r="G49" i="1"/>
  <c r="K49" i="1" s="1"/>
  <c r="G37" i="1"/>
  <c r="G25" i="1"/>
  <c r="K25" i="1" s="1"/>
  <c r="H53" i="1"/>
  <c r="J53" i="1" s="1"/>
  <c r="H41" i="1"/>
  <c r="H29" i="1"/>
  <c r="J29" i="1" s="1"/>
  <c r="I57" i="1"/>
  <c r="I45" i="1"/>
  <c r="I33" i="1"/>
  <c r="I21" i="1"/>
  <c r="I37" i="1"/>
  <c r="H52" i="1"/>
  <c r="H40" i="1"/>
  <c r="H28" i="1"/>
  <c r="I56" i="1"/>
  <c r="I44" i="1"/>
  <c r="I32" i="1"/>
  <c r="K32" i="1" s="1"/>
  <c r="I20" i="1"/>
  <c r="K20" i="1" s="1"/>
  <c r="H23" i="1"/>
  <c r="J23" i="1" s="1"/>
  <c r="F54" i="1"/>
  <c r="J54" i="1" s="1"/>
  <c r="F42" i="1"/>
  <c r="J42" i="1" s="1"/>
  <c r="F30" i="1"/>
  <c r="J30" i="1" s="1"/>
  <c r="G47" i="1"/>
  <c r="K47" i="1" s="1"/>
  <c r="G35" i="1"/>
  <c r="K35" i="1" s="1"/>
  <c r="G23" i="1"/>
  <c r="K23" i="1" s="1"/>
  <c r="I55" i="1"/>
  <c r="I43" i="1"/>
  <c r="K43" i="1" s="1"/>
  <c r="I31" i="1"/>
  <c r="I19" i="1"/>
  <c r="F52" i="1"/>
  <c r="F40" i="1"/>
  <c r="J40" i="1" s="1"/>
  <c r="F28" i="1"/>
  <c r="J28" i="1" s="1"/>
  <c r="G57" i="1"/>
  <c r="K57" i="1" s="1"/>
  <c r="G45" i="1"/>
  <c r="K45" i="1" s="1"/>
  <c r="G33" i="1"/>
  <c r="K33" i="1" s="1"/>
  <c r="G21" i="1"/>
  <c r="K21" i="1" s="1"/>
  <c r="H50" i="1"/>
  <c r="J50" i="1" s="1"/>
  <c r="H38" i="1"/>
  <c r="H26" i="1"/>
  <c r="J26" i="1" s="1"/>
  <c r="I54" i="1"/>
  <c r="K54" i="1" s="1"/>
  <c r="I30" i="1"/>
  <c r="F51" i="1"/>
  <c r="J51" i="1" s="1"/>
  <c r="F39" i="1"/>
  <c r="J39" i="1" s="1"/>
  <c r="F27" i="1"/>
  <c r="J27" i="1" s="1"/>
  <c r="H48" i="1"/>
  <c r="J48" i="1" s="1"/>
  <c r="H36" i="1"/>
  <c r="H24" i="1"/>
  <c r="J24" i="1" s="1"/>
  <c r="H35" i="1"/>
  <c r="J35" i="1" s="1"/>
  <c r="F49" i="1"/>
  <c r="J49" i="1" s="1"/>
  <c r="F25" i="1"/>
  <c r="J25" i="1" s="1"/>
  <c r="J18" i="1"/>
  <c r="H46" i="1"/>
  <c r="H34" i="1"/>
  <c r="J34" i="1" s="1"/>
  <c r="H22" i="1"/>
  <c r="J22" i="1" s="1"/>
  <c r="H47" i="1"/>
  <c r="J47" i="1" s="1"/>
  <c r="I27" i="1"/>
  <c r="K27" i="1" s="1"/>
  <c r="G39" i="1"/>
  <c r="K39" i="1" s="1"/>
  <c r="J52" i="1" l="1"/>
  <c r="K37" i="1"/>
</calcChain>
</file>

<file path=xl/sharedStrings.xml><?xml version="1.0" encoding="utf-8"?>
<sst xmlns="http://schemas.openxmlformats.org/spreadsheetml/2006/main" count="38" uniqueCount="25">
  <si>
    <t>Bubble sort</t>
  </si>
  <si>
    <t>Selection sort</t>
  </si>
  <si>
    <t>Size(n)</t>
  </si>
  <si>
    <t>Time(s)</t>
  </si>
  <si>
    <t>The leading terms in both equations are proportional to x², indicating a quadratic growth rate.</t>
  </si>
  <si>
    <t>Therefore, both algorithms show a time complexity of: O(n²) by timing analysis.</t>
  </si>
  <si>
    <t>The high R² values confirm the accuracy of the quadratic model</t>
  </si>
  <si>
    <t xml:space="preserve">Although both are O(n²), bubble sort has a larger coefficient (2E-09), meaning it grows faster and takes more time as n increases. </t>
  </si>
  <si>
    <t>r^0</t>
  </si>
  <si>
    <t>r^2</t>
  </si>
  <si>
    <t xml:space="preserve"> </t>
  </si>
  <si>
    <t xml:space="preserve">Cb0 = </t>
  </si>
  <si>
    <t>cb1 =</t>
  </si>
  <si>
    <t xml:space="preserve">Cb2 = </t>
  </si>
  <si>
    <t xml:space="preserve">Cs0 = </t>
  </si>
  <si>
    <t>Cs1 =</t>
  </si>
  <si>
    <t xml:space="preserve">Cs2 = </t>
  </si>
  <si>
    <t>f(n) =c0*x^0 + c1*x^1 + c2 *x^2</t>
  </si>
  <si>
    <t>f(n) Big0(n^2)</t>
  </si>
  <si>
    <t>cb2</t>
  </si>
  <si>
    <t>cs2</t>
  </si>
  <si>
    <t>fit f(n)</t>
  </si>
  <si>
    <t>selection</t>
  </si>
  <si>
    <t>bubble</t>
  </si>
  <si>
    <r>
      <rPr>
        <sz val="11"/>
        <color theme="1"/>
        <rFont val="Aptos Narrow"/>
        <family val="2"/>
      </rPr>
      <t>+</t>
    </r>
    <r>
      <rPr>
        <sz val="11"/>
        <color theme="1"/>
        <rFont val="Aptos Narrow"/>
        <family val="2"/>
        <scheme val="minor"/>
      </rPr>
      <t>Delta Above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</si>
</sst>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</a:t>
            </a:r>
            <a:r>
              <a:rPr lang="en-US"/>
              <a:t>sort</a:t>
            </a:r>
            <a:r>
              <a:rPr lang="en-US" baseline="0"/>
              <a:t> </a:t>
            </a:r>
            <a:r>
              <a:rPr lang="en-US"/>
              <a:t>vs</a:t>
            </a:r>
            <a:r>
              <a:rPr lang="en-US" baseline="0"/>
              <a:t> </a:t>
            </a:r>
            <a:r>
              <a:rPr lang="en-US"/>
              <a:t>selection sort</a:t>
            </a:r>
            <a:r>
              <a:rPr lang="en-US" baseline="0"/>
              <a:t> </a:t>
            </a:r>
            <a:r>
              <a:rPr lang="en-US"/>
              <a:t>timing</a:t>
            </a:r>
            <a:r>
              <a:rPr lang="en-US" baseline="0"/>
              <a:t> </a:t>
            </a:r>
            <a:r>
              <a:rPr lang="en-US"/>
              <a:t>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fit f(n) 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'bubble_sort_vs_selection_sort_ '!$B$18:$B$57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xVal>
          <c:yVal>
            <c:numRef>
              <c:f>'bubble_sort_vs_selection_sort_ '!$H$18:$H$57</c:f>
              <c:numCache>
                <c:formatCode>0.0000</c:formatCode>
                <c:ptCount val="40"/>
                <c:pt idx="0">
                  <c:v>0.12089999999999999</c:v>
                </c:pt>
                <c:pt idx="1">
                  <c:v>0.13339999999999999</c:v>
                </c:pt>
                <c:pt idx="2">
                  <c:v>0.1709</c:v>
                </c:pt>
                <c:pt idx="3">
                  <c:v>0.2334</c:v>
                </c:pt>
                <c:pt idx="4">
                  <c:v>0.32089999999999996</c:v>
                </c:pt>
                <c:pt idx="5">
                  <c:v>0.43340000000000001</c:v>
                </c:pt>
                <c:pt idx="6">
                  <c:v>0.57089999999999996</c:v>
                </c:pt>
                <c:pt idx="7">
                  <c:v>0.73340000000000005</c:v>
                </c:pt>
                <c:pt idx="8">
                  <c:v>0.92089999999999994</c:v>
                </c:pt>
                <c:pt idx="9">
                  <c:v>1.1334</c:v>
                </c:pt>
                <c:pt idx="10">
                  <c:v>1.3709000000000002</c:v>
                </c:pt>
                <c:pt idx="11">
                  <c:v>1.6334</c:v>
                </c:pt>
                <c:pt idx="12">
                  <c:v>1.9209000000000003</c:v>
                </c:pt>
                <c:pt idx="13">
                  <c:v>2.2334000000000001</c:v>
                </c:pt>
                <c:pt idx="14">
                  <c:v>2.5709</c:v>
                </c:pt>
                <c:pt idx="15">
                  <c:v>2.9334000000000002</c:v>
                </c:pt>
                <c:pt idx="16">
                  <c:v>3.3209</c:v>
                </c:pt>
                <c:pt idx="17">
                  <c:v>3.7333999999999996</c:v>
                </c:pt>
                <c:pt idx="18">
                  <c:v>4.1709000000000005</c:v>
                </c:pt>
                <c:pt idx="19">
                  <c:v>4.6334</c:v>
                </c:pt>
                <c:pt idx="20">
                  <c:v>5.1208999999999998</c:v>
                </c:pt>
                <c:pt idx="21">
                  <c:v>5.6334000000000009</c:v>
                </c:pt>
                <c:pt idx="22">
                  <c:v>6.1709000000000005</c:v>
                </c:pt>
                <c:pt idx="23">
                  <c:v>6.7333999999999996</c:v>
                </c:pt>
                <c:pt idx="24">
                  <c:v>7.3209000000000009</c:v>
                </c:pt>
                <c:pt idx="25">
                  <c:v>7.9334000000000007</c:v>
                </c:pt>
                <c:pt idx="26">
                  <c:v>8.5709</c:v>
                </c:pt>
                <c:pt idx="27">
                  <c:v>9.2334000000000014</c:v>
                </c:pt>
                <c:pt idx="28">
                  <c:v>9.9209000000000014</c:v>
                </c:pt>
                <c:pt idx="29">
                  <c:v>10.6334</c:v>
                </c:pt>
                <c:pt idx="30">
                  <c:v>11.370900000000001</c:v>
                </c:pt>
                <c:pt idx="31">
                  <c:v>12.1334</c:v>
                </c:pt>
                <c:pt idx="32">
                  <c:v>12.920900000000001</c:v>
                </c:pt>
                <c:pt idx="33">
                  <c:v>13.733400000000001</c:v>
                </c:pt>
                <c:pt idx="34">
                  <c:v>14.570900000000002</c:v>
                </c:pt>
                <c:pt idx="35">
                  <c:v>15.433399999999999</c:v>
                </c:pt>
                <c:pt idx="36">
                  <c:v>16.320900000000002</c:v>
                </c:pt>
                <c:pt idx="37">
                  <c:v>17.2334</c:v>
                </c:pt>
                <c:pt idx="38">
                  <c:v>18.170900000000003</c:v>
                </c:pt>
                <c:pt idx="39">
                  <c:v>19.133400000000002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4ED0-96A9-0BE2FAE7E72D}"/>
            </c:ext>
          </c:extLst>
        </c:ser>
        <c:ser>
          <c:idx val="5"/>
          <c:order val="5"/>
          <c:tx>
            <c:v>fit f(n) 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'bubble_sort_vs_selection_sort_ '!$B$18:$B$57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xVal>
          <c:yVal>
            <c:numRef>
              <c:f>'bubble_sort_vs_selection_sort_ '!$I$18:$I$57</c:f>
              <c:numCache>
                <c:formatCode>0.0000</c:formatCode>
                <c:ptCount val="40"/>
                <c:pt idx="0">
                  <c:v>0.38014999999999999</c:v>
                </c:pt>
                <c:pt idx="1">
                  <c:v>0.2989</c:v>
                </c:pt>
                <c:pt idx="2">
                  <c:v>0.23014999999999994</c:v>
                </c:pt>
                <c:pt idx="3">
                  <c:v>0.17389999999999997</c:v>
                </c:pt>
                <c:pt idx="4">
                  <c:v>0.13014999999999999</c:v>
                </c:pt>
                <c:pt idx="5">
                  <c:v>9.8899999999999905E-2</c:v>
                </c:pt>
                <c:pt idx="6">
                  <c:v>8.0149999999999944E-2</c:v>
                </c:pt>
                <c:pt idx="7">
                  <c:v>7.3899999999999966E-2</c:v>
                </c:pt>
                <c:pt idx="8">
                  <c:v>8.0149999999999944E-2</c:v>
                </c:pt>
                <c:pt idx="9">
                  <c:v>9.8899999999999988E-2</c:v>
                </c:pt>
                <c:pt idx="10">
                  <c:v>0.13014999999999999</c:v>
                </c:pt>
                <c:pt idx="11">
                  <c:v>0.17389999999999983</c:v>
                </c:pt>
                <c:pt idx="12">
                  <c:v>0.23015000000000008</c:v>
                </c:pt>
                <c:pt idx="13">
                  <c:v>0.29889999999999994</c:v>
                </c:pt>
                <c:pt idx="14">
                  <c:v>0.38014999999999977</c:v>
                </c:pt>
                <c:pt idx="15">
                  <c:v>0.47389999999999999</c:v>
                </c:pt>
                <c:pt idx="16">
                  <c:v>0.58014999999999994</c:v>
                </c:pt>
                <c:pt idx="17">
                  <c:v>0.69889999999999985</c:v>
                </c:pt>
                <c:pt idx="18">
                  <c:v>0.83014999999999994</c:v>
                </c:pt>
                <c:pt idx="19">
                  <c:v>0.97389999999999999</c:v>
                </c:pt>
                <c:pt idx="20">
                  <c:v>1.13015</c:v>
                </c:pt>
                <c:pt idx="21">
                  <c:v>1.2989000000000002</c:v>
                </c:pt>
                <c:pt idx="22">
                  <c:v>1.4801500000000001</c:v>
                </c:pt>
                <c:pt idx="23">
                  <c:v>1.6738999999999997</c:v>
                </c:pt>
                <c:pt idx="24">
                  <c:v>1.8801500000000004</c:v>
                </c:pt>
                <c:pt idx="25">
                  <c:v>2.0989000000000004</c:v>
                </c:pt>
                <c:pt idx="26">
                  <c:v>2.3301500000000002</c:v>
                </c:pt>
                <c:pt idx="27">
                  <c:v>2.5739000000000001</c:v>
                </c:pt>
                <c:pt idx="28">
                  <c:v>2.8301500000000002</c:v>
                </c:pt>
                <c:pt idx="29">
                  <c:v>3.0988999999999995</c:v>
                </c:pt>
                <c:pt idx="30">
                  <c:v>3.3801500000000004</c:v>
                </c:pt>
                <c:pt idx="31">
                  <c:v>3.6739000000000002</c:v>
                </c:pt>
                <c:pt idx="32">
                  <c:v>3.9801500000000001</c:v>
                </c:pt>
                <c:pt idx="33">
                  <c:v>4.2988999999999997</c:v>
                </c:pt>
                <c:pt idx="34">
                  <c:v>4.6301500000000004</c:v>
                </c:pt>
                <c:pt idx="35">
                  <c:v>4.9738999999999995</c:v>
                </c:pt>
                <c:pt idx="36">
                  <c:v>5.3301499999999997</c:v>
                </c:pt>
                <c:pt idx="37">
                  <c:v>5.6989000000000001</c:v>
                </c:pt>
                <c:pt idx="38">
                  <c:v>6.0801500000000015</c:v>
                </c:pt>
                <c:pt idx="39">
                  <c:v>6.4739000000000004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4ED0-96A9-0BE2FAE7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02591"/>
        <c:axId val="92500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'bubble_sort_vs_selection_sort_ '!$D$16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'bubble_sort_vs_selection_sort_ '!$B$18:$B$57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7500</c:v>
                      </c:pt>
                      <c:pt idx="3">
                        <c:v>10000</c:v>
                      </c:pt>
                      <c:pt idx="4">
                        <c:v>12500</c:v>
                      </c:pt>
                      <c:pt idx="5">
                        <c:v>15000</c:v>
                      </c:pt>
                      <c:pt idx="6">
                        <c:v>17500</c:v>
                      </c:pt>
                      <c:pt idx="7">
                        <c:v>20000</c:v>
                      </c:pt>
                      <c:pt idx="8">
                        <c:v>22500</c:v>
                      </c:pt>
                      <c:pt idx="9">
                        <c:v>25000</c:v>
                      </c:pt>
                      <c:pt idx="10">
                        <c:v>27500</c:v>
                      </c:pt>
                      <c:pt idx="11">
                        <c:v>30000</c:v>
                      </c:pt>
                      <c:pt idx="12">
                        <c:v>32500</c:v>
                      </c:pt>
                      <c:pt idx="13">
                        <c:v>35000</c:v>
                      </c:pt>
                      <c:pt idx="14">
                        <c:v>37500</c:v>
                      </c:pt>
                      <c:pt idx="15">
                        <c:v>40000</c:v>
                      </c:pt>
                      <c:pt idx="16">
                        <c:v>42500</c:v>
                      </c:pt>
                      <c:pt idx="17">
                        <c:v>45000</c:v>
                      </c:pt>
                      <c:pt idx="18">
                        <c:v>47500</c:v>
                      </c:pt>
                      <c:pt idx="19">
                        <c:v>50000</c:v>
                      </c:pt>
                      <c:pt idx="20">
                        <c:v>52500</c:v>
                      </c:pt>
                      <c:pt idx="21">
                        <c:v>55000</c:v>
                      </c:pt>
                      <c:pt idx="22">
                        <c:v>57500</c:v>
                      </c:pt>
                      <c:pt idx="23">
                        <c:v>60000</c:v>
                      </c:pt>
                      <c:pt idx="24">
                        <c:v>62500</c:v>
                      </c:pt>
                      <c:pt idx="25">
                        <c:v>65000</c:v>
                      </c:pt>
                      <c:pt idx="26">
                        <c:v>67500</c:v>
                      </c:pt>
                      <c:pt idx="27">
                        <c:v>70000</c:v>
                      </c:pt>
                      <c:pt idx="28">
                        <c:v>72500</c:v>
                      </c:pt>
                      <c:pt idx="29">
                        <c:v>75000</c:v>
                      </c:pt>
                      <c:pt idx="30">
                        <c:v>77500</c:v>
                      </c:pt>
                      <c:pt idx="31">
                        <c:v>80000</c:v>
                      </c:pt>
                      <c:pt idx="32">
                        <c:v>82500</c:v>
                      </c:pt>
                      <c:pt idx="33">
                        <c:v>85000</c:v>
                      </c:pt>
                      <c:pt idx="34">
                        <c:v>87500</c:v>
                      </c:pt>
                      <c:pt idx="35">
                        <c:v>90000</c:v>
                      </c:pt>
                      <c:pt idx="36">
                        <c:v>92500</c:v>
                      </c:pt>
                      <c:pt idx="37">
                        <c:v>95000</c:v>
                      </c:pt>
                      <c:pt idx="38">
                        <c:v>97500</c:v>
                      </c:pt>
                      <c:pt idx="3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'bubble_sort_vs_selection_sort_ '!$D$18:$D$57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14</c:v>
                      </c:pt>
                      <c:pt idx="35">
                        <c:v>14</c:v>
                      </c:pt>
                      <c:pt idx="36">
                        <c:v>14</c:v>
                      </c:pt>
                      <c:pt idx="37">
                        <c:v>15</c:v>
                      </c:pt>
                      <c:pt idx="38">
                        <c:v>16</c:v>
                      </c:pt>
                      <c:pt idx="39">
                        <c:v>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9C-4239-9A87-A175007E27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'!$E$16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17721163144080673"/>
                        <c:y val="0.1742836741927059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'!$B$18:$B$57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7500</c:v>
                      </c:pt>
                      <c:pt idx="3">
                        <c:v>10000</c:v>
                      </c:pt>
                      <c:pt idx="4">
                        <c:v>12500</c:v>
                      </c:pt>
                      <c:pt idx="5">
                        <c:v>15000</c:v>
                      </c:pt>
                      <c:pt idx="6">
                        <c:v>17500</c:v>
                      </c:pt>
                      <c:pt idx="7">
                        <c:v>20000</c:v>
                      </c:pt>
                      <c:pt idx="8">
                        <c:v>22500</c:v>
                      </c:pt>
                      <c:pt idx="9">
                        <c:v>25000</c:v>
                      </c:pt>
                      <c:pt idx="10">
                        <c:v>27500</c:v>
                      </c:pt>
                      <c:pt idx="11">
                        <c:v>30000</c:v>
                      </c:pt>
                      <c:pt idx="12">
                        <c:v>32500</c:v>
                      </c:pt>
                      <c:pt idx="13">
                        <c:v>35000</c:v>
                      </c:pt>
                      <c:pt idx="14">
                        <c:v>37500</c:v>
                      </c:pt>
                      <c:pt idx="15">
                        <c:v>40000</c:v>
                      </c:pt>
                      <c:pt idx="16">
                        <c:v>42500</c:v>
                      </c:pt>
                      <c:pt idx="17">
                        <c:v>45000</c:v>
                      </c:pt>
                      <c:pt idx="18">
                        <c:v>47500</c:v>
                      </c:pt>
                      <c:pt idx="19">
                        <c:v>50000</c:v>
                      </c:pt>
                      <c:pt idx="20">
                        <c:v>52500</c:v>
                      </c:pt>
                      <c:pt idx="21">
                        <c:v>55000</c:v>
                      </c:pt>
                      <c:pt idx="22">
                        <c:v>57500</c:v>
                      </c:pt>
                      <c:pt idx="23">
                        <c:v>60000</c:v>
                      </c:pt>
                      <c:pt idx="24">
                        <c:v>62500</c:v>
                      </c:pt>
                      <c:pt idx="25">
                        <c:v>65000</c:v>
                      </c:pt>
                      <c:pt idx="26">
                        <c:v>67500</c:v>
                      </c:pt>
                      <c:pt idx="27">
                        <c:v>70000</c:v>
                      </c:pt>
                      <c:pt idx="28">
                        <c:v>72500</c:v>
                      </c:pt>
                      <c:pt idx="29">
                        <c:v>75000</c:v>
                      </c:pt>
                      <c:pt idx="30">
                        <c:v>77500</c:v>
                      </c:pt>
                      <c:pt idx="31">
                        <c:v>80000</c:v>
                      </c:pt>
                      <c:pt idx="32">
                        <c:v>82500</c:v>
                      </c:pt>
                      <c:pt idx="33">
                        <c:v>85000</c:v>
                      </c:pt>
                      <c:pt idx="34">
                        <c:v>87500</c:v>
                      </c:pt>
                      <c:pt idx="35">
                        <c:v>90000</c:v>
                      </c:pt>
                      <c:pt idx="36">
                        <c:v>92500</c:v>
                      </c:pt>
                      <c:pt idx="37">
                        <c:v>95000</c:v>
                      </c:pt>
                      <c:pt idx="38">
                        <c:v>97500</c:v>
                      </c:pt>
                      <c:pt idx="39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'!$E$18:$E$57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9C-4239-9A87-A175007E27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Data f(n) (bubble)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2500</c:v>
                      </c:pt>
                      <c:pt idx="1">
                        <c:v>50000</c:v>
                      </c:pt>
                      <c:pt idx="2">
                        <c:v>75000</c:v>
                      </c:pt>
                      <c:pt idx="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99-4ED0-96A9-0BE2FAE7E7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Data f(n) (selection)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2500</c:v>
                      </c:pt>
                      <c:pt idx="1">
                        <c:v>50000</c:v>
                      </c:pt>
                      <c:pt idx="2">
                        <c:v>75000</c:v>
                      </c:pt>
                      <c:pt idx="3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9-4ED0-96A9-0BE2FAE7E7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f(n) big o (n^2)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'!$B$18:$B$57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7500</c:v>
                      </c:pt>
                      <c:pt idx="3">
                        <c:v>10000</c:v>
                      </c:pt>
                      <c:pt idx="4">
                        <c:v>12500</c:v>
                      </c:pt>
                      <c:pt idx="5">
                        <c:v>15000</c:v>
                      </c:pt>
                      <c:pt idx="6">
                        <c:v>17500</c:v>
                      </c:pt>
                      <c:pt idx="7">
                        <c:v>20000</c:v>
                      </c:pt>
                      <c:pt idx="8">
                        <c:v>22500</c:v>
                      </c:pt>
                      <c:pt idx="9">
                        <c:v>25000</c:v>
                      </c:pt>
                      <c:pt idx="10">
                        <c:v>27500</c:v>
                      </c:pt>
                      <c:pt idx="11">
                        <c:v>30000</c:v>
                      </c:pt>
                      <c:pt idx="12">
                        <c:v>32500</c:v>
                      </c:pt>
                      <c:pt idx="13">
                        <c:v>35000</c:v>
                      </c:pt>
                      <c:pt idx="14">
                        <c:v>37500</c:v>
                      </c:pt>
                      <c:pt idx="15">
                        <c:v>40000</c:v>
                      </c:pt>
                      <c:pt idx="16">
                        <c:v>42500</c:v>
                      </c:pt>
                      <c:pt idx="17">
                        <c:v>45000</c:v>
                      </c:pt>
                      <c:pt idx="18">
                        <c:v>47500</c:v>
                      </c:pt>
                      <c:pt idx="19">
                        <c:v>50000</c:v>
                      </c:pt>
                      <c:pt idx="20">
                        <c:v>52500</c:v>
                      </c:pt>
                      <c:pt idx="21">
                        <c:v>55000</c:v>
                      </c:pt>
                      <c:pt idx="22">
                        <c:v>57500</c:v>
                      </c:pt>
                      <c:pt idx="23">
                        <c:v>60000</c:v>
                      </c:pt>
                      <c:pt idx="24">
                        <c:v>62500</c:v>
                      </c:pt>
                      <c:pt idx="25">
                        <c:v>65000</c:v>
                      </c:pt>
                      <c:pt idx="26">
                        <c:v>67500</c:v>
                      </c:pt>
                      <c:pt idx="27">
                        <c:v>70000</c:v>
                      </c:pt>
                      <c:pt idx="28">
                        <c:v>72500</c:v>
                      </c:pt>
                      <c:pt idx="29">
                        <c:v>75000</c:v>
                      </c:pt>
                      <c:pt idx="30">
                        <c:v>77500</c:v>
                      </c:pt>
                      <c:pt idx="31">
                        <c:v>80000</c:v>
                      </c:pt>
                      <c:pt idx="32">
                        <c:v>82500</c:v>
                      </c:pt>
                      <c:pt idx="33">
                        <c:v>85000</c:v>
                      </c:pt>
                      <c:pt idx="34">
                        <c:v>87500</c:v>
                      </c:pt>
                      <c:pt idx="35">
                        <c:v>90000</c:v>
                      </c:pt>
                      <c:pt idx="36">
                        <c:v>92500</c:v>
                      </c:pt>
                      <c:pt idx="37">
                        <c:v>95000</c:v>
                      </c:pt>
                      <c:pt idx="38">
                        <c:v>97500</c:v>
                      </c:pt>
                      <c:pt idx="39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'!$F$18:$F$57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1.2500000000000001E-2</c:v>
                      </c:pt>
                      <c:pt idx="1">
                        <c:v>0.05</c:v>
                      </c:pt>
                      <c:pt idx="2">
                        <c:v>0.1125</c:v>
                      </c:pt>
                      <c:pt idx="3">
                        <c:v>0.2</c:v>
                      </c:pt>
                      <c:pt idx="4">
                        <c:v>0.3125</c:v>
                      </c:pt>
                      <c:pt idx="5">
                        <c:v>0.45</c:v>
                      </c:pt>
                      <c:pt idx="6">
                        <c:v>0.61250000000000004</c:v>
                      </c:pt>
                      <c:pt idx="7">
                        <c:v>0.8</c:v>
                      </c:pt>
                      <c:pt idx="8">
                        <c:v>1.0125</c:v>
                      </c:pt>
                      <c:pt idx="9">
                        <c:v>1.25</c:v>
                      </c:pt>
                      <c:pt idx="10">
                        <c:v>1.5125000000000002</c:v>
                      </c:pt>
                      <c:pt idx="11">
                        <c:v>1.8</c:v>
                      </c:pt>
                      <c:pt idx="12">
                        <c:v>2.1125000000000003</c:v>
                      </c:pt>
                      <c:pt idx="13">
                        <c:v>2.4500000000000002</c:v>
                      </c:pt>
                      <c:pt idx="14">
                        <c:v>2.8125</c:v>
                      </c:pt>
                      <c:pt idx="15">
                        <c:v>3.2</c:v>
                      </c:pt>
                      <c:pt idx="16">
                        <c:v>3.6125000000000003</c:v>
                      </c:pt>
                      <c:pt idx="17">
                        <c:v>4.05</c:v>
                      </c:pt>
                      <c:pt idx="18">
                        <c:v>4.5125000000000002</c:v>
                      </c:pt>
                      <c:pt idx="19">
                        <c:v>5</c:v>
                      </c:pt>
                      <c:pt idx="20">
                        <c:v>5.5125000000000002</c:v>
                      </c:pt>
                      <c:pt idx="21">
                        <c:v>6.0500000000000007</c:v>
                      </c:pt>
                      <c:pt idx="22">
                        <c:v>6.6125000000000007</c:v>
                      </c:pt>
                      <c:pt idx="23">
                        <c:v>7.2</c:v>
                      </c:pt>
                      <c:pt idx="24">
                        <c:v>7.8125000000000009</c:v>
                      </c:pt>
                      <c:pt idx="25">
                        <c:v>8.4500000000000011</c:v>
                      </c:pt>
                      <c:pt idx="26">
                        <c:v>9.1125000000000007</c:v>
                      </c:pt>
                      <c:pt idx="27">
                        <c:v>9.8000000000000007</c:v>
                      </c:pt>
                      <c:pt idx="28">
                        <c:v>10.512500000000001</c:v>
                      </c:pt>
                      <c:pt idx="29">
                        <c:v>11.25</c:v>
                      </c:pt>
                      <c:pt idx="30">
                        <c:v>12.012500000000001</c:v>
                      </c:pt>
                      <c:pt idx="31">
                        <c:v>12.8</c:v>
                      </c:pt>
                      <c:pt idx="32">
                        <c:v>13.612500000000001</c:v>
                      </c:pt>
                      <c:pt idx="33">
                        <c:v>14.450000000000001</c:v>
                      </c:pt>
                      <c:pt idx="34">
                        <c:v>15.312500000000002</c:v>
                      </c:pt>
                      <c:pt idx="35">
                        <c:v>16.2</c:v>
                      </c:pt>
                      <c:pt idx="36">
                        <c:v>17.112500000000001</c:v>
                      </c:pt>
                      <c:pt idx="37">
                        <c:v>18.05</c:v>
                      </c:pt>
                      <c:pt idx="38">
                        <c:v>19.012500000000003</c:v>
                      </c:pt>
                      <c:pt idx="3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9-4ED0-96A9-0BE2FAE7E72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f(n) big o (n^2)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'!$B$18:$B$57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7500</c:v>
                      </c:pt>
                      <c:pt idx="3">
                        <c:v>10000</c:v>
                      </c:pt>
                      <c:pt idx="4">
                        <c:v>12500</c:v>
                      </c:pt>
                      <c:pt idx="5">
                        <c:v>15000</c:v>
                      </c:pt>
                      <c:pt idx="6">
                        <c:v>17500</c:v>
                      </c:pt>
                      <c:pt idx="7">
                        <c:v>20000</c:v>
                      </c:pt>
                      <c:pt idx="8">
                        <c:v>22500</c:v>
                      </c:pt>
                      <c:pt idx="9">
                        <c:v>25000</c:v>
                      </c:pt>
                      <c:pt idx="10">
                        <c:v>27500</c:v>
                      </c:pt>
                      <c:pt idx="11">
                        <c:v>30000</c:v>
                      </c:pt>
                      <c:pt idx="12">
                        <c:v>32500</c:v>
                      </c:pt>
                      <c:pt idx="13">
                        <c:v>35000</c:v>
                      </c:pt>
                      <c:pt idx="14">
                        <c:v>37500</c:v>
                      </c:pt>
                      <c:pt idx="15">
                        <c:v>40000</c:v>
                      </c:pt>
                      <c:pt idx="16">
                        <c:v>42500</c:v>
                      </c:pt>
                      <c:pt idx="17">
                        <c:v>45000</c:v>
                      </c:pt>
                      <c:pt idx="18">
                        <c:v>47500</c:v>
                      </c:pt>
                      <c:pt idx="19">
                        <c:v>50000</c:v>
                      </c:pt>
                      <c:pt idx="20">
                        <c:v>52500</c:v>
                      </c:pt>
                      <c:pt idx="21">
                        <c:v>55000</c:v>
                      </c:pt>
                      <c:pt idx="22">
                        <c:v>57500</c:v>
                      </c:pt>
                      <c:pt idx="23">
                        <c:v>60000</c:v>
                      </c:pt>
                      <c:pt idx="24">
                        <c:v>62500</c:v>
                      </c:pt>
                      <c:pt idx="25">
                        <c:v>65000</c:v>
                      </c:pt>
                      <c:pt idx="26">
                        <c:v>67500</c:v>
                      </c:pt>
                      <c:pt idx="27">
                        <c:v>70000</c:v>
                      </c:pt>
                      <c:pt idx="28">
                        <c:v>72500</c:v>
                      </c:pt>
                      <c:pt idx="29">
                        <c:v>75000</c:v>
                      </c:pt>
                      <c:pt idx="30">
                        <c:v>77500</c:v>
                      </c:pt>
                      <c:pt idx="31">
                        <c:v>80000</c:v>
                      </c:pt>
                      <c:pt idx="32">
                        <c:v>82500</c:v>
                      </c:pt>
                      <c:pt idx="33">
                        <c:v>85000</c:v>
                      </c:pt>
                      <c:pt idx="34">
                        <c:v>87500</c:v>
                      </c:pt>
                      <c:pt idx="35">
                        <c:v>90000</c:v>
                      </c:pt>
                      <c:pt idx="36">
                        <c:v>92500</c:v>
                      </c:pt>
                      <c:pt idx="37">
                        <c:v>95000</c:v>
                      </c:pt>
                      <c:pt idx="38">
                        <c:v>97500</c:v>
                      </c:pt>
                      <c:pt idx="39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'!$G$18:$G$57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6.2500000000000003E-3</c:v>
                      </c:pt>
                      <c:pt idx="1">
                        <c:v>2.5000000000000001E-2</c:v>
                      </c:pt>
                      <c:pt idx="2">
                        <c:v>5.6250000000000001E-2</c:v>
                      </c:pt>
                      <c:pt idx="3">
                        <c:v>0.1</c:v>
                      </c:pt>
                      <c:pt idx="4">
                        <c:v>0.15625</c:v>
                      </c:pt>
                      <c:pt idx="5">
                        <c:v>0.22500000000000001</c:v>
                      </c:pt>
                      <c:pt idx="6">
                        <c:v>0.30625000000000002</c:v>
                      </c:pt>
                      <c:pt idx="7">
                        <c:v>0.4</c:v>
                      </c:pt>
                      <c:pt idx="8">
                        <c:v>0.50624999999999998</c:v>
                      </c:pt>
                      <c:pt idx="9">
                        <c:v>0.625</c:v>
                      </c:pt>
                      <c:pt idx="10">
                        <c:v>0.75625000000000009</c:v>
                      </c:pt>
                      <c:pt idx="11">
                        <c:v>0.9</c:v>
                      </c:pt>
                      <c:pt idx="12">
                        <c:v>1.0562500000000001</c:v>
                      </c:pt>
                      <c:pt idx="13">
                        <c:v>1.2250000000000001</c:v>
                      </c:pt>
                      <c:pt idx="14">
                        <c:v>1.40625</c:v>
                      </c:pt>
                      <c:pt idx="15">
                        <c:v>1.6</c:v>
                      </c:pt>
                      <c:pt idx="16">
                        <c:v>1.8062500000000001</c:v>
                      </c:pt>
                      <c:pt idx="17">
                        <c:v>2.0249999999999999</c:v>
                      </c:pt>
                      <c:pt idx="18">
                        <c:v>2.2562500000000001</c:v>
                      </c:pt>
                      <c:pt idx="19">
                        <c:v>2.5</c:v>
                      </c:pt>
                      <c:pt idx="20">
                        <c:v>2.7562500000000001</c:v>
                      </c:pt>
                      <c:pt idx="21">
                        <c:v>3.0250000000000004</c:v>
                      </c:pt>
                      <c:pt idx="22">
                        <c:v>3.3062500000000004</c:v>
                      </c:pt>
                      <c:pt idx="23">
                        <c:v>3.6</c:v>
                      </c:pt>
                      <c:pt idx="24">
                        <c:v>3.9062500000000004</c:v>
                      </c:pt>
                      <c:pt idx="25">
                        <c:v>4.2250000000000005</c:v>
                      </c:pt>
                      <c:pt idx="26">
                        <c:v>4.5562500000000004</c:v>
                      </c:pt>
                      <c:pt idx="27">
                        <c:v>4.9000000000000004</c:v>
                      </c:pt>
                      <c:pt idx="28">
                        <c:v>5.2562500000000005</c:v>
                      </c:pt>
                      <c:pt idx="29">
                        <c:v>5.625</c:v>
                      </c:pt>
                      <c:pt idx="30">
                        <c:v>6.0062500000000005</c:v>
                      </c:pt>
                      <c:pt idx="31">
                        <c:v>6.4</c:v>
                      </c:pt>
                      <c:pt idx="32">
                        <c:v>6.8062500000000004</c:v>
                      </c:pt>
                      <c:pt idx="33">
                        <c:v>7.2250000000000005</c:v>
                      </c:pt>
                      <c:pt idx="34">
                        <c:v>7.6562500000000009</c:v>
                      </c:pt>
                      <c:pt idx="35">
                        <c:v>8.1</c:v>
                      </c:pt>
                      <c:pt idx="36">
                        <c:v>8.5562500000000004</c:v>
                      </c:pt>
                      <c:pt idx="37">
                        <c:v>9.0250000000000004</c:v>
                      </c:pt>
                      <c:pt idx="38">
                        <c:v>9.5062500000000014</c:v>
                      </c:pt>
                      <c:pt idx="39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9-4ED0-96A9-0BE2FAE7E7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'+Delta Above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'!$B$18:$B$57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7500</c:v>
                      </c:pt>
                      <c:pt idx="3">
                        <c:v>10000</c:v>
                      </c:pt>
                      <c:pt idx="4">
                        <c:v>12500</c:v>
                      </c:pt>
                      <c:pt idx="5">
                        <c:v>15000</c:v>
                      </c:pt>
                      <c:pt idx="6">
                        <c:v>17500</c:v>
                      </c:pt>
                      <c:pt idx="7">
                        <c:v>20000</c:v>
                      </c:pt>
                      <c:pt idx="8">
                        <c:v>22500</c:v>
                      </c:pt>
                      <c:pt idx="9">
                        <c:v>25000</c:v>
                      </c:pt>
                      <c:pt idx="10">
                        <c:v>27500</c:v>
                      </c:pt>
                      <c:pt idx="11">
                        <c:v>30000</c:v>
                      </c:pt>
                      <c:pt idx="12">
                        <c:v>32500</c:v>
                      </c:pt>
                      <c:pt idx="13">
                        <c:v>35000</c:v>
                      </c:pt>
                      <c:pt idx="14">
                        <c:v>37500</c:v>
                      </c:pt>
                      <c:pt idx="15">
                        <c:v>40000</c:v>
                      </c:pt>
                      <c:pt idx="16">
                        <c:v>42500</c:v>
                      </c:pt>
                      <c:pt idx="17">
                        <c:v>45000</c:v>
                      </c:pt>
                      <c:pt idx="18">
                        <c:v>47500</c:v>
                      </c:pt>
                      <c:pt idx="19">
                        <c:v>50000</c:v>
                      </c:pt>
                      <c:pt idx="20">
                        <c:v>52500</c:v>
                      </c:pt>
                      <c:pt idx="21">
                        <c:v>55000</c:v>
                      </c:pt>
                      <c:pt idx="22">
                        <c:v>57500</c:v>
                      </c:pt>
                      <c:pt idx="23">
                        <c:v>60000</c:v>
                      </c:pt>
                      <c:pt idx="24">
                        <c:v>62500</c:v>
                      </c:pt>
                      <c:pt idx="25">
                        <c:v>65000</c:v>
                      </c:pt>
                      <c:pt idx="26">
                        <c:v>67500</c:v>
                      </c:pt>
                      <c:pt idx="27">
                        <c:v>70000</c:v>
                      </c:pt>
                      <c:pt idx="28">
                        <c:v>72500</c:v>
                      </c:pt>
                      <c:pt idx="29">
                        <c:v>75000</c:v>
                      </c:pt>
                      <c:pt idx="30">
                        <c:v>77500</c:v>
                      </c:pt>
                      <c:pt idx="31">
                        <c:v>80000</c:v>
                      </c:pt>
                      <c:pt idx="32">
                        <c:v>82500</c:v>
                      </c:pt>
                      <c:pt idx="33">
                        <c:v>85000</c:v>
                      </c:pt>
                      <c:pt idx="34">
                        <c:v>87500</c:v>
                      </c:pt>
                      <c:pt idx="35">
                        <c:v>90000</c:v>
                      </c:pt>
                      <c:pt idx="36">
                        <c:v>92500</c:v>
                      </c:pt>
                      <c:pt idx="37">
                        <c:v>95000</c:v>
                      </c:pt>
                      <c:pt idx="38">
                        <c:v>97500</c:v>
                      </c:pt>
                      <c:pt idx="39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'!$J$18:$J$57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-0.1084</c:v>
                      </c:pt>
                      <c:pt idx="1">
                        <c:v>-8.3399999999999988E-2</c:v>
                      </c:pt>
                      <c:pt idx="2">
                        <c:v>-5.8399999999999994E-2</c:v>
                      </c:pt>
                      <c:pt idx="3">
                        <c:v>-3.3399999999999985E-2</c:v>
                      </c:pt>
                      <c:pt idx="4">
                        <c:v>-8.3999999999999631E-3</c:v>
                      </c:pt>
                      <c:pt idx="5">
                        <c:v>1.6600000000000004E-2</c:v>
                      </c:pt>
                      <c:pt idx="6">
                        <c:v>4.1600000000000081E-2</c:v>
                      </c:pt>
                      <c:pt idx="7">
                        <c:v>6.6599999999999993E-2</c:v>
                      </c:pt>
                      <c:pt idx="8">
                        <c:v>9.1600000000000015E-2</c:v>
                      </c:pt>
                      <c:pt idx="9">
                        <c:v>0.11660000000000004</c:v>
                      </c:pt>
                      <c:pt idx="10">
                        <c:v>0.14159999999999995</c:v>
                      </c:pt>
                      <c:pt idx="11">
                        <c:v>0.16660000000000008</c:v>
                      </c:pt>
                      <c:pt idx="12">
                        <c:v>0.19159999999999999</c:v>
                      </c:pt>
                      <c:pt idx="13">
                        <c:v>0.21660000000000013</c:v>
                      </c:pt>
                      <c:pt idx="14">
                        <c:v>0.24160000000000004</c:v>
                      </c:pt>
                      <c:pt idx="15">
                        <c:v>0.26659999999999995</c:v>
                      </c:pt>
                      <c:pt idx="16">
                        <c:v>0.2916000000000003</c:v>
                      </c:pt>
                      <c:pt idx="17">
                        <c:v>0.31660000000000021</c:v>
                      </c:pt>
                      <c:pt idx="18">
                        <c:v>0.34159999999999968</c:v>
                      </c:pt>
                      <c:pt idx="19">
                        <c:v>0.36660000000000004</c:v>
                      </c:pt>
                      <c:pt idx="20">
                        <c:v>0.39160000000000039</c:v>
                      </c:pt>
                      <c:pt idx="21">
                        <c:v>0.41659999999999986</c:v>
                      </c:pt>
                      <c:pt idx="22">
                        <c:v>0.44160000000000021</c:v>
                      </c:pt>
                      <c:pt idx="23">
                        <c:v>0.46660000000000057</c:v>
                      </c:pt>
                      <c:pt idx="24">
                        <c:v>0.49160000000000004</c:v>
                      </c:pt>
                      <c:pt idx="25">
                        <c:v>0.51660000000000039</c:v>
                      </c:pt>
                      <c:pt idx="26">
                        <c:v>0.54160000000000075</c:v>
                      </c:pt>
                      <c:pt idx="27">
                        <c:v>0.56659999999999933</c:v>
                      </c:pt>
                      <c:pt idx="28">
                        <c:v>0.59159999999999968</c:v>
                      </c:pt>
                      <c:pt idx="29">
                        <c:v>0.61660000000000004</c:v>
                      </c:pt>
                      <c:pt idx="30">
                        <c:v>0.64160000000000039</c:v>
                      </c:pt>
                      <c:pt idx="31">
                        <c:v>0.66660000000000075</c:v>
                      </c:pt>
                      <c:pt idx="32">
                        <c:v>0.69159999999999933</c:v>
                      </c:pt>
                      <c:pt idx="33">
                        <c:v>0.71659999999999968</c:v>
                      </c:pt>
                      <c:pt idx="34">
                        <c:v>0.74160000000000004</c:v>
                      </c:pt>
                      <c:pt idx="35">
                        <c:v>0.76660000000000039</c:v>
                      </c:pt>
                      <c:pt idx="36">
                        <c:v>0.79159999999999897</c:v>
                      </c:pt>
                      <c:pt idx="37">
                        <c:v>0.8166000000000011</c:v>
                      </c:pt>
                      <c:pt idx="38">
                        <c:v>0.84159999999999968</c:v>
                      </c:pt>
                      <c:pt idx="39">
                        <c:v>0.86659999999999826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99-4ED0-96A9-0BE2FAE7E72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'+Delta Above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'!$B$18:$B$57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7500</c:v>
                      </c:pt>
                      <c:pt idx="3">
                        <c:v>10000</c:v>
                      </c:pt>
                      <c:pt idx="4">
                        <c:v>12500</c:v>
                      </c:pt>
                      <c:pt idx="5">
                        <c:v>15000</c:v>
                      </c:pt>
                      <c:pt idx="6">
                        <c:v>17500</c:v>
                      </c:pt>
                      <c:pt idx="7">
                        <c:v>20000</c:v>
                      </c:pt>
                      <c:pt idx="8">
                        <c:v>22500</c:v>
                      </c:pt>
                      <c:pt idx="9">
                        <c:v>25000</c:v>
                      </c:pt>
                      <c:pt idx="10">
                        <c:v>27500</c:v>
                      </c:pt>
                      <c:pt idx="11">
                        <c:v>30000</c:v>
                      </c:pt>
                      <c:pt idx="12">
                        <c:v>32500</c:v>
                      </c:pt>
                      <c:pt idx="13">
                        <c:v>35000</c:v>
                      </c:pt>
                      <c:pt idx="14">
                        <c:v>37500</c:v>
                      </c:pt>
                      <c:pt idx="15">
                        <c:v>40000</c:v>
                      </c:pt>
                      <c:pt idx="16">
                        <c:v>42500</c:v>
                      </c:pt>
                      <c:pt idx="17">
                        <c:v>45000</c:v>
                      </c:pt>
                      <c:pt idx="18">
                        <c:v>47500</c:v>
                      </c:pt>
                      <c:pt idx="19">
                        <c:v>50000</c:v>
                      </c:pt>
                      <c:pt idx="20">
                        <c:v>52500</c:v>
                      </c:pt>
                      <c:pt idx="21">
                        <c:v>55000</c:v>
                      </c:pt>
                      <c:pt idx="22">
                        <c:v>57500</c:v>
                      </c:pt>
                      <c:pt idx="23">
                        <c:v>60000</c:v>
                      </c:pt>
                      <c:pt idx="24">
                        <c:v>62500</c:v>
                      </c:pt>
                      <c:pt idx="25">
                        <c:v>65000</c:v>
                      </c:pt>
                      <c:pt idx="26">
                        <c:v>67500</c:v>
                      </c:pt>
                      <c:pt idx="27">
                        <c:v>70000</c:v>
                      </c:pt>
                      <c:pt idx="28">
                        <c:v>72500</c:v>
                      </c:pt>
                      <c:pt idx="29">
                        <c:v>75000</c:v>
                      </c:pt>
                      <c:pt idx="30">
                        <c:v>77500</c:v>
                      </c:pt>
                      <c:pt idx="31">
                        <c:v>80000</c:v>
                      </c:pt>
                      <c:pt idx="32">
                        <c:v>82500</c:v>
                      </c:pt>
                      <c:pt idx="33">
                        <c:v>85000</c:v>
                      </c:pt>
                      <c:pt idx="34">
                        <c:v>87500</c:v>
                      </c:pt>
                      <c:pt idx="35">
                        <c:v>90000</c:v>
                      </c:pt>
                      <c:pt idx="36">
                        <c:v>92500</c:v>
                      </c:pt>
                      <c:pt idx="37">
                        <c:v>95000</c:v>
                      </c:pt>
                      <c:pt idx="38">
                        <c:v>97500</c:v>
                      </c:pt>
                      <c:pt idx="39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'!$K$18:$K$57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-0.37390000000000001</c:v>
                      </c:pt>
                      <c:pt idx="1">
                        <c:v>-0.27389999999999998</c:v>
                      </c:pt>
                      <c:pt idx="2">
                        <c:v>-0.17389999999999994</c:v>
                      </c:pt>
                      <c:pt idx="3">
                        <c:v>-7.3899999999999966E-2</c:v>
                      </c:pt>
                      <c:pt idx="4">
                        <c:v>2.6100000000000012E-2</c:v>
                      </c:pt>
                      <c:pt idx="5">
                        <c:v>0.1261000000000001</c:v>
                      </c:pt>
                      <c:pt idx="6">
                        <c:v>0.22610000000000008</c:v>
                      </c:pt>
                      <c:pt idx="7">
                        <c:v>0.32610000000000006</c:v>
                      </c:pt>
                      <c:pt idx="8">
                        <c:v>0.42610000000000003</c:v>
                      </c:pt>
                      <c:pt idx="9">
                        <c:v>0.52610000000000001</c:v>
                      </c:pt>
                      <c:pt idx="10">
                        <c:v>0.6261000000000001</c:v>
                      </c:pt>
                      <c:pt idx="11">
                        <c:v>0.72610000000000019</c:v>
                      </c:pt>
                      <c:pt idx="12">
                        <c:v>0.82610000000000006</c:v>
                      </c:pt>
                      <c:pt idx="13">
                        <c:v>0.92610000000000015</c:v>
                      </c:pt>
                      <c:pt idx="14">
                        <c:v>1.0261000000000002</c:v>
                      </c:pt>
                      <c:pt idx="15">
                        <c:v>1.1261000000000001</c:v>
                      </c:pt>
                      <c:pt idx="16">
                        <c:v>1.2261000000000002</c:v>
                      </c:pt>
                      <c:pt idx="17">
                        <c:v>1.3261000000000001</c:v>
                      </c:pt>
                      <c:pt idx="18">
                        <c:v>1.4261000000000001</c:v>
                      </c:pt>
                      <c:pt idx="19">
                        <c:v>1.5261</c:v>
                      </c:pt>
                      <c:pt idx="20">
                        <c:v>1.6261000000000001</c:v>
                      </c:pt>
                      <c:pt idx="21">
                        <c:v>1.7261000000000002</c:v>
                      </c:pt>
                      <c:pt idx="22">
                        <c:v>1.8261000000000003</c:v>
                      </c:pt>
                      <c:pt idx="23">
                        <c:v>1.9261000000000004</c:v>
                      </c:pt>
                      <c:pt idx="24">
                        <c:v>2.0261</c:v>
                      </c:pt>
                      <c:pt idx="25">
                        <c:v>2.1261000000000001</c:v>
                      </c:pt>
                      <c:pt idx="26">
                        <c:v>2.2261000000000002</c:v>
                      </c:pt>
                      <c:pt idx="27">
                        <c:v>2.3261000000000003</c:v>
                      </c:pt>
                      <c:pt idx="28">
                        <c:v>2.4261000000000004</c:v>
                      </c:pt>
                      <c:pt idx="29">
                        <c:v>2.5261000000000005</c:v>
                      </c:pt>
                      <c:pt idx="30">
                        <c:v>2.6261000000000001</c:v>
                      </c:pt>
                      <c:pt idx="31">
                        <c:v>2.7261000000000002</c:v>
                      </c:pt>
                      <c:pt idx="32">
                        <c:v>2.8261000000000003</c:v>
                      </c:pt>
                      <c:pt idx="33">
                        <c:v>2.9261000000000008</c:v>
                      </c:pt>
                      <c:pt idx="34">
                        <c:v>3.0261000000000005</c:v>
                      </c:pt>
                      <c:pt idx="35">
                        <c:v>3.1261000000000001</c:v>
                      </c:pt>
                      <c:pt idx="36">
                        <c:v>3.2261000000000006</c:v>
                      </c:pt>
                      <c:pt idx="37">
                        <c:v>3.3261000000000003</c:v>
                      </c:pt>
                      <c:pt idx="38">
                        <c:v>3.4260999999999999</c:v>
                      </c:pt>
                      <c:pt idx="39">
                        <c:v>3.5260999999999996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99-4ED0-96A9-0BE2FAE7E72D}"/>
                  </c:ext>
                </c:extLst>
              </c15:ser>
            </c15:filteredScatterSeries>
          </c:ext>
        </c:extLst>
      </c:scatterChart>
      <c:valAx>
        <c:axId val="9250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3071"/>
        <c:crosses val="autoZero"/>
        <c:crossBetween val="midCat"/>
      </c:valAx>
      <c:valAx>
        <c:axId val="925003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0</xdr:row>
      <xdr:rowOff>76200</xdr:rowOff>
    </xdr:from>
    <xdr:to>
      <xdr:col>21</xdr:col>
      <xdr:colOff>466724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4EC02-A5EB-F8BA-5137-68D49A51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1A5B-47D8-4C2B-8B8F-3A32AC762BA4}">
  <dimension ref="A1:S57"/>
  <sheetViews>
    <sheetView tabSelected="1" workbookViewId="0">
      <selection activeCell="F19" sqref="F19"/>
    </sheetView>
  </sheetViews>
  <sheetFormatPr defaultRowHeight="15" x14ac:dyDescent="0.25"/>
  <cols>
    <col min="1" max="1" width="9.140625" style="1"/>
    <col min="2" max="2" width="14" style="1" customWidth="1"/>
    <col min="3" max="3" width="13.7109375" style="1" customWidth="1"/>
    <col min="4" max="4" width="11.28515625" style="1" customWidth="1"/>
    <col min="5" max="5" width="15.7109375" style="1" customWidth="1"/>
    <col min="6" max="6" width="15.42578125" style="1" customWidth="1"/>
    <col min="7" max="7" width="13.28515625" style="1" customWidth="1"/>
    <col min="8" max="8" width="9.140625" style="1"/>
    <col min="9" max="9" width="12.5703125" style="1" customWidth="1"/>
    <col min="10" max="10" width="11.28515625" style="1" customWidth="1"/>
    <col min="11" max="16384" width="9.140625" style="1"/>
  </cols>
  <sheetData>
    <row r="1" spans="1:11" x14ac:dyDescent="0.25">
      <c r="D1" s="1" t="s">
        <v>0</v>
      </c>
      <c r="E1" s="1" t="s">
        <v>1</v>
      </c>
      <c r="F1" s="5" t="s">
        <v>21</v>
      </c>
      <c r="G1" s="5"/>
    </row>
    <row r="2" spans="1:11" x14ac:dyDescent="0.25">
      <c r="A2" s="1" t="s">
        <v>8</v>
      </c>
      <c r="B2" s="1" t="s">
        <v>2</v>
      </c>
      <c r="C2" s="1" t="s">
        <v>9</v>
      </c>
      <c r="D2" s="1" t="s">
        <v>3</v>
      </c>
      <c r="E2" s="1" t="s">
        <v>3</v>
      </c>
      <c r="F2" s="1" t="s">
        <v>23</v>
      </c>
      <c r="G2" s="1" t="s">
        <v>22</v>
      </c>
    </row>
    <row r="3" spans="1:11" x14ac:dyDescent="0.25">
      <c r="A3" s="1">
        <f>B3^0</f>
        <v>1</v>
      </c>
      <c r="B3" s="1">
        <v>2500</v>
      </c>
      <c r="C3" s="1">
        <f>B3^2</f>
        <v>6250000</v>
      </c>
      <c r="D3" s="1">
        <v>0</v>
      </c>
      <c r="E3" s="1">
        <v>0</v>
      </c>
      <c r="F3" s="3">
        <f>$C$9*A18+ $C$10*B18 + $C$11 *C18</f>
        <v>0.12089999999999999</v>
      </c>
      <c r="G3" s="3">
        <v>0.38019999999999998</v>
      </c>
    </row>
    <row r="4" spans="1:11" x14ac:dyDescent="0.25">
      <c r="A4" s="1">
        <f t="shared" ref="A4:A6" si="0">B4^0</f>
        <v>1</v>
      </c>
      <c r="B4" s="1">
        <v>50000</v>
      </c>
      <c r="C4" s="1">
        <f t="shared" ref="C4:C6" si="1">B4^2</f>
        <v>2500000000</v>
      </c>
      <c r="D4" s="1">
        <v>4</v>
      </c>
      <c r="E4" s="1">
        <v>1</v>
      </c>
      <c r="F4" s="1">
        <v>4.6334</v>
      </c>
      <c r="G4" s="1">
        <v>0.97389999999999999</v>
      </c>
    </row>
    <row r="5" spans="1:11" x14ac:dyDescent="0.25">
      <c r="A5" s="1">
        <f t="shared" si="0"/>
        <v>1</v>
      </c>
      <c r="B5" s="1">
        <v>75000</v>
      </c>
      <c r="C5" s="1">
        <f t="shared" si="1"/>
        <v>5625000000</v>
      </c>
      <c r="D5" s="1">
        <v>9</v>
      </c>
      <c r="E5" s="1">
        <v>3</v>
      </c>
      <c r="F5" s="1">
        <v>10.6334</v>
      </c>
      <c r="G5" s="1">
        <v>3.0989</v>
      </c>
    </row>
    <row r="6" spans="1:11" x14ac:dyDescent="0.25">
      <c r="A6" s="1">
        <f t="shared" si="0"/>
        <v>1</v>
      </c>
      <c r="B6" s="1">
        <v>100000</v>
      </c>
      <c r="C6" s="1">
        <f t="shared" si="1"/>
        <v>10000000000</v>
      </c>
      <c r="D6" s="1">
        <v>16</v>
      </c>
      <c r="E6" s="1">
        <v>7</v>
      </c>
      <c r="F6" s="1">
        <v>19.133400000000002</v>
      </c>
      <c r="G6" s="1">
        <v>6.4739000000000004</v>
      </c>
    </row>
    <row r="9" spans="1:11" x14ac:dyDescent="0.25">
      <c r="B9" s="1" t="s">
        <v>11</v>
      </c>
      <c r="C9" s="1">
        <v>0.13339999999999999</v>
      </c>
      <c r="E9" s="1" t="s">
        <v>14</v>
      </c>
      <c r="F9" s="1">
        <v>0.47389999999999999</v>
      </c>
    </row>
    <row r="10" spans="1:11" x14ac:dyDescent="0.25">
      <c r="A10" s="1" t="s">
        <v>10</v>
      </c>
      <c r="B10" s="1" t="s">
        <v>12</v>
      </c>
      <c r="C10" s="4">
        <v>-1.0000000000000001E-5</v>
      </c>
      <c r="E10" s="1" t="s">
        <v>15</v>
      </c>
      <c r="F10" s="4">
        <v>-4.0000000000000003E-5</v>
      </c>
    </row>
    <row r="11" spans="1:11" x14ac:dyDescent="0.25">
      <c r="B11" s="1" t="s">
        <v>13</v>
      </c>
      <c r="C11" s="4">
        <v>2.0000000000000001E-9</v>
      </c>
      <c r="E11" s="1" t="s">
        <v>16</v>
      </c>
      <c r="F11" s="4">
        <v>1.0000000000000001E-9</v>
      </c>
    </row>
    <row r="13" spans="1:11" x14ac:dyDescent="0.25">
      <c r="B13" s="1" t="s">
        <v>17</v>
      </c>
    </row>
    <row r="16" spans="1:11" x14ac:dyDescent="0.25">
      <c r="D16" s="1" t="s">
        <v>0</v>
      </c>
      <c r="E16" s="1" t="s">
        <v>1</v>
      </c>
      <c r="F16" s="1" t="s">
        <v>18</v>
      </c>
      <c r="H16" s="1" t="s">
        <v>21</v>
      </c>
      <c r="J16" s="2" t="s">
        <v>24</v>
      </c>
      <c r="K16" s="2"/>
    </row>
    <row r="17" spans="1:19" x14ac:dyDescent="0.25">
      <c r="A17" s="1" t="s">
        <v>8</v>
      </c>
      <c r="B17" s="1" t="s">
        <v>2</v>
      </c>
      <c r="C17" s="1" t="s">
        <v>9</v>
      </c>
      <c r="D17" s="1" t="s">
        <v>3</v>
      </c>
      <c r="E17" s="1" t="s">
        <v>3</v>
      </c>
      <c r="F17" s="1" t="s">
        <v>19</v>
      </c>
      <c r="G17" s="1" t="s">
        <v>20</v>
      </c>
      <c r="H17" s="1" t="s">
        <v>23</v>
      </c>
      <c r="I17" s="1" t="s">
        <v>22</v>
      </c>
      <c r="J17" s="1" t="s">
        <v>23</v>
      </c>
      <c r="K17" s="1" t="s">
        <v>22</v>
      </c>
    </row>
    <row r="18" spans="1:19" x14ac:dyDescent="0.25">
      <c r="A18" s="1">
        <f>B18^0</f>
        <v>1</v>
      </c>
      <c r="B18" s="1">
        <v>2500</v>
      </c>
      <c r="C18" s="1">
        <f>B18^2</f>
        <v>6250000</v>
      </c>
      <c r="D18" s="1">
        <v>0</v>
      </c>
      <c r="E18" s="1">
        <v>0</v>
      </c>
      <c r="F18" s="3">
        <f>C18*$C$11</f>
        <v>1.2500000000000001E-2</v>
      </c>
      <c r="G18" s="3">
        <f>C18*$F$11</f>
        <v>6.2500000000000003E-3</v>
      </c>
      <c r="H18" s="3">
        <f>$C$9*A18+ $C$10*B18 + $C$11 *C18</f>
        <v>0.12089999999999999</v>
      </c>
      <c r="I18" s="3">
        <f>$F$9*A18+ $F$10*B18 + $F$11 *C18</f>
        <v>0.38014999999999999</v>
      </c>
      <c r="J18" s="3">
        <f>F18-H18</f>
        <v>-0.1084</v>
      </c>
      <c r="K18" s="3">
        <f>G18-I18</f>
        <v>-0.37390000000000001</v>
      </c>
    </row>
    <row r="19" spans="1:19" x14ac:dyDescent="0.25">
      <c r="A19" s="1">
        <f t="shared" ref="A19:A57" si="2">B19^0</f>
        <v>1</v>
      </c>
      <c r="B19" s="1">
        <v>5000</v>
      </c>
      <c r="C19" s="1">
        <f t="shared" ref="C19:C57" si="3">B19^2</f>
        <v>25000000</v>
      </c>
      <c r="D19" s="1">
        <v>0</v>
      </c>
      <c r="E19" s="1">
        <v>0</v>
      </c>
      <c r="F19" s="3">
        <f t="shared" ref="F19:F57" si="4">C19*$C$11</f>
        <v>0.05</v>
      </c>
      <c r="G19" s="3">
        <f t="shared" ref="G19:G57" si="5">C19*$F$11</f>
        <v>2.5000000000000001E-2</v>
      </c>
      <c r="H19" s="3">
        <f t="shared" ref="H19:H57" si="6">$C$9*A19+ $C$10*B19 + $C$11 *C19</f>
        <v>0.13339999999999999</v>
      </c>
      <c r="I19" s="3">
        <f t="shared" ref="I19:I57" si="7">$F$9*A19+ $F$10*B19 + $F$11 *C19</f>
        <v>0.2989</v>
      </c>
      <c r="J19" s="3">
        <f t="shared" ref="J19:J57" si="8">F19-H19</f>
        <v>-8.3399999999999988E-2</v>
      </c>
      <c r="K19" s="3">
        <f t="shared" ref="K19:K57" si="9">G19-I19</f>
        <v>-0.27389999999999998</v>
      </c>
    </row>
    <row r="20" spans="1:19" x14ac:dyDescent="0.25">
      <c r="A20" s="1">
        <f t="shared" si="2"/>
        <v>1</v>
      </c>
      <c r="B20" s="1">
        <v>7500</v>
      </c>
      <c r="C20" s="1">
        <f t="shared" si="3"/>
        <v>56250000</v>
      </c>
      <c r="D20" s="1">
        <v>0</v>
      </c>
      <c r="E20" s="1">
        <v>0</v>
      </c>
      <c r="F20" s="3">
        <f t="shared" si="4"/>
        <v>0.1125</v>
      </c>
      <c r="G20" s="3">
        <f t="shared" si="5"/>
        <v>5.6250000000000001E-2</v>
      </c>
      <c r="H20" s="3">
        <f t="shared" si="6"/>
        <v>0.1709</v>
      </c>
      <c r="I20" s="3">
        <f t="shared" si="7"/>
        <v>0.23014999999999994</v>
      </c>
      <c r="J20" s="3">
        <f t="shared" si="8"/>
        <v>-5.8399999999999994E-2</v>
      </c>
      <c r="K20" s="3">
        <f t="shared" si="9"/>
        <v>-0.17389999999999994</v>
      </c>
    </row>
    <row r="21" spans="1:19" x14ac:dyDescent="0.25">
      <c r="A21" s="1">
        <f t="shared" si="2"/>
        <v>1</v>
      </c>
      <c r="B21" s="1">
        <v>10000</v>
      </c>
      <c r="C21" s="1">
        <f t="shared" si="3"/>
        <v>100000000</v>
      </c>
      <c r="D21" s="1">
        <v>0</v>
      </c>
      <c r="E21" s="1">
        <v>0</v>
      </c>
      <c r="F21" s="3">
        <f t="shared" si="4"/>
        <v>0.2</v>
      </c>
      <c r="G21" s="3">
        <f t="shared" si="5"/>
        <v>0.1</v>
      </c>
      <c r="H21" s="3">
        <f t="shared" si="6"/>
        <v>0.2334</v>
      </c>
      <c r="I21" s="3">
        <f t="shared" si="7"/>
        <v>0.17389999999999997</v>
      </c>
      <c r="J21" s="3">
        <f t="shared" si="8"/>
        <v>-3.3399999999999985E-2</v>
      </c>
      <c r="K21" s="3">
        <f t="shared" si="9"/>
        <v>-7.3899999999999966E-2</v>
      </c>
    </row>
    <row r="22" spans="1:19" x14ac:dyDescent="0.25">
      <c r="A22" s="1">
        <f t="shared" si="2"/>
        <v>1</v>
      </c>
      <c r="B22" s="1">
        <v>12500</v>
      </c>
      <c r="C22" s="1">
        <f t="shared" si="3"/>
        <v>156250000</v>
      </c>
      <c r="D22" s="1">
        <v>0</v>
      </c>
      <c r="E22" s="1">
        <v>0</v>
      </c>
      <c r="F22" s="3">
        <f t="shared" si="4"/>
        <v>0.3125</v>
      </c>
      <c r="G22" s="3">
        <f t="shared" si="5"/>
        <v>0.15625</v>
      </c>
      <c r="H22" s="3">
        <f t="shared" si="6"/>
        <v>0.32089999999999996</v>
      </c>
      <c r="I22" s="3">
        <f t="shared" si="7"/>
        <v>0.13014999999999999</v>
      </c>
      <c r="J22" s="3">
        <f t="shared" si="8"/>
        <v>-8.3999999999999631E-3</v>
      </c>
      <c r="K22" s="3">
        <f t="shared" si="9"/>
        <v>2.6100000000000012E-2</v>
      </c>
    </row>
    <row r="23" spans="1:19" x14ac:dyDescent="0.25">
      <c r="A23" s="1">
        <f t="shared" si="2"/>
        <v>1</v>
      </c>
      <c r="B23" s="1">
        <v>15000</v>
      </c>
      <c r="C23" s="1">
        <f t="shared" si="3"/>
        <v>225000000</v>
      </c>
      <c r="D23" s="1">
        <v>1</v>
      </c>
      <c r="E23" s="1">
        <v>0</v>
      </c>
      <c r="F23" s="3">
        <f t="shared" si="4"/>
        <v>0.45</v>
      </c>
      <c r="G23" s="3">
        <f t="shared" si="5"/>
        <v>0.22500000000000001</v>
      </c>
      <c r="H23" s="3">
        <f t="shared" si="6"/>
        <v>0.43340000000000001</v>
      </c>
      <c r="I23" s="3">
        <f t="shared" si="7"/>
        <v>9.8899999999999905E-2</v>
      </c>
      <c r="J23" s="3">
        <f t="shared" si="8"/>
        <v>1.6600000000000004E-2</v>
      </c>
      <c r="K23" s="3">
        <f t="shared" si="9"/>
        <v>0.1261000000000001</v>
      </c>
    </row>
    <row r="24" spans="1:19" x14ac:dyDescent="0.25">
      <c r="A24" s="1">
        <f t="shared" si="2"/>
        <v>1</v>
      </c>
      <c r="B24" s="1">
        <v>17500</v>
      </c>
      <c r="C24" s="1">
        <f t="shared" si="3"/>
        <v>306250000</v>
      </c>
      <c r="D24" s="1">
        <v>0</v>
      </c>
      <c r="E24" s="1">
        <v>0</v>
      </c>
      <c r="F24" s="3">
        <f t="shared" si="4"/>
        <v>0.61250000000000004</v>
      </c>
      <c r="G24" s="3">
        <f t="shared" si="5"/>
        <v>0.30625000000000002</v>
      </c>
      <c r="H24" s="3">
        <f t="shared" si="6"/>
        <v>0.57089999999999996</v>
      </c>
      <c r="I24" s="3">
        <f t="shared" si="7"/>
        <v>8.0149999999999944E-2</v>
      </c>
      <c r="J24" s="3">
        <f t="shared" si="8"/>
        <v>4.1600000000000081E-2</v>
      </c>
      <c r="K24" s="3">
        <f t="shared" si="9"/>
        <v>0.22610000000000008</v>
      </c>
    </row>
    <row r="25" spans="1:19" x14ac:dyDescent="0.25">
      <c r="A25" s="1">
        <f t="shared" si="2"/>
        <v>1</v>
      </c>
      <c r="B25" s="1">
        <v>20000</v>
      </c>
      <c r="C25" s="1">
        <f t="shared" si="3"/>
        <v>400000000</v>
      </c>
      <c r="D25" s="1">
        <v>1</v>
      </c>
      <c r="E25" s="1">
        <v>0</v>
      </c>
      <c r="F25" s="3">
        <f t="shared" si="4"/>
        <v>0.8</v>
      </c>
      <c r="G25" s="3">
        <f t="shared" si="5"/>
        <v>0.4</v>
      </c>
      <c r="H25" s="3">
        <f t="shared" si="6"/>
        <v>0.73340000000000005</v>
      </c>
      <c r="I25" s="3">
        <f t="shared" si="7"/>
        <v>7.3899999999999966E-2</v>
      </c>
      <c r="J25" s="3">
        <f t="shared" si="8"/>
        <v>6.6599999999999993E-2</v>
      </c>
      <c r="K25" s="3">
        <f t="shared" si="9"/>
        <v>0.32610000000000006</v>
      </c>
    </row>
    <row r="26" spans="1:19" x14ac:dyDescent="0.25">
      <c r="A26" s="1">
        <f t="shared" si="2"/>
        <v>1</v>
      </c>
      <c r="B26" s="1">
        <v>22500</v>
      </c>
      <c r="C26" s="1">
        <f t="shared" si="3"/>
        <v>506250000</v>
      </c>
      <c r="D26" s="1">
        <v>1</v>
      </c>
      <c r="E26" s="1">
        <v>1</v>
      </c>
      <c r="F26" s="3">
        <f t="shared" si="4"/>
        <v>1.0125</v>
      </c>
      <c r="G26" s="3">
        <f t="shared" si="5"/>
        <v>0.50624999999999998</v>
      </c>
      <c r="H26" s="3">
        <f t="shared" si="6"/>
        <v>0.92089999999999994</v>
      </c>
      <c r="I26" s="3">
        <f t="shared" si="7"/>
        <v>8.0149999999999944E-2</v>
      </c>
      <c r="J26" s="3">
        <f t="shared" si="8"/>
        <v>9.1600000000000015E-2</v>
      </c>
      <c r="K26" s="3">
        <f t="shared" si="9"/>
        <v>0.42610000000000003</v>
      </c>
    </row>
    <row r="27" spans="1:19" x14ac:dyDescent="0.25">
      <c r="A27" s="1">
        <f t="shared" si="2"/>
        <v>1</v>
      </c>
      <c r="B27" s="1">
        <v>25000</v>
      </c>
      <c r="C27" s="1">
        <f t="shared" si="3"/>
        <v>625000000</v>
      </c>
      <c r="D27" s="1">
        <v>1</v>
      </c>
      <c r="E27" s="1">
        <v>0</v>
      </c>
      <c r="F27" s="3">
        <f t="shared" si="4"/>
        <v>1.25</v>
      </c>
      <c r="G27" s="3">
        <f t="shared" si="5"/>
        <v>0.625</v>
      </c>
      <c r="H27" s="3">
        <f t="shared" si="6"/>
        <v>1.1334</v>
      </c>
      <c r="I27" s="3">
        <f t="shared" si="7"/>
        <v>9.8899999999999988E-2</v>
      </c>
      <c r="J27" s="3">
        <f t="shared" si="8"/>
        <v>0.11660000000000004</v>
      </c>
      <c r="K27" s="3">
        <f t="shared" si="9"/>
        <v>0.52610000000000001</v>
      </c>
      <c r="S27" s="1" t="s">
        <v>4</v>
      </c>
    </row>
    <row r="28" spans="1:19" x14ac:dyDescent="0.25">
      <c r="A28" s="1">
        <f t="shared" si="2"/>
        <v>1</v>
      </c>
      <c r="B28" s="1">
        <v>27500</v>
      </c>
      <c r="C28" s="1">
        <f t="shared" si="3"/>
        <v>756250000</v>
      </c>
      <c r="D28" s="1">
        <v>1</v>
      </c>
      <c r="E28" s="1">
        <v>0</v>
      </c>
      <c r="F28" s="3">
        <f t="shared" si="4"/>
        <v>1.5125000000000002</v>
      </c>
      <c r="G28" s="3">
        <f t="shared" si="5"/>
        <v>0.75625000000000009</v>
      </c>
      <c r="H28" s="3">
        <f t="shared" si="6"/>
        <v>1.3709000000000002</v>
      </c>
      <c r="I28" s="3">
        <f t="shared" si="7"/>
        <v>0.13014999999999999</v>
      </c>
      <c r="J28" s="3">
        <f t="shared" si="8"/>
        <v>0.14159999999999995</v>
      </c>
      <c r="K28" s="3">
        <f t="shared" si="9"/>
        <v>0.6261000000000001</v>
      </c>
      <c r="S28" s="1" t="s">
        <v>5</v>
      </c>
    </row>
    <row r="29" spans="1:19" x14ac:dyDescent="0.25">
      <c r="A29" s="1">
        <f t="shared" si="2"/>
        <v>1</v>
      </c>
      <c r="B29" s="1">
        <v>30000</v>
      </c>
      <c r="C29" s="1">
        <f t="shared" si="3"/>
        <v>900000000</v>
      </c>
      <c r="D29" s="1">
        <v>1</v>
      </c>
      <c r="E29" s="1">
        <v>1</v>
      </c>
      <c r="F29" s="3">
        <f t="shared" si="4"/>
        <v>1.8</v>
      </c>
      <c r="G29" s="3">
        <f t="shared" si="5"/>
        <v>0.9</v>
      </c>
      <c r="H29" s="3">
        <f t="shared" si="6"/>
        <v>1.6334</v>
      </c>
      <c r="I29" s="3">
        <f t="shared" si="7"/>
        <v>0.17389999999999983</v>
      </c>
      <c r="J29" s="3">
        <f t="shared" si="8"/>
        <v>0.16660000000000008</v>
      </c>
      <c r="K29" s="3">
        <f t="shared" si="9"/>
        <v>0.72610000000000019</v>
      </c>
      <c r="S29" s="1" t="s">
        <v>6</v>
      </c>
    </row>
    <row r="30" spans="1:19" x14ac:dyDescent="0.25">
      <c r="A30" s="1">
        <f t="shared" si="2"/>
        <v>1</v>
      </c>
      <c r="B30" s="1">
        <v>32500</v>
      </c>
      <c r="C30" s="1">
        <f t="shared" si="3"/>
        <v>1056250000</v>
      </c>
      <c r="D30" s="1">
        <v>2</v>
      </c>
      <c r="E30" s="1">
        <v>0</v>
      </c>
      <c r="F30" s="3">
        <f t="shared" si="4"/>
        <v>2.1125000000000003</v>
      </c>
      <c r="G30" s="3">
        <f t="shared" si="5"/>
        <v>1.0562500000000001</v>
      </c>
      <c r="H30" s="3">
        <f t="shared" si="6"/>
        <v>1.9209000000000003</v>
      </c>
      <c r="I30" s="3">
        <f t="shared" si="7"/>
        <v>0.23015000000000008</v>
      </c>
      <c r="J30" s="3">
        <f t="shared" si="8"/>
        <v>0.19159999999999999</v>
      </c>
      <c r="K30" s="3">
        <f t="shared" si="9"/>
        <v>0.82610000000000006</v>
      </c>
      <c r="S30" s="1" t="s">
        <v>7</v>
      </c>
    </row>
    <row r="31" spans="1:19" x14ac:dyDescent="0.25">
      <c r="A31" s="1">
        <f t="shared" si="2"/>
        <v>1</v>
      </c>
      <c r="B31" s="1">
        <v>35000</v>
      </c>
      <c r="C31" s="1">
        <f t="shared" si="3"/>
        <v>1225000000</v>
      </c>
      <c r="D31" s="1">
        <v>2</v>
      </c>
      <c r="E31" s="1">
        <v>1</v>
      </c>
      <c r="F31" s="3">
        <f t="shared" si="4"/>
        <v>2.4500000000000002</v>
      </c>
      <c r="G31" s="3">
        <f t="shared" si="5"/>
        <v>1.2250000000000001</v>
      </c>
      <c r="H31" s="3">
        <f t="shared" si="6"/>
        <v>2.2334000000000001</v>
      </c>
      <c r="I31" s="3">
        <f t="shared" si="7"/>
        <v>0.29889999999999994</v>
      </c>
      <c r="J31" s="3">
        <f t="shared" si="8"/>
        <v>0.21660000000000013</v>
      </c>
      <c r="K31" s="3">
        <f t="shared" si="9"/>
        <v>0.92610000000000015</v>
      </c>
    </row>
    <row r="32" spans="1:19" x14ac:dyDescent="0.25">
      <c r="A32" s="1">
        <f t="shared" si="2"/>
        <v>1</v>
      </c>
      <c r="B32" s="1">
        <v>37500</v>
      </c>
      <c r="C32" s="1">
        <f t="shared" si="3"/>
        <v>1406250000</v>
      </c>
      <c r="D32" s="1">
        <v>2</v>
      </c>
      <c r="E32" s="1">
        <v>0</v>
      </c>
      <c r="F32" s="3">
        <f t="shared" si="4"/>
        <v>2.8125</v>
      </c>
      <c r="G32" s="3">
        <f t="shared" si="5"/>
        <v>1.40625</v>
      </c>
      <c r="H32" s="3">
        <f t="shared" si="6"/>
        <v>2.5709</v>
      </c>
      <c r="I32" s="3">
        <f t="shared" si="7"/>
        <v>0.38014999999999977</v>
      </c>
      <c r="J32" s="3">
        <f t="shared" si="8"/>
        <v>0.24160000000000004</v>
      </c>
      <c r="K32" s="3">
        <f t="shared" si="9"/>
        <v>1.0261000000000002</v>
      </c>
    </row>
    <row r="33" spans="1:11" x14ac:dyDescent="0.25">
      <c r="A33" s="1">
        <f t="shared" si="2"/>
        <v>1</v>
      </c>
      <c r="B33" s="1">
        <v>40000</v>
      </c>
      <c r="C33" s="1">
        <f t="shared" si="3"/>
        <v>1600000000</v>
      </c>
      <c r="D33" s="1">
        <v>3</v>
      </c>
      <c r="E33" s="1">
        <v>1</v>
      </c>
      <c r="F33" s="3">
        <f t="shared" si="4"/>
        <v>3.2</v>
      </c>
      <c r="G33" s="3">
        <f t="shared" si="5"/>
        <v>1.6</v>
      </c>
      <c r="H33" s="3">
        <f t="shared" si="6"/>
        <v>2.9334000000000002</v>
      </c>
      <c r="I33" s="3">
        <f t="shared" si="7"/>
        <v>0.47389999999999999</v>
      </c>
      <c r="J33" s="3">
        <f t="shared" si="8"/>
        <v>0.26659999999999995</v>
      </c>
      <c r="K33" s="3">
        <f t="shared" si="9"/>
        <v>1.1261000000000001</v>
      </c>
    </row>
    <row r="34" spans="1:11" x14ac:dyDescent="0.25">
      <c r="A34" s="1">
        <f t="shared" si="2"/>
        <v>1</v>
      </c>
      <c r="B34" s="1">
        <v>42500</v>
      </c>
      <c r="C34" s="1">
        <f t="shared" si="3"/>
        <v>1806250000</v>
      </c>
      <c r="D34" s="1">
        <v>2</v>
      </c>
      <c r="E34" s="1">
        <v>1</v>
      </c>
      <c r="F34" s="3">
        <f t="shared" si="4"/>
        <v>3.6125000000000003</v>
      </c>
      <c r="G34" s="3">
        <f t="shared" si="5"/>
        <v>1.8062500000000001</v>
      </c>
      <c r="H34" s="3">
        <f t="shared" si="6"/>
        <v>3.3209</v>
      </c>
      <c r="I34" s="3">
        <f t="shared" si="7"/>
        <v>0.58014999999999994</v>
      </c>
      <c r="J34" s="3">
        <f t="shared" si="8"/>
        <v>0.2916000000000003</v>
      </c>
      <c r="K34" s="3">
        <f t="shared" si="9"/>
        <v>1.2261000000000002</v>
      </c>
    </row>
    <row r="35" spans="1:11" x14ac:dyDescent="0.25">
      <c r="A35" s="1">
        <f t="shared" si="2"/>
        <v>1</v>
      </c>
      <c r="B35" s="1">
        <v>45000</v>
      </c>
      <c r="C35" s="1">
        <f t="shared" si="3"/>
        <v>2025000000</v>
      </c>
      <c r="D35" s="1">
        <v>4</v>
      </c>
      <c r="E35" s="1">
        <v>1</v>
      </c>
      <c r="F35" s="3">
        <f t="shared" si="4"/>
        <v>4.05</v>
      </c>
      <c r="G35" s="3">
        <f t="shared" si="5"/>
        <v>2.0249999999999999</v>
      </c>
      <c r="H35" s="3">
        <f t="shared" si="6"/>
        <v>3.7333999999999996</v>
      </c>
      <c r="I35" s="3">
        <f t="shared" si="7"/>
        <v>0.69889999999999985</v>
      </c>
      <c r="J35" s="3">
        <f t="shared" si="8"/>
        <v>0.31660000000000021</v>
      </c>
      <c r="K35" s="3">
        <f t="shared" si="9"/>
        <v>1.3261000000000001</v>
      </c>
    </row>
    <row r="36" spans="1:11" x14ac:dyDescent="0.25">
      <c r="A36" s="1">
        <f t="shared" si="2"/>
        <v>1</v>
      </c>
      <c r="B36" s="1">
        <v>47500</v>
      </c>
      <c r="C36" s="1">
        <f t="shared" si="3"/>
        <v>2256250000</v>
      </c>
      <c r="D36" s="1">
        <v>3</v>
      </c>
      <c r="E36" s="1">
        <v>1</v>
      </c>
      <c r="F36" s="3">
        <f t="shared" si="4"/>
        <v>4.5125000000000002</v>
      </c>
      <c r="G36" s="3">
        <f t="shared" si="5"/>
        <v>2.2562500000000001</v>
      </c>
      <c r="H36" s="3">
        <f t="shared" si="6"/>
        <v>4.1709000000000005</v>
      </c>
      <c r="I36" s="3">
        <f t="shared" si="7"/>
        <v>0.83014999999999994</v>
      </c>
      <c r="J36" s="3">
        <f t="shared" si="8"/>
        <v>0.34159999999999968</v>
      </c>
      <c r="K36" s="3">
        <f t="shared" si="9"/>
        <v>1.4261000000000001</v>
      </c>
    </row>
    <row r="37" spans="1:11" x14ac:dyDescent="0.25">
      <c r="A37" s="1">
        <f t="shared" si="2"/>
        <v>1</v>
      </c>
      <c r="B37" s="1">
        <v>50000</v>
      </c>
      <c r="C37" s="1">
        <f t="shared" si="3"/>
        <v>2500000000</v>
      </c>
      <c r="D37" s="1">
        <v>4</v>
      </c>
      <c r="E37" s="1">
        <v>1</v>
      </c>
      <c r="F37" s="3">
        <f t="shared" si="4"/>
        <v>5</v>
      </c>
      <c r="G37" s="3">
        <f t="shared" si="5"/>
        <v>2.5</v>
      </c>
      <c r="H37" s="3">
        <f t="shared" si="6"/>
        <v>4.6334</v>
      </c>
      <c r="I37" s="3">
        <f t="shared" si="7"/>
        <v>0.97389999999999999</v>
      </c>
      <c r="J37" s="3">
        <f t="shared" si="8"/>
        <v>0.36660000000000004</v>
      </c>
      <c r="K37" s="3">
        <f t="shared" si="9"/>
        <v>1.5261</v>
      </c>
    </row>
    <row r="38" spans="1:11" x14ac:dyDescent="0.25">
      <c r="A38" s="1">
        <f t="shared" si="2"/>
        <v>1</v>
      </c>
      <c r="B38" s="1">
        <v>52500</v>
      </c>
      <c r="C38" s="1">
        <f t="shared" si="3"/>
        <v>2756250000</v>
      </c>
      <c r="D38" s="1">
        <v>5</v>
      </c>
      <c r="E38" s="1">
        <v>1</v>
      </c>
      <c r="F38" s="3">
        <f t="shared" si="4"/>
        <v>5.5125000000000002</v>
      </c>
      <c r="G38" s="3">
        <f t="shared" si="5"/>
        <v>2.7562500000000001</v>
      </c>
      <c r="H38" s="3">
        <f t="shared" si="6"/>
        <v>5.1208999999999998</v>
      </c>
      <c r="I38" s="3">
        <f t="shared" si="7"/>
        <v>1.13015</v>
      </c>
      <c r="J38" s="3">
        <f t="shared" si="8"/>
        <v>0.39160000000000039</v>
      </c>
      <c r="K38" s="3">
        <f t="shared" si="9"/>
        <v>1.6261000000000001</v>
      </c>
    </row>
    <row r="39" spans="1:11" x14ac:dyDescent="0.25">
      <c r="A39" s="1">
        <f t="shared" si="2"/>
        <v>1</v>
      </c>
      <c r="B39" s="1">
        <v>55000</v>
      </c>
      <c r="C39" s="1">
        <f t="shared" si="3"/>
        <v>3025000000</v>
      </c>
      <c r="D39" s="1">
        <v>4</v>
      </c>
      <c r="E39" s="1">
        <v>2</v>
      </c>
      <c r="F39" s="3">
        <f t="shared" si="4"/>
        <v>6.0500000000000007</v>
      </c>
      <c r="G39" s="3">
        <f t="shared" si="5"/>
        <v>3.0250000000000004</v>
      </c>
      <c r="H39" s="3">
        <f t="shared" si="6"/>
        <v>5.6334000000000009</v>
      </c>
      <c r="I39" s="3">
        <f t="shared" si="7"/>
        <v>1.2989000000000002</v>
      </c>
      <c r="J39" s="3">
        <f t="shared" si="8"/>
        <v>0.41659999999999986</v>
      </c>
      <c r="K39" s="3">
        <f t="shared" si="9"/>
        <v>1.7261000000000002</v>
      </c>
    </row>
    <row r="40" spans="1:11" x14ac:dyDescent="0.25">
      <c r="A40" s="1">
        <f t="shared" si="2"/>
        <v>1</v>
      </c>
      <c r="B40" s="1">
        <v>57500</v>
      </c>
      <c r="C40" s="1">
        <f t="shared" si="3"/>
        <v>3306250000</v>
      </c>
      <c r="D40" s="1">
        <v>6</v>
      </c>
      <c r="E40" s="1">
        <v>1</v>
      </c>
      <c r="F40" s="3">
        <f t="shared" si="4"/>
        <v>6.6125000000000007</v>
      </c>
      <c r="G40" s="3">
        <f t="shared" si="5"/>
        <v>3.3062500000000004</v>
      </c>
      <c r="H40" s="3">
        <f t="shared" si="6"/>
        <v>6.1709000000000005</v>
      </c>
      <c r="I40" s="3">
        <f t="shared" si="7"/>
        <v>1.4801500000000001</v>
      </c>
      <c r="J40" s="3">
        <f t="shared" si="8"/>
        <v>0.44160000000000021</v>
      </c>
      <c r="K40" s="3">
        <f t="shared" si="9"/>
        <v>1.8261000000000003</v>
      </c>
    </row>
    <row r="41" spans="1:11" x14ac:dyDescent="0.25">
      <c r="A41" s="1">
        <f t="shared" si="2"/>
        <v>1</v>
      </c>
      <c r="B41" s="1">
        <v>60000</v>
      </c>
      <c r="C41" s="1">
        <f t="shared" si="3"/>
        <v>3600000000</v>
      </c>
      <c r="D41" s="1">
        <v>5</v>
      </c>
      <c r="E41" s="1">
        <v>2</v>
      </c>
      <c r="F41" s="3">
        <f t="shared" si="4"/>
        <v>7.2</v>
      </c>
      <c r="G41" s="3">
        <f t="shared" si="5"/>
        <v>3.6</v>
      </c>
      <c r="H41" s="3">
        <f t="shared" si="6"/>
        <v>6.7333999999999996</v>
      </c>
      <c r="I41" s="3">
        <f t="shared" si="7"/>
        <v>1.6738999999999997</v>
      </c>
      <c r="J41" s="3">
        <f t="shared" si="8"/>
        <v>0.46660000000000057</v>
      </c>
      <c r="K41" s="3">
        <f t="shared" si="9"/>
        <v>1.9261000000000004</v>
      </c>
    </row>
    <row r="42" spans="1:11" x14ac:dyDescent="0.25">
      <c r="A42" s="1">
        <f t="shared" si="2"/>
        <v>1</v>
      </c>
      <c r="B42" s="1">
        <v>62500</v>
      </c>
      <c r="C42" s="1">
        <f t="shared" si="3"/>
        <v>3906250000</v>
      </c>
      <c r="D42" s="1">
        <v>6</v>
      </c>
      <c r="E42" s="1">
        <v>2</v>
      </c>
      <c r="F42" s="3">
        <f t="shared" si="4"/>
        <v>7.8125000000000009</v>
      </c>
      <c r="G42" s="3">
        <f t="shared" si="5"/>
        <v>3.9062500000000004</v>
      </c>
      <c r="H42" s="3">
        <f t="shared" si="6"/>
        <v>7.3209000000000009</v>
      </c>
      <c r="I42" s="3">
        <f t="shared" si="7"/>
        <v>1.8801500000000004</v>
      </c>
      <c r="J42" s="3">
        <f t="shared" si="8"/>
        <v>0.49160000000000004</v>
      </c>
      <c r="K42" s="3">
        <f t="shared" si="9"/>
        <v>2.0261</v>
      </c>
    </row>
    <row r="43" spans="1:11" x14ac:dyDescent="0.25">
      <c r="A43" s="1">
        <f t="shared" si="2"/>
        <v>1</v>
      </c>
      <c r="B43" s="1">
        <v>65000</v>
      </c>
      <c r="C43" s="1">
        <f t="shared" si="3"/>
        <v>4225000000</v>
      </c>
      <c r="D43" s="1">
        <v>7</v>
      </c>
      <c r="E43" s="1">
        <v>2</v>
      </c>
      <c r="F43" s="3">
        <f t="shared" si="4"/>
        <v>8.4500000000000011</v>
      </c>
      <c r="G43" s="3">
        <f t="shared" si="5"/>
        <v>4.2250000000000005</v>
      </c>
      <c r="H43" s="3">
        <f t="shared" si="6"/>
        <v>7.9334000000000007</v>
      </c>
      <c r="I43" s="3">
        <f t="shared" si="7"/>
        <v>2.0989000000000004</v>
      </c>
      <c r="J43" s="3">
        <f t="shared" si="8"/>
        <v>0.51660000000000039</v>
      </c>
      <c r="K43" s="3">
        <f t="shared" si="9"/>
        <v>2.1261000000000001</v>
      </c>
    </row>
    <row r="44" spans="1:11" x14ac:dyDescent="0.25">
      <c r="A44" s="1">
        <f t="shared" si="2"/>
        <v>1</v>
      </c>
      <c r="B44" s="1">
        <v>67500</v>
      </c>
      <c r="C44" s="1">
        <f t="shared" si="3"/>
        <v>4556250000</v>
      </c>
      <c r="D44" s="1">
        <v>7</v>
      </c>
      <c r="E44" s="1">
        <v>2</v>
      </c>
      <c r="F44" s="3">
        <f t="shared" si="4"/>
        <v>9.1125000000000007</v>
      </c>
      <c r="G44" s="3">
        <f t="shared" si="5"/>
        <v>4.5562500000000004</v>
      </c>
      <c r="H44" s="3">
        <f t="shared" si="6"/>
        <v>8.5709</v>
      </c>
      <c r="I44" s="3">
        <f t="shared" si="7"/>
        <v>2.3301500000000002</v>
      </c>
      <c r="J44" s="3">
        <f t="shared" si="8"/>
        <v>0.54160000000000075</v>
      </c>
      <c r="K44" s="3">
        <f t="shared" si="9"/>
        <v>2.2261000000000002</v>
      </c>
    </row>
    <row r="45" spans="1:11" x14ac:dyDescent="0.25">
      <c r="A45" s="1">
        <f t="shared" si="2"/>
        <v>1</v>
      </c>
      <c r="B45" s="1">
        <v>70000</v>
      </c>
      <c r="C45" s="1">
        <f t="shared" si="3"/>
        <v>4900000000</v>
      </c>
      <c r="D45" s="1">
        <v>8</v>
      </c>
      <c r="E45" s="1">
        <v>2</v>
      </c>
      <c r="F45" s="3">
        <f t="shared" si="4"/>
        <v>9.8000000000000007</v>
      </c>
      <c r="G45" s="3">
        <f t="shared" si="5"/>
        <v>4.9000000000000004</v>
      </c>
      <c r="H45" s="3">
        <f t="shared" si="6"/>
        <v>9.2334000000000014</v>
      </c>
      <c r="I45" s="3">
        <f t="shared" si="7"/>
        <v>2.5739000000000001</v>
      </c>
      <c r="J45" s="3">
        <f t="shared" si="8"/>
        <v>0.56659999999999933</v>
      </c>
      <c r="K45" s="3">
        <f t="shared" si="9"/>
        <v>2.3261000000000003</v>
      </c>
    </row>
    <row r="46" spans="1:11" x14ac:dyDescent="0.25">
      <c r="A46" s="1">
        <f t="shared" si="2"/>
        <v>1</v>
      </c>
      <c r="B46" s="1">
        <v>72500</v>
      </c>
      <c r="C46" s="1">
        <f t="shared" si="3"/>
        <v>5256250000</v>
      </c>
      <c r="D46" s="1">
        <v>8</v>
      </c>
      <c r="E46" s="1">
        <v>2</v>
      </c>
      <c r="F46" s="3">
        <f t="shared" si="4"/>
        <v>10.512500000000001</v>
      </c>
      <c r="G46" s="3">
        <f t="shared" si="5"/>
        <v>5.2562500000000005</v>
      </c>
      <c r="H46" s="3">
        <f t="shared" si="6"/>
        <v>9.9209000000000014</v>
      </c>
      <c r="I46" s="3">
        <f t="shared" si="7"/>
        <v>2.8301500000000002</v>
      </c>
      <c r="J46" s="3">
        <f t="shared" si="8"/>
        <v>0.59159999999999968</v>
      </c>
      <c r="K46" s="3">
        <f t="shared" si="9"/>
        <v>2.4261000000000004</v>
      </c>
    </row>
    <row r="47" spans="1:11" x14ac:dyDescent="0.25">
      <c r="A47" s="1">
        <f t="shared" si="2"/>
        <v>1</v>
      </c>
      <c r="B47" s="1">
        <v>75000</v>
      </c>
      <c r="C47" s="1">
        <f t="shared" si="3"/>
        <v>5625000000</v>
      </c>
      <c r="D47" s="1">
        <v>9</v>
      </c>
      <c r="E47" s="1">
        <v>3</v>
      </c>
      <c r="F47" s="3">
        <f t="shared" si="4"/>
        <v>11.25</v>
      </c>
      <c r="G47" s="3">
        <f t="shared" si="5"/>
        <v>5.625</v>
      </c>
      <c r="H47" s="3">
        <f t="shared" si="6"/>
        <v>10.6334</v>
      </c>
      <c r="I47" s="3">
        <f t="shared" si="7"/>
        <v>3.0988999999999995</v>
      </c>
      <c r="J47" s="3">
        <f t="shared" si="8"/>
        <v>0.61660000000000004</v>
      </c>
      <c r="K47" s="3">
        <f t="shared" si="9"/>
        <v>2.5261000000000005</v>
      </c>
    </row>
    <row r="48" spans="1:11" x14ac:dyDescent="0.25">
      <c r="A48" s="1">
        <f t="shared" si="2"/>
        <v>1</v>
      </c>
      <c r="B48" s="1">
        <v>77500</v>
      </c>
      <c r="C48" s="1">
        <f t="shared" si="3"/>
        <v>6006250000</v>
      </c>
      <c r="D48" s="1">
        <v>10</v>
      </c>
      <c r="E48" s="1">
        <v>3</v>
      </c>
      <c r="F48" s="3">
        <f t="shared" si="4"/>
        <v>12.012500000000001</v>
      </c>
      <c r="G48" s="3">
        <f t="shared" si="5"/>
        <v>6.0062500000000005</v>
      </c>
      <c r="H48" s="3">
        <f t="shared" si="6"/>
        <v>11.370900000000001</v>
      </c>
      <c r="I48" s="3">
        <f t="shared" si="7"/>
        <v>3.3801500000000004</v>
      </c>
      <c r="J48" s="3">
        <f t="shared" si="8"/>
        <v>0.64160000000000039</v>
      </c>
      <c r="K48" s="3">
        <f t="shared" si="9"/>
        <v>2.6261000000000001</v>
      </c>
    </row>
    <row r="49" spans="1:11" x14ac:dyDescent="0.25">
      <c r="A49" s="1">
        <f t="shared" si="2"/>
        <v>1</v>
      </c>
      <c r="B49" s="1">
        <v>80000</v>
      </c>
      <c r="C49" s="1">
        <f t="shared" si="3"/>
        <v>6400000000</v>
      </c>
      <c r="D49" s="1">
        <v>10</v>
      </c>
      <c r="E49" s="1">
        <v>3</v>
      </c>
      <c r="F49" s="3">
        <f t="shared" si="4"/>
        <v>12.8</v>
      </c>
      <c r="G49" s="3">
        <f t="shared" si="5"/>
        <v>6.4</v>
      </c>
      <c r="H49" s="3">
        <f t="shared" si="6"/>
        <v>12.1334</v>
      </c>
      <c r="I49" s="3">
        <f t="shared" si="7"/>
        <v>3.6739000000000002</v>
      </c>
      <c r="J49" s="3">
        <f t="shared" si="8"/>
        <v>0.66660000000000075</v>
      </c>
      <c r="K49" s="3">
        <f t="shared" si="9"/>
        <v>2.7261000000000002</v>
      </c>
    </row>
    <row r="50" spans="1:11" x14ac:dyDescent="0.25">
      <c r="A50" s="1">
        <f t="shared" si="2"/>
        <v>1</v>
      </c>
      <c r="B50" s="1">
        <v>82500</v>
      </c>
      <c r="C50" s="1">
        <f t="shared" si="3"/>
        <v>6806250000</v>
      </c>
      <c r="D50" s="1">
        <v>11</v>
      </c>
      <c r="E50" s="1">
        <v>3</v>
      </c>
      <c r="F50" s="3">
        <f t="shared" si="4"/>
        <v>13.612500000000001</v>
      </c>
      <c r="G50" s="3">
        <f t="shared" si="5"/>
        <v>6.8062500000000004</v>
      </c>
      <c r="H50" s="3">
        <f t="shared" si="6"/>
        <v>12.920900000000001</v>
      </c>
      <c r="I50" s="3">
        <f t="shared" si="7"/>
        <v>3.9801500000000001</v>
      </c>
      <c r="J50" s="3">
        <f t="shared" si="8"/>
        <v>0.69159999999999933</v>
      </c>
      <c r="K50" s="3">
        <f t="shared" si="9"/>
        <v>2.8261000000000003</v>
      </c>
    </row>
    <row r="51" spans="1:11" x14ac:dyDescent="0.25">
      <c r="A51" s="1">
        <f t="shared" si="2"/>
        <v>1</v>
      </c>
      <c r="B51" s="1">
        <v>85000</v>
      </c>
      <c r="C51" s="1">
        <f t="shared" si="3"/>
        <v>7225000000</v>
      </c>
      <c r="D51" s="1">
        <v>11</v>
      </c>
      <c r="E51" s="1">
        <v>3</v>
      </c>
      <c r="F51" s="3">
        <f t="shared" si="4"/>
        <v>14.450000000000001</v>
      </c>
      <c r="G51" s="3">
        <f t="shared" si="5"/>
        <v>7.2250000000000005</v>
      </c>
      <c r="H51" s="3">
        <f t="shared" si="6"/>
        <v>13.733400000000001</v>
      </c>
      <c r="I51" s="3">
        <f t="shared" si="7"/>
        <v>4.2988999999999997</v>
      </c>
      <c r="J51" s="3">
        <f t="shared" si="8"/>
        <v>0.71659999999999968</v>
      </c>
      <c r="K51" s="3">
        <f t="shared" si="9"/>
        <v>2.9261000000000008</v>
      </c>
    </row>
    <row r="52" spans="1:11" x14ac:dyDescent="0.25">
      <c r="A52" s="1">
        <f t="shared" si="2"/>
        <v>1</v>
      </c>
      <c r="B52" s="1">
        <v>87500</v>
      </c>
      <c r="C52" s="1">
        <f t="shared" si="3"/>
        <v>7656250000</v>
      </c>
      <c r="D52" s="1">
        <v>14</v>
      </c>
      <c r="E52" s="1">
        <v>4</v>
      </c>
      <c r="F52" s="3">
        <f t="shared" si="4"/>
        <v>15.312500000000002</v>
      </c>
      <c r="G52" s="3">
        <f t="shared" si="5"/>
        <v>7.6562500000000009</v>
      </c>
      <c r="H52" s="3">
        <f t="shared" si="6"/>
        <v>14.570900000000002</v>
      </c>
      <c r="I52" s="3">
        <f t="shared" si="7"/>
        <v>4.6301500000000004</v>
      </c>
      <c r="J52" s="3">
        <f t="shared" si="8"/>
        <v>0.74160000000000004</v>
      </c>
      <c r="K52" s="3">
        <f t="shared" si="9"/>
        <v>3.0261000000000005</v>
      </c>
    </row>
    <row r="53" spans="1:11" x14ac:dyDescent="0.25">
      <c r="A53" s="1">
        <f t="shared" si="2"/>
        <v>1</v>
      </c>
      <c r="B53" s="1">
        <v>90000</v>
      </c>
      <c r="C53" s="1">
        <f t="shared" si="3"/>
        <v>8100000000</v>
      </c>
      <c r="D53" s="1">
        <v>14</v>
      </c>
      <c r="E53" s="1">
        <v>5</v>
      </c>
      <c r="F53" s="3">
        <f t="shared" si="4"/>
        <v>16.2</v>
      </c>
      <c r="G53" s="3">
        <f t="shared" si="5"/>
        <v>8.1</v>
      </c>
      <c r="H53" s="3">
        <f t="shared" si="6"/>
        <v>15.433399999999999</v>
      </c>
      <c r="I53" s="3">
        <f t="shared" si="7"/>
        <v>4.9738999999999995</v>
      </c>
      <c r="J53" s="3">
        <f t="shared" si="8"/>
        <v>0.76660000000000039</v>
      </c>
      <c r="K53" s="3">
        <f t="shared" si="9"/>
        <v>3.1261000000000001</v>
      </c>
    </row>
    <row r="54" spans="1:11" x14ac:dyDescent="0.25">
      <c r="A54" s="1">
        <f t="shared" si="2"/>
        <v>1</v>
      </c>
      <c r="B54" s="1">
        <v>92500</v>
      </c>
      <c r="C54" s="1">
        <f t="shared" si="3"/>
        <v>8556250000</v>
      </c>
      <c r="D54" s="1">
        <v>14</v>
      </c>
      <c r="E54" s="1">
        <v>6</v>
      </c>
      <c r="F54" s="3">
        <f t="shared" si="4"/>
        <v>17.112500000000001</v>
      </c>
      <c r="G54" s="3">
        <f t="shared" si="5"/>
        <v>8.5562500000000004</v>
      </c>
      <c r="H54" s="3">
        <f t="shared" si="6"/>
        <v>16.320900000000002</v>
      </c>
      <c r="I54" s="3">
        <f t="shared" si="7"/>
        <v>5.3301499999999997</v>
      </c>
      <c r="J54" s="3">
        <f t="shared" si="8"/>
        <v>0.79159999999999897</v>
      </c>
      <c r="K54" s="3">
        <f t="shared" si="9"/>
        <v>3.2261000000000006</v>
      </c>
    </row>
    <row r="55" spans="1:11" x14ac:dyDescent="0.25">
      <c r="A55" s="1">
        <f t="shared" si="2"/>
        <v>1</v>
      </c>
      <c r="B55" s="1">
        <v>95000</v>
      </c>
      <c r="C55" s="1">
        <f t="shared" si="3"/>
        <v>9025000000</v>
      </c>
      <c r="D55" s="1">
        <v>15</v>
      </c>
      <c r="E55" s="1">
        <v>6</v>
      </c>
      <c r="F55" s="3">
        <f t="shared" si="4"/>
        <v>18.05</v>
      </c>
      <c r="G55" s="3">
        <f t="shared" si="5"/>
        <v>9.0250000000000004</v>
      </c>
      <c r="H55" s="3">
        <f t="shared" si="6"/>
        <v>17.2334</v>
      </c>
      <c r="I55" s="3">
        <f t="shared" si="7"/>
        <v>5.6989000000000001</v>
      </c>
      <c r="J55" s="3">
        <f t="shared" si="8"/>
        <v>0.8166000000000011</v>
      </c>
      <c r="K55" s="3">
        <f t="shared" si="9"/>
        <v>3.3261000000000003</v>
      </c>
    </row>
    <row r="56" spans="1:11" x14ac:dyDescent="0.25">
      <c r="A56" s="1">
        <f t="shared" si="2"/>
        <v>1</v>
      </c>
      <c r="B56" s="1">
        <v>97500</v>
      </c>
      <c r="C56" s="1">
        <f t="shared" si="3"/>
        <v>9506250000</v>
      </c>
      <c r="D56" s="1">
        <v>16</v>
      </c>
      <c r="E56" s="1">
        <v>7</v>
      </c>
      <c r="F56" s="3">
        <f t="shared" si="4"/>
        <v>19.012500000000003</v>
      </c>
      <c r="G56" s="3">
        <f t="shared" si="5"/>
        <v>9.5062500000000014</v>
      </c>
      <c r="H56" s="3">
        <f t="shared" si="6"/>
        <v>18.170900000000003</v>
      </c>
      <c r="I56" s="3">
        <f t="shared" si="7"/>
        <v>6.0801500000000015</v>
      </c>
      <c r="J56" s="3">
        <f t="shared" si="8"/>
        <v>0.84159999999999968</v>
      </c>
      <c r="K56" s="3">
        <f t="shared" si="9"/>
        <v>3.4260999999999999</v>
      </c>
    </row>
    <row r="57" spans="1:11" x14ac:dyDescent="0.25">
      <c r="A57" s="1">
        <f t="shared" si="2"/>
        <v>1</v>
      </c>
      <c r="B57" s="1">
        <v>100000</v>
      </c>
      <c r="C57" s="1">
        <f t="shared" si="3"/>
        <v>10000000000</v>
      </c>
      <c r="D57" s="1">
        <v>16</v>
      </c>
      <c r="E57" s="1">
        <v>7</v>
      </c>
      <c r="F57" s="3">
        <f t="shared" si="4"/>
        <v>20</v>
      </c>
      <c r="G57" s="3">
        <f t="shared" si="5"/>
        <v>10</v>
      </c>
      <c r="H57" s="3">
        <f t="shared" si="6"/>
        <v>19.133400000000002</v>
      </c>
      <c r="I57" s="3">
        <f t="shared" si="7"/>
        <v>6.4739000000000004</v>
      </c>
      <c r="J57" s="3">
        <f t="shared" si="8"/>
        <v>0.86659999999999826</v>
      </c>
      <c r="K57" s="3">
        <f t="shared" si="9"/>
        <v>3.5260999999999996</v>
      </c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bubble_sort_vs_selection_sort_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dcterms:created xsi:type="dcterms:W3CDTF">2025-05-18T01:15:47Z</dcterms:created>
  <dcterms:modified xsi:type="dcterms:W3CDTF">2025-05-18T03:47:03Z</dcterms:modified>
</cp:coreProperties>
</file>