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gregg/Desktop/Kwan Lab/Data/"/>
    </mc:Choice>
  </mc:AlternateContent>
  <xr:revisionPtr revIDLastSave="0" documentId="13_ncr:1_{1C1D8CEC-4281-6147-9CED-9E3CB9A22A34}" xr6:coauthVersionLast="47" xr6:coauthVersionMax="47" xr10:uidLastSave="{00000000-0000-0000-0000-000000000000}"/>
  <bookViews>
    <workbookView xWindow="0" yWindow="0" windowWidth="28800" windowHeight="18000" xr2:uid="{011F16E8-44F5-904E-8D32-F2A1B6BE3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1" l="1"/>
  <c r="AE4" i="1"/>
  <c r="AE5" i="1" s="1"/>
  <c r="AC9" i="1"/>
  <c r="AC10" i="1" s="1"/>
  <c r="AA14" i="1"/>
  <c r="AA15" i="1" s="1"/>
  <c r="Y9" i="1"/>
  <c r="Y10" i="1" s="1"/>
  <c r="W14" i="1"/>
  <c r="W15" i="1" s="1"/>
  <c r="U4" i="1"/>
  <c r="U5" i="1" s="1"/>
  <c r="S19" i="1"/>
  <c r="S20" i="1" s="1"/>
  <c r="Q9" i="1"/>
  <c r="Q10" i="1" s="1"/>
  <c r="O5" i="1"/>
  <c r="O4" i="1"/>
  <c r="M19" i="1"/>
  <c r="M20" i="1" s="1"/>
  <c r="K19" i="1"/>
  <c r="K20" i="1" s="1"/>
  <c r="I4" i="1"/>
  <c r="I5" i="1" s="1"/>
  <c r="AC4" i="1"/>
  <c r="AA4" i="1"/>
  <c r="AA5" i="1" s="1"/>
  <c r="Y14" i="1"/>
  <c r="Y15" i="1" s="1"/>
  <c r="W4" i="1"/>
  <c r="W5" i="1" s="1"/>
  <c r="AE19" i="1"/>
  <c r="AE20" i="1" s="1"/>
  <c r="G19" i="1"/>
  <c r="G20" i="1" s="1"/>
  <c r="I19" i="1"/>
  <c r="I20" i="1" s="1"/>
  <c r="K9" i="1"/>
  <c r="K10" i="1" s="1"/>
  <c r="M14" i="1"/>
  <c r="M15" i="1" s="1"/>
  <c r="O14" i="1"/>
  <c r="O15" i="1" s="1"/>
  <c r="Q14" i="1"/>
  <c r="Q15" i="1" s="1"/>
  <c r="U9" i="1"/>
  <c r="U10" i="1" s="1"/>
  <c r="Y4" i="1"/>
  <c r="Y5" i="1" s="1"/>
  <c r="AC14" i="1"/>
  <c r="AC15" i="1" s="1"/>
  <c r="AA9" i="1"/>
  <c r="AA10" i="1" s="1"/>
  <c r="I9" i="1"/>
  <c r="I10" i="1" s="1"/>
  <c r="W19" i="1"/>
  <c r="W20" i="1" s="1"/>
  <c r="U19" i="1"/>
  <c r="U20" i="1" s="1"/>
  <c r="C19" i="1"/>
  <c r="C20" i="1" s="1"/>
  <c r="E19" i="1"/>
  <c r="E20" i="1" s="1"/>
  <c r="O19" i="1"/>
  <c r="O20" i="1" s="1"/>
  <c r="Q19" i="1"/>
  <c r="Q20" i="1" s="1"/>
  <c r="AE14" i="1"/>
  <c r="AE15" i="1" s="1"/>
  <c r="AC19" i="1"/>
  <c r="AC20" i="1" s="1"/>
  <c r="AA19" i="1"/>
  <c r="AA20" i="1" s="1"/>
  <c r="Y19" i="1"/>
  <c r="Y20" i="1" s="1"/>
  <c r="W9" i="1"/>
  <c r="W10" i="1" s="1"/>
  <c r="S4" i="1"/>
  <c r="S5" i="1" s="1"/>
  <c r="Q4" i="1"/>
  <c r="Q5" i="1" s="1"/>
  <c r="K14" i="1"/>
  <c r="K15" i="1" s="1"/>
  <c r="K4" i="1"/>
  <c r="K5" i="1" s="1"/>
  <c r="M4" i="1"/>
  <c r="M5" i="1" s="1"/>
  <c r="G9" i="1"/>
  <c r="G10" i="1" s="1"/>
  <c r="AE9" i="1"/>
  <c r="AE10" i="1" s="1"/>
  <c r="S9" i="1"/>
  <c r="S10" i="1" s="1"/>
  <c r="O9" i="1"/>
  <c r="O10" i="1" s="1"/>
  <c r="M9" i="1"/>
  <c r="M10" i="1" s="1"/>
  <c r="U14" i="1"/>
  <c r="U15" i="1" s="1"/>
  <c r="S14" i="1"/>
  <c r="S15" i="1" s="1"/>
  <c r="G4" i="1"/>
  <c r="G5" i="1" s="1"/>
  <c r="I14" i="1"/>
  <c r="I15" i="1" s="1"/>
  <c r="G14" i="1"/>
  <c r="G15" i="1" s="1"/>
  <c r="E14" i="1"/>
  <c r="E15" i="1" s="1"/>
  <c r="C14" i="1"/>
  <c r="C15" i="1" s="1"/>
  <c r="C9" i="1"/>
  <c r="C10" i="1" s="1"/>
  <c r="E9" i="1"/>
  <c r="E10" i="1" s="1"/>
  <c r="E4" i="1"/>
  <c r="E5" i="1" s="1"/>
  <c r="C4" i="1"/>
  <c r="C5" i="1" s="1"/>
  <c r="AG15" i="1" l="1"/>
  <c r="AG5" i="1"/>
  <c r="AG20" i="1"/>
  <c r="AG10" i="1"/>
</calcChain>
</file>

<file path=xl/sharedStrings.xml><?xml version="1.0" encoding="utf-8"?>
<sst xmlns="http://schemas.openxmlformats.org/spreadsheetml/2006/main" count="32" uniqueCount="23">
  <si>
    <t>Trial</t>
  </si>
  <si>
    <t>Saline1</t>
  </si>
  <si>
    <t>Saline2</t>
  </si>
  <si>
    <t>Saline3</t>
  </si>
  <si>
    <t>Mouse 1</t>
  </si>
  <si>
    <t>Mouse 2</t>
  </si>
  <si>
    <t>Mouse 3</t>
  </si>
  <si>
    <t>Mouse 4</t>
  </si>
  <si>
    <t>Mouse 5</t>
  </si>
  <si>
    <t>Mouse 7</t>
  </si>
  <si>
    <t>Mouse 8</t>
  </si>
  <si>
    <t>Mouse 9</t>
  </si>
  <si>
    <t>Mouse 10</t>
  </si>
  <si>
    <t>Mouse 13</t>
  </si>
  <si>
    <t>Mouse 14</t>
  </si>
  <si>
    <t>Mouse 15</t>
  </si>
  <si>
    <t>Mouse 16</t>
  </si>
  <si>
    <t>Mouse 17</t>
  </si>
  <si>
    <t>Mouse 18</t>
  </si>
  <si>
    <t>Psilo (1mpk)</t>
  </si>
  <si>
    <t>5-Meo-DMT (20mpk)</t>
  </si>
  <si>
    <t>6-F-DET (20mpk)</t>
  </si>
  <si>
    <t>Ketamine (10 mpk)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</si>
</sst>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6723-0EBD-1D4C-929A-DC16CC17AF2B}">
  <dimension ref="A1:AG20"/>
  <sheetViews>
    <sheetView tabSelected="1" zoomScale="106" workbookViewId="0">
      <pane xSplit="1" ySplit="20" topLeftCell="B21" activePane="bottomRight" state="frozen"/>
      <selection pane="topRight" activeCell="B1" sqref="B1"/>
      <selection pane="bottomLeft" activeCell="A21" sqref="A21"/>
      <selection pane="bottomRight" activeCell="E25" sqref="E25"/>
    </sheetView>
  </sheetViews>
  <sheetFormatPr baseColWidth="10" defaultRowHeight="16" x14ac:dyDescent="0.2"/>
  <cols>
    <col min="1" max="1" width="23.83203125" style="1" customWidth="1"/>
    <col min="2" max="16384" width="10.83203125" style="1"/>
  </cols>
  <sheetData>
    <row r="1" spans="1:33" x14ac:dyDescent="0.2">
      <c r="A1" s="1" t="s">
        <v>0</v>
      </c>
      <c r="B1" s="1" t="s">
        <v>4</v>
      </c>
      <c r="D1" s="1" t="s">
        <v>5</v>
      </c>
      <c r="F1" s="1" t="s">
        <v>6</v>
      </c>
      <c r="H1" s="1" t="s">
        <v>7</v>
      </c>
      <c r="J1" s="1" t="s">
        <v>8</v>
      </c>
      <c r="L1" s="1" t="s">
        <v>9</v>
      </c>
      <c r="N1" s="1" t="s">
        <v>10</v>
      </c>
      <c r="P1" s="1" t="s">
        <v>11</v>
      </c>
      <c r="R1" s="1" t="s">
        <v>12</v>
      </c>
      <c r="T1" s="1" t="s">
        <v>13</v>
      </c>
      <c r="V1" s="1" t="s">
        <v>14</v>
      </c>
      <c r="X1" s="1" t="s">
        <v>15</v>
      </c>
      <c r="Z1" s="1" t="s">
        <v>16</v>
      </c>
      <c r="AB1" s="1" t="s">
        <v>17</v>
      </c>
      <c r="AD1" s="1" t="s">
        <v>18</v>
      </c>
    </row>
    <row r="2" spans="1:33" x14ac:dyDescent="0.2">
      <c r="A2" s="1" t="s">
        <v>1</v>
      </c>
      <c r="B2" s="1">
        <v>520</v>
      </c>
      <c r="D2" s="1">
        <v>825</v>
      </c>
      <c r="F2" s="1">
        <v>856</v>
      </c>
      <c r="H2" s="1">
        <v>738</v>
      </c>
      <c r="J2" s="1">
        <v>897</v>
      </c>
      <c r="L2" s="1">
        <v>831</v>
      </c>
      <c r="N2" s="1">
        <v>929</v>
      </c>
      <c r="P2" s="1">
        <v>917</v>
      </c>
      <c r="R2" s="1">
        <v>1045</v>
      </c>
      <c r="T2" s="1">
        <v>846</v>
      </c>
      <c r="V2" s="1">
        <v>8</v>
      </c>
      <c r="X2" s="1">
        <v>1010</v>
      </c>
      <c r="Z2" s="1">
        <v>629</v>
      </c>
      <c r="AB2" s="1">
        <v>1202</v>
      </c>
      <c r="AD2" s="1">
        <v>833</v>
      </c>
    </row>
    <row r="3" spans="1:33" x14ac:dyDescent="0.2">
      <c r="A3" s="1" t="s">
        <v>2</v>
      </c>
      <c r="B3" s="1">
        <v>606</v>
      </c>
      <c r="D3" s="1">
        <v>639</v>
      </c>
      <c r="F3" s="1">
        <v>819</v>
      </c>
      <c r="H3" s="1">
        <v>833</v>
      </c>
      <c r="J3" s="1">
        <v>544</v>
      </c>
      <c r="L3" s="1">
        <v>835</v>
      </c>
      <c r="N3" s="1">
        <v>807</v>
      </c>
      <c r="P3" s="1">
        <v>885</v>
      </c>
      <c r="R3" s="1">
        <v>917</v>
      </c>
      <c r="T3" s="1">
        <v>716</v>
      </c>
      <c r="V3" s="1">
        <v>2</v>
      </c>
      <c r="X3" s="1">
        <v>1067</v>
      </c>
      <c r="Z3" s="1">
        <v>687</v>
      </c>
      <c r="AB3" s="1">
        <v>1113</v>
      </c>
      <c r="AD3" s="1">
        <v>755</v>
      </c>
    </row>
    <row r="4" spans="1:33" x14ac:dyDescent="0.2">
      <c r="A4" s="1" t="s">
        <v>3</v>
      </c>
      <c r="B4" s="1">
        <v>591</v>
      </c>
      <c r="C4" s="1">
        <f>AVERAGE(B2:B4)</f>
        <v>572.33333333333337</v>
      </c>
      <c r="D4" s="1">
        <v>819</v>
      </c>
      <c r="E4" s="1">
        <f>AVERAGE(D2:D4)</f>
        <v>761</v>
      </c>
      <c r="F4" s="1">
        <v>905</v>
      </c>
      <c r="G4" s="1">
        <f>AVERAGE(F2:F4)</f>
        <v>860</v>
      </c>
      <c r="H4" s="1">
        <v>759</v>
      </c>
      <c r="I4" s="1">
        <f>AVERAGE(H2:H4)</f>
        <v>776.66666666666663</v>
      </c>
      <c r="J4" s="1">
        <v>525</v>
      </c>
      <c r="K4" s="1">
        <f>AVERAGE(J2:J4)</f>
        <v>655.33333333333337</v>
      </c>
      <c r="L4" s="1">
        <v>261</v>
      </c>
      <c r="M4" s="1">
        <f>AVERAGE(L2:L4)</f>
        <v>642.33333333333337</v>
      </c>
      <c r="N4" s="1">
        <v>925</v>
      </c>
      <c r="O4" s="1">
        <f>AVERAGE(N2:N4)</f>
        <v>887</v>
      </c>
      <c r="P4" s="1">
        <v>674</v>
      </c>
      <c r="Q4" s="1">
        <f>AVERAGE(P2:P4)</f>
        <v>825.33333333333337</v>
      </c>
      <c r="R4" s="1">
        <v>915</v>
      </c>
      <c r="S4" s="1">
        <f>AVERAGE(R2:R4)</f>
        <v>959</v>
      </c>
      <c r="T4" s="1">
        <v>645</v>
      </c>
      <c r="U4" s="1">
        <f>AVERAGE(T2:T4)</f>
        <v>735.66666666666663</v>
      </c>
      <c r="V4" s="1">
        <v>1</v>
      </c>
      <c r="W4" s="1">
        <f>AVERAGE(V2:V4)</f>
        <v>3.6666666666666665</v>
      </c>
      <c r="X4" s="1">
        <v>1059</v>
      </c>
      <c r="Y4" s="1">
        <f>AVERAGE(X2:X4)</f>
        <v>1045.3333333333333</v>
      </c>
      <c r="Z4" s="1">
        <v>630</v>
      </c>
      <c r="AA4" s="1">
        <f>AVERAGE(Z2:Z4)</f>
        <v>648.66666666666663</v>
      </c>
      <c r="AB4" s="1">
        <v>982</v>
      </c>
      <c r="AC4" s="1">
        <f>AVERAGE(AB2:AB4)</f>
        <v>1099</v>
      </c>
      <c r="AD4" s="1">
        <v>702</v>
      </c>
      <c r="AE4" s="1">
        <f>AVERAGE(AD2:AD4)</f>
        <v>763.33333333333337</v>
      </c>
    </row>
    <row r="5" spans="1:33" x14ac:dyDescent="0.2">
      <c r="A5" s="1" t="s">
        <v>19</v>
      </c>
      <c r="B5" s="1">
        <v>358</v>
      </c>
      <c r="C5" s="1">
        <f>1-(B5/C4)</f>
        <v>0.37449039021549213</v>
      </c>
      <c r="D5" s="1">
        <v>553</v>
      </c>
      <c r="E5" s="1">
        <f>1-(D5/E4)</f>
        <v>0.27332457293035484</v>
      </c>
      <c r="F5" s="1">
        <v>805</v>
      </c>
      <c r="G5" s="1">
        <f>1-(F5/G4)</f>
        <v>6.3953488372093026E-2</v>
      </c>
      <c r="H5" s="1">
        <v>380</v>
      </c>
      <c r="I5" s="1">
        <f>1-(H5/I4)</f>
        <v>0.51072961373390557</v>
      </c>
      <c r="J5" s="1">
        <v>75</v>
      </c>
      <c r="K5" s="1">
        <f>1-(J5/K4)</f>
        <v>0.88555442522889116</v>
      </c>
      <c r="L5" s="1">
        <v>358</v>
      </c>
      <c r="M5" s="1">
        <f>1-(L5/M4)</f>
        <v>0.44265697976128704</v>
      </c>
      <c r="N5" s="1">
        <v>791</v>
      </c>
      <c r="O5" s="1">
        <f>1-(N5/O4)</f>
        <v>0.10822998872604284</v>
      </c>
      <c r="P5" s="1">
        <v>582</v>
      </c>
      <c r="Q5" s="1">
        <f>1-(P5/Q4)</f>
        <v>0.29483037156704361</v>
      </c>
      <c r="R5" s="1">
        <v>882</v>
      </c>
      <c r="S5" s="1">
        <f>1-(R5/S4)</f>
        <v>8.0291970802919721E-2</v>
      </c>
      <c r="T5" s="1">
        <v>577</v>
      </c>
      <c r="U5" s="1">
        <f>1-(T5/U4)</f>
        <v>0.215677390122338</v>
      </c>
      <c r="V5" s="1">
        <v>2</v>
      </c>
      <c r="W5" s="1">
        <f>1-(V5/W4)</f>
        <v>0.45454545454545447</v>
      </c>
      <c r="X5" s="1">
        <v>656</v>
      </c>
      <c r="Y5" s="1">
        <f>1-(X5/Y4)</f>
        <v>0.37244897959183665</v>
      </c>
      <c r="Z5" s="1">
        <v>692</v>
      </c>
      <c r="AA5" s="1">
        <f>1-(Z5/AA4)</f>
        <v>-6.6803699897225233E-2</v>
      </c>
      <c r="AB5" s="1">
        <v>855</v>
      </c>
      <c r="AC5" s="1">
        <f>1-(AB5/AC4)</f>
        <v>0.22202001819836215</v>
      </c>
      <c r="AD5" s="1">
        <v>600</v>
      </c>
      <c r="AE5" s="1">
        <f>1-(AD5/AE4)</f>
        <v>0.21397379912663761</v>
      </c>
      <c r="AG5" s="1">
        <f>AVERAGE(AE5,AC5,AA5,Y5,W5,U5,S5,Q5,O5,M5,K5,I5,G5,E5,C5)</f>
        <v>0.29639491620169556</v>
      </c>
    </row>
    <row r="7" spans="1:33" x14ac:dyDescent="0.2">
      <c r="A7" s="1" t="s">
        <v>1</v>
      </c>
      <c r="B7" s="1">
        <v>902</v>
      </c>
      <c r="D7" s="1">
        <v>759</v>
      </c>
      <c r="F7" s="1">
        <v>953</v>
      </c>
      <c r="H7" s="1">
        <v>822</v>
      </c>
      <c r="J7" s="1">
        <v>618</v>
      </c>
      <c r="L7" s="1">
        <v>765</v>
      </c>
      <c r="N7" s="1">
        <v>963</v>
      </c>
      <c r="P7" s="1">
        <v>942</v>
      </c>
      <c r="R7" s="1">
        <v>1024</v>
      </c>
      <c r="T7" s="1">
        <v>812</v>
      </c>
      <c r="V7" s="1">
        <v>832</v>
      </c>
      <c r="X7" s="1">
        <v>792</v>
      </c>
      <c r="Z7" s="1">
        <v>880</v>
      </c>
      <c r="AB7" s="1">
        <v>1010</v>
      </c>
      <c r="AD7" s="1">
        <v>1080</v>
      </c>
    </row>
    <row r="8" spans="1:33" x14ac:dyDescent="0.2">
      <c r="A8" s="1" t="s">
        <v>2</v>
      </c>
      <c r="B8" s="1">
        <v>777</v>
      </c>
      <c r="D8" s="1">
        <v>758</v>
      </c>
      <c r="F8" s="1">
        <v>899</v>
      </c>
      <c r="H8" s="1">
        <v>767</v>
      </c>
      <c r="J8" s="1">
        <v>754</v>
      </c>
      <c r="L8" s="1">
        <v>766</v>
      </c>
      <c r="N8" s="1">
        <v>931</v>
      </c>
      <c r="P8" s="1">
        <v>756</v>
      </c>
      <c r="R8" s="1">
        <v>1030</v>
      </c>
      <c r="T8" s="1">
        <v>642</v>
      </c>
      <c r="V8" s="1">
        <v>772</v>
      </c>
      <c r="X8" s="1">
        <v>858</v>
      </c>
      <c r="Z8" s="1">
        <v>877</v>
      </c>
      <c r="AB8" s="1">
        <v>1007</v>
      </c>
      <c r="AD8" s="1">
        <v>901</v>
      </c>
    </row>
    <row r="9" spans="1:33" x14ac:dyDescent="0.2">
      <c r="A9" s="1" t="s">
        <v>3</v>
      </c>
      <c r="B9" s="1">
        <v>784</v>
      </c>
      <c r="C9" s="1">
        <f>AVERAGE(B7:B9)</f>
        <v>821</v>
      </c>
      <c r="D9" s="1">
        <v>875</v>
      </c>
      <c r="E9" s="1">
        <f>AVERAGE(D7:D9)</f>
        <v>797.33333333333337</v>
      </c>
      <c r="F9" s="1">
        <v>774</v>
      </c>
      <c r="G9" s="1">
        <f>AVERAGE(F7:F9)</f>
        <v>875.33333333333337</v>
      </c>
      <c r="H9" s="1">
        <v>893</v>
      </c>
      <c r="I9" s="1">
        <f>AVERAGE(H7:H9)</f>
        <v>827.33333333333337</v>
      </c>
      <c r="J9" s="1">
        <v>844</v>
      </c>
      <c r="K9" s="1">
        <f>AVERAGE(J7:J9)</f>
        <v>738.66666666666663</v>
      </c>
      <c r="L9" s="1">
        <v>610</v>
      </c>
      <c r="M9" s="1">
        <f>AVERAGE(L7:L9)</f>
        <v>713.66666666666663</v>
      </c>
      <c r="N9" s="1">
        <v>849</v>
      </c>
      <c r="O9" s="1">
        <f>AVERAGE(N7:N9)</f>
        <v>914.33333333333337</v>
      </c>
      <c r="P9" s="1">
        <v>783</v>
      </c>
      <c r="Q9" s="1">
        <f>AVERAGE(P7:P9)</f>
        <v>827</v>
      </c>
      <c r="R9" s="1">
        <v>1070</v>
      </c>
      <c r="S9" s="1">
        <f>AVERAGE(R7:R9)</f>
        <v>1041.3333333333333</v>
      </c>
      <c r="T9" s="1">
        <v>656</v>
      </c>
      <c r="U9" s="1">
        <f>AVERAGE(T7:T9)</f>
        <v>703.33333333333337</v>
      </c>
      <c r="V9" s="1">
        <v>920</v>
      </c>
      <c r="W9" s="1">
        <f>AVERAGE(V7:V9)</f>
        <v>841.33333333333337</v>
      </c>
      <c r="X9" s="1">
        <v>752</v>
      </c>
      <c r="Y9" s="1">
        <f>AVERAGE(X7:X9)</f>
        <v>800.66666666666663</v>
      </c>
      <c r="Z9" s="1">
        <v>619</v>
      </c>
      <c r="AA9" s="1">
        <f>AVERAGE(Z7:Z9)</f>
        <v>792</v>
      </c>
      <c r="AB9" s="1">
        <v>853</v>
      </c>
      <c r="AC9" s="1">
        <f>AVERAGE(AB7:AB9)</f>
        <v>956.66666666666663</v>
      </c>
      <c r="AD9" s="1">
        <v>998</v>
      </c>
      <c r="AE9" s="1">
        <f>AVERAGE(AD7:AD9)</f>
        <v>993</v>
      </c>
    </row>
    <row r="10" spans="1:33" x14ac:dyDescent="0.2">
      <c r="A10" s="1" t="s">
        <v>22</v>
      </c>
      <c r="B10" s="1">
        <v>197</v>
      </c>
      <c r="C10" s="1">
        <f>1-(B10/C9)</f>
        <v>0.76004872107186361</v>
      </c>
      <c r="D10" s="1">
        <v>3</v>
      </c>
      <c r="E10" s="1">
        <f>1-(D10/E9)</f>
        <v>0.99623745819397991</v>
      </c>
      <c r="F10" s="1">
        <v>831</v>
      </c>
      <c r="G10" s="1">
        <f>1-(F10/G9)</f>
        <v>5.0647372429550641E-2</v>
      </c>
      <c r="H10" s="1">
        <v>190</v>
      </c>
      <c r="I10" s="1">
        <f>1-(H10/I9)</f>
        <v>0.77034649476228845</v>
      </c>
      <c r="J10" s="1">
        <v>299</v>
      </c>
      <c r="K10" s="1">
        <f>1-(J10/K9)</f>
        <v>0.59521660649819497</v>
      </c>
      <c r="L10" s="1">
        <v>42</v>
      </c>
      <c r="M10" s="1">
        <f>1-(L10/M9)</f>
        <v>0.9411489957963568</v>
      </c>
      <c r="N10" s="1">
        <v>140</v>
      </c>
      <c r="O10" s="1">
        <f>1-(N10/O9)</f>
        <v>0.84688297484506014</v>
      </c>
      <c r="P10" s="1">
        <v>584</v>
      </c>
      <c r="Q10" s="1">
        <f>1-(P10/Q9)</f>
        <v>0.2938331318016929</v>
      </c>
      <c r="R10" s="1">
        <v>636</v>
      </c>
      <c r="S10" s="1">
        <f>1-(R10/S9)</f>
        <v>0.38924455825864268</v>
      </c>
      <c r="T10" s="1">
        <v>433</v>
      </c>
      <c r="U10" s="1">
        <f>1-(T10/U9)</f>
        <v>0.38436018957345974</v>
      </c>
      <c r="V10" s="1">
        <v>532</v>
      </c>
      <c r="W10" s="1">
        <f>1-(V10/W9)</f>
        <v>0.36767036450079238</v>
      </c>
      <c r="X10" s="1">
        <v>579</v>
      </c>
      <c r="Y10" s="1">
        <f>1-(X10/Y9)</f>
        <v>0.27685262281432133</v>
      </c>
      <c r="Z10" s="1">
        <v>57</v>
      </c>
      <c r="AA10" s="1">
        <f>1-(Z10/AA9)</f>
        <v>0.92803030303030298</v>
      </c>
      <c r="AB10" s="1">
        <v>6</v>
      </c>
      <c r="AC10" s="1">
        <f>1-(AB10/AC9)</f>
        <v>0.99372822299651564</v>
      </c>
      <c r="AD10" s="1">
        <v>272</v>
      </c>
      <c r="AE10" s="1">
        <f>1-(AD10/AE9)</f>
        <v>0.72608257804632426</v>
      </c>
      <c r="AG10" s="1">
        <f>AVERAGE(AE10,AC10,AA10,Y10,W10,U10,S10,Q10,O10,M10,K10,I10,G10,E10,C10)</f>
        <v>0.62135537297462307</v>
      </c>
    </row>
    <row r="12" spans="1:33" x14ac:dyDescent="0.2">
      <c r="A12" s="1" t="s">
        <v>1</v>
      </c>
      <c r="B12" s="1">
        <v>706</v>
      </c>
      <c r="D12" s="1">
        <v>499</v>
      </c>
      <c r="F12" s="1">
        <v>918</v>
      </c>
      <c r="H12" s="1">
        <v>497</v>
      </c>
      <c r="J12" s="1">
        <v>706</v>
      </c>
      <c r="L12" s="1">
        <v>797</v>
      </c>
      <c r="N12" s="1">
        <v>980</v>
      </c>
      <c r="P12" s="1">
        <v>847</v>
      </c>
      <c r="R12" s="1">
        <v>1121</v>
      </c>
      <c r="T12" s="1">
        <v>935</v>
      </c>
      <c r="V12" s="1">
        <v>24</v>
      </c>
      <c r="X12" s="1">
        <v>1007</v>
      </c>
      <c r="Z12" s="1">
        <v>697</v>
      </c>
      <c r="AB12" s="1">
        <v>978</v>
      </c>
      <c r="AD12" s="1">
        <v>1026</v>
      </c>
    </row>
    <row r="13" spans="1:33" x14ac:dyDescent="0.2">
      <c r="A13" s="1" t="s">
        <v>2</v>
      </c>
      <c r="B13" s="1">
        <v>787</v>
      </c>
      <c r="D13" s="1">
        <v>397</v>
      </c>
      <c r="F13" s="1">
        <v>806</v>
      </c>
      <c r="H13" s="1">
        <v>691</v>
      </c>
      <c r="J13" s="1">
        <v>835</v>
      </c>
      <c r="L13" s="1">
        <v>829</v>
      </c>
      <c r="N13" s="1">
        <v>855</v>
      </c>
      <c r="P13" s="1">
        <v>794</v>
      </c>
      <c r="R13" s="1">
        <v>1122</v>
      </c>
      <c r="T13" s="1">
        <v>954</v>
      </c>
      <c r="V13" s="1">
        <v>73</v>
      </c>
      <c r="X13" s="1">
        <v>1034</v>
      </c>
      <c r="Z13" s="1">
        <v>690</v>
      </c>
      <c r="AB13" s="1">
        <v>962</v>
      </c>
      <c r="AD13" s="1">
        <v>1005</v>
      </c>
    </row>
    <row r="14" spans="1:33" x14ac:dyDescent="0.2">
      <c r="A14" s="1" t="s">
        <v>3</v>
      </c>
      <c r="B14" s="1">
        <v>917</v>
      </c>
      <c r="C14" s="1">
        <f>AVERAGE(B12:B14)</f>
        <v>803.33333333333337</v>
      </c>
      <c r="D14" s="1">
        <v>330</v>
      </c>
      <c r="E14" s="1">
        <f>AVERAGE(D12:D14)</f>
        <v>408.66666666666669</v>
      </c>
      <c r="F14" s="1">
        <v>220</v>
      </c>
      <c r="G14" s="1">
        <f>AVERAGE(F12:F14)</f>
        <v>648</v>
      </c>
      <c r="H14" s="1">
        <v>683</v>
      </c>
      <c r="I14" s="1">
        <f>AVERAGE(H12:H14)</f>
        <v>623.66666666666663</v>
      </c>
      <c r="J14" s="1">
        <v>774</v>
      </c>
      <c r="K14" s="1">
        <f>AVERAGE(J12:J14)</f>
        <v>771.66666666666663</v>
      </c>
      <c r="L14" s="1">
        <v>755</v>
      </c>
      <c r="M14" s="1">
        <f>AVERAGE(L12:L14)</f>
        <v>793.66666666666663</v>
      </c>
      <c r="N14" s="1">
        <v>938</v>
      </c>
      <c r="O14" s="1">
        <f>AVERAGE(N12:N14)</f>
        <v>924.33333333333337</v>
      </c>
      <c r="P14" s="1">
        <v>850</v>
      </c>
      <c r="Q14" s="1">
        <f>AVERAGE(P12:P14)</f>
        <v>830.33333333333337</v>
      </c>
      <c r="R14" s="1">
        <v>1009</v>
      </c>
      <c r="S14" s="1">
        <f>AVERAGE(R12:R14)</f>
        <v>1084</v>
      </c>
      <c r="T14" s="1">
        <v>838</v>
      </c>
      <c r="U14" s="1">
        <f>AVERAGE(T12:T14)</f>
        <v>909</v>
      </c>
      <c r="V14" s="1">
        <v>74</v>
      </c>
      <c r="W14" s="1">
        <f>AVERAGE(V12:V14)</f>
        <v>57</v>
      </c>
      <c r="X14" s="1">
        <v>860</v>
      </c>
      <c r="Y14" s="1">
        <f>AVERAGE(X12:X14)</f>
        <v>967</v>
      </c>
      <c r="Z14" s="1">
        <v>801</v>
      </c>
      <c r="AA14" s="1">
        <f>AVERAGE(Z12:Z14)</f>
        <v>729.33333333333337</v>
      </c>
      <c r="AB14" s="1">
        <v>934</v>
      </c>
      <c r="AC14" s="1">
        <f>AVERAGE(AB12:AB14)</f>
        <v>958</v>
      </c>
      <c r="AD14" s="1">
        <v>1098</v>
      </c>
      <c r="AE14" s="1">
        <f>AVERAGE(AD12:AD14)</f>
        <v>1043</v>
      </c>
    </row>
    <row r="15" spans="1:33" x14ac:dyDescent="0.2">
      <c r="A15" s="1" t="s">
        <v>20</v>
      </c>
      <c r="B15" s="1">
        <v>3</v>
      </c>
      <c r="C15" s="1">
        <f>1-(B15/C14)</f>
        <v>0.99626556016597512</v>
      </c>
      <c r="D15" s="1">
        <v>1</v>
      </c>
      <c r="E15" s="1">
        <f>1-(D15/E14)</f>
        <v>0.9975530179445351</v>
      </c>
      <c r="F15" s="1">
        <v>1</v>
      </c>
      <c r="G15" s="1">
        <f>1-(F15/G14)</f>
        <v>0.99845679012345678</v>
      </c>
      <c r="H15" s="1">
        <v>1</v>
      </c>
      <c r="I15" s="1">
        <f>1-(H15/I14)</f>
        <v>0.99839657936932125</v>
      </c>
      <c r="J15" s="1">
        <v>0</v>
      </c>
      <c r="K15" s="1">
        <f>1-(J15/K14)</f>
        <v>1</v>
      </c>
      <c r="L15" s="1">
        <v>0</v>
      </c>
      <c r="M15" s="1">
        <f>1-(L15/M14)</f>
        <v>1</v>
      </c>
      <c r="N15" s="1">
        <v>3</v>
      </c>
      <c r="O15" s="1">
        <f>1-(N15/O14)</f>
        <v>0.99675441759826899</v>
      </c>
      <c r="P15" s="1">
        <v>1</v>
      </c>
      <c r="Q15" s="1">
        <f>1-(P15/Q14)</f>
        <v>0.99879566439181056</v>
      </c>
      <c r="R15" s="1">
        <v>1</v>
      </c>
      <c r="S15" s="1">
        <f>1-(R15/S14)</f>
        <v>0.99907749077490771</v>
      </c>
      <c r="T15" s="1">
        <v>0</v>
      </c>
      <c r="U15" s="1">
        <f>1-(T15/U14)</f>
        <v>1</v>
      </c>
      <c r="V15" s="1">
        <v>0</v>
      </c>
      <c r="W15" s="1">
        <f>1-(V15/W14)</f>
        <v>1</v>
      </c>
      <c r="X15" s="1">
        <v>0</v>
      </c>
      <c r="Y15" s="1">
        <f>1-(X15/Y14)</f>
        <v>1</v>
      </c>
      <c r="Z15" s="1">
        <v>0</v>
      </c>
      <c r="AA15" s="1">
        <f>1-(Z15/AA14)</f>
        <v>1</v>
      </c>
      <c r="AB15" s="1">
        <v>0</v>
      </c>
      <c r="AC15" s="1">
        <f>1-(AB15/AC14)</f>
        <v>1</v>
      </c>
      <c r="AD15" s="1">
        <v>1</v>
      </c>
      <c r="AE15" s="1">
        <f>1-(AD15/AE14)</f>
        <v>0.99904122722914668</v>
      </c>
      <c r="AG15" s="1">
        <f>AVERAGE(AC15,AA15,Y15,W15,U15,S15,Q15,O15,M15,K15,I15,G15,E15,C15)</f>
        <v>0.99894996574059114</v>
      </c>
    </row>
    <row r="17" spans="1:33" x14ac:dyDescent="0.2">
      <c r="A17" s="1" t="s">
        <v>1</v>
      </c>
      <c r="B17" s="1">
        <v>819</v>
      </c>
      <c r="D17" s="1">
        <v>857</v>
      </c>
      <c r="F17" s="1">
        <v>671</v>
      </c>
      <c r="H17" s="1">
        <v>0</v>
      </c>
      <c r="J17" s="1">
        <v>775</v>
      </c>
      <c r="L17" s="1">
        <v>829</v>
      </c>
      <c r="N17" s="1">
        <v>1016</v>
      </c>
      <c r="P17" s="1">
        <v>856</v>
      </c>
      <c r="R17" s="1">
        <v>948</v>
      </c>
      <c r="T17" s="1">
        <v>945</v>
      </c>
      <c r="V17" s="1">
        <v>905</v>
      </c>
      <c r="X17" s="1">
        <v>1031</v>
      </c>
      <c r="Z17" s="1">
        <v>654</v>
      </c>
      <c r="AB17" s="1">
        <v>570</v>
      </c>
      <c r="AD17" s="1">
        <v>1080</v>
      </c>
    </row>
    <row r="18" spans="1:33" x14ac:dyDescent="0.2">
      <c r="A18" s="1" t="s">
        <v>2</v>
      </c>
      <c r="B18" s="1">
        <v>927</v>
      </c>
      <c r="D18" s="1">
        <v>940</v>
      </c>
      <c r="F18" s="1">
        <v>871</v>
      </c>
      <c r="H18" s="1">
        <v>613</v>
      </c>
      <c r="J18" s="1">
        <v>727</v>
      </c>
      <c r="L18" s="1">
        <v>939</v>
      </c>
      <c r="N18" s="1">
        <v>881</v>
      </c>
      <c r="P18" s="1">
        <v>965</v>
      </c>
      <c r="R18" s="1">
        <v>895</v>
      </c>
      <c r="T18" s="1">
        <v>772</v>
      </c>
      <c r="V18" s="1">
        <v>826</v>
      </c>
      <c r="X18" s="1">
        <v>1050</v>
      </c>
      <c r="Z18" s="1">
        <v>742</v>
      </c>
      <c r="AB18" s="1">
        <v>825</v>
      </c>
      <c r="AD18" s="1">
        <v>1044</v>
      </c>
    </row>
    <row r="19" spans="1:33" x14ac:dyDescent="0.2">
      <c r="A19" s="1" t="s">
        <v>3</v>
      </c>
      <c r="B19" s="1">
        <v>872</v>
      </c>
      <c r="C19" s="1">
        <f>AVERAGE(B17:B19)</f>
        <v>872.66666666666663</v>
      </c>
      <c r="D19" s="1">
        <v>783</v>
      </c>
      <c r="E19" s="1">
        <f>AVERAGE(D17:D19)</f>
        <v>860</v>
      </c>
      <c r="F19" s="1">
        <v>790</v>
      </c>
      <c r="G19" s="1">
        <f>AVERAGE(F17:F19)</f>
        <v>777.33333333333337</v>
      </c>
      <c r="H19" s="1">
        <v>546</v>
      </c>
      <c r="I19" s="1">
        <f>AVERAGE(H17:H19)</f>
        <v>386.33333333333331</v>
      </c>
      <c r="J19" s="1">
        <v>820</v>
      </c>
      <c r="K19" s="1">
        <f>AVERAGE(J17:J19)</f>
        <v>774</v>
      </c>
      <c r="L19" s="1">
        <v>839</v>
      </c>
      <c r="M19" s="1">
        <f>AVERAGE(L17:L19)</f>
        <v>869</v>
      </c>
      <c r="N19" s="1">
        <v>933</v>
      </c>
      <c r="O19" s="1">
        <f>AVERAGE(N17:N19)</f>
        <v>943.33333333333337</v>
      </c>
      <c r="P19" s="1">
        <v>1</v>
      </c>
      <c r="Q19" s="1">
        <f>AVERAGE(P17:P19)</f>
        <v>607.33333333333337</v>
      </c>
      <c r="R19" s="1">
        <v>730</v>
      </c>
      <c r="S19" s="1">
        <f>AVERAGE(R17:R19)</f>
        <v>857.66666666666663</v>
      </c>
      <c r="T19" s="1">
        <v>641</v>
      </c>
      <c r="U19" s="1">
        <f>AVERAGE(T17:T19)</f>
        <v>786</v>
      </c>
      <c r="V19" s="1">
        <v>841</v>
      </c>
      <c r="W19" s="1">
        <f>AVERAGE(V17:V19)</f>
        <v>857.33333333333337</v>
      </c>
      <c r="X19" s="1">
        <v>664</v>
      </c>
      <c r="Y19" s="1">
        <f>AVERAGE(X17:X19)</f>
        <v>915</v>
      </c>
      <c r="Z19" s="1">
        <v>684</v>
      </c>
      <c r="AA19" s="1">
        <f>AVERAGE(Z17:Z19)</f>
        <v>693.33333333333337</v>
      </c>
      <c r="AB19" s="1">
        <v>756</v>
      </c>
      <c r="AC19" s="1">
        <f>AVERAGE(AB17:AB19)</f>
        <v>717</v>
      </c>
      <c r="AD19" s="1">
        <v>769</v>
      </c>
      <c r="AE19" s="1">
        <f>AVERAGE(AD17:AD19)</f>
        <v>964.33333333333337</v>
      </c>
    </row>
    <row r="20" spans="1:33" x14ac:dyDescent="0.2">
      <c r="A20" s="1" t="s">
        <v>21</v>
      </c>
      <c r="B20" s="1">
        <v>616</v>
      </c>
      <c r="C20" s="1">
        <f>1-(B20/C19)</f>
        <v>0.29411764705882348</v>
      </c>
      <c r="D20" s="1">
        <v>0</v>
      </c>
      <c r="E20" s="1">
        <f>1-(D20/E19)</f>
        <v>1</v>
      </c>
      <c r="F20" s="1">
        <v>827</v>
      </c>
      <c r="G20" s="1">
        <f>1-(F20/G19)</f>
        <v>-6.3893653516295057E-2</v>
      </c>
      <c r="H20" s="1">
        <v>20</v>
      </c>
      <c r="I20" s="1">
        <f>1-(H20/I19)</f>
        <v>0.9482312338222606</v>
      </c>
      <c r="J20" s="1">
        <v>219</v>
      </c>
      <c r="K20" s="1">
        <f>1-(J20/K19)</f>
        <v>0.71705426356589141</v>
      </c>
      <c r="L20" s="1">
        <v>363</v>
      </c>
      <c r="M20" s="1">
        <f>1-(L20/M19)</f>
        <v>0.58227848101265822</v>
      </c>
      <c r="N20" s="1">
        <v>912</v>
      </c>
      <c r="O20" s="1">
        <f>1-(N20/O19)</f>
        <v>3.3215547703180248E-2</v>
      </c>
      <c r="P20" s="1">
        <v>89</v>
      </c>
      <c r="Q20" s="1">
        <f>1-(P20/Q19)</f>
        <v>0.85345773874862796</v>
      </c>
      <c r="R20" s="1">
        <v>312</v>
      </c>
      <c r="S20" s="1">
        <f>1-(R20/S19)</f>
        <v>0.63622230858919548</v>
      </c>
      <c r="T20" s="1">
        <v>330</v>
      </c>
      <c r="U20" s="1">
        <f>1-(T20/U19)</f>
        <v>0.58015267175572527</v>
      </c>
      <c r="V20" s="1">
        <v>253</v>
      </c>
      <c r="W20" s="1">
        <f>1-(V20/W19)</f>
        <v>0.70489891135303262</v>
      </c>
      <c r="X20" s="1">
        <v>77</v>
      </c>
      <c r="Y20" s="1">
        <f>1-(X20/Y19)</f>
        <v>0.9158469945355191</v>
      </c>
      <c r="Z20" s="1">
        <v>0</v>
      </c>
      <c r="AA20" s="1">
        <f>1-(Z20/AA19)</f>
        <v>1</v>
      </c>
      <c r="AB20" s="1">
        <v>497</v>
      </c>
      <c r="AC20" s="1">
        <f>1-(AB20/AC19)</f>
        <v>0.30683403068340309</v>
      </c>
      <c r="AD20" s="1">
        <v>40</v>
      </c>
      <c r="AE20" s="1">
        <f>1-(AD20/AE19)</f>
        <v>0.95852056688558585</v>
      </c>
      <c r="AG20" s="1">
        <f>AVERAGE(AE15,AC20,AA20,Y20,W20,U20,S20,Q20,O20,M20,K20,I20,G20,E20,C20)</f>
        <v>0.63383049350274456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James Ellis Gregg</dc:creator>
  <cp:lastModifiedBy>Ian James Ellis Gregg</cp:lastModifiedBy>
  <dcterms:created xsi:type="dcterms:W3CDTF">2021-07-27T15:33:57Z</dcterms:created>
  <dcterms:modified xsi:type="dcterms:W3CDTF">2022-01-04T21:48:37Z</dcterms:modified>
</cp:coreProperties>
</file>